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4\"/>
    </mc:Choice>
  </mc:AlternateContent>
  <xr:revisionPtr revIDLastSave="0" documentId="13_ncr:1_{04F2EFC3-A364-4059-9F19-F6A5573E6AFA}" xr6:coauthVersionLast="47" xr6:coauthVersionMax="47" xr10:uidLastSave="{00000000-0000-0000-0000-000000000000}"/>
  <bookViews>
    <workbookView xWindow="-120" yWindow="-120" windowWidth="29040" windowHeight="15840" activeTab="3" xr2:uid="{67CAF1F8-5BD9-4E97-AB37-D83854AC3FB1}"/>
  </bookViews>
  <sheets>
    <sheet name="VENTES" sheetId="1" r:id="rId1"/>
    <sheet name="Feuil1" sheetId="5" r:id="rId2"/>
    <sheet name="RECOUVREMENT" sheetId="2" r:id="rId3"/>
    <sheet name="ETAT FINANCIER" sheetId="4" r:id="rId4"/>
    <sheet name="V.RENDUS" sheetId="3" r:id="rId5"/>
  </sheets>
  <definedNames>
    <definedName name="_xlnm._FilterDatabase" localSheetId="2" hidden="1">RECOUVREMENT!$A$1:$G$615</definedName>
    <definedName name="_xlnm._FilterDatabase" localSheetId="0" hidden="1">VENTES!$A$1:$Z$442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2" i="3"/>
  <c r="S442" i="1" l="1"/>
  <c r="S441" i="1"/>
  <c r="X442" i="1" s="1"/>
  <c r="S440" i="1"/>
  <c r="X441" i="1" s="1"/>
  <c r="S439" i="1"/>
  <c r="X440" i="1" s="1"/>
  <c r="S438" i="1"/>
  <c r="X439" i="1" s="1"/>
  <c r="S437" i="1"/>
  <c r="X438" i="1" s="1"/>
  <c r="S436" i="1"/>
  <c r="X437" i="1" s="1"/>
  <c r="W435" i="1"/>
  <c r="S435" i="1"/>
  <c r="T435" i="1" s="1"/>
  <c r="U435" i="1" s="1"/>
  <c r="S434" i="1"/>
  <c r="X435" i="1" s="1"/>
  <c r="S433" i="1"/>
  <c r="X434" i="1" s="1"/>
  <c r="S432" i="1"/>
  <c r="X433" i="1" s="1"/>
  <c r="S431" i="1"/>
  <c r="S430" i="1"/>
  <c r="X431" i="1" s="1"/>
  <c r="W429" i="1"/>
  <c r="S429" i="1"/>
  <c r="S428" i="1"/>
  <c r="S427" i="1"/>
  <c r="X428" i="1" s="1"/>
  <c r="S426" i="1"/>
  <c r="X427" i="1" s="1"/>
  <c r="S425" i="1"/>
  <c r="X426" i="1" s="1"/>
  <c r="S424" i="1"/>
  <c r="X425" i="1" s="1"/>
  <c r="S423" i="1"/>
  <c r="X424" i="1" s="1"/>
  <c r="S422" i="1"/>
  <c r="X423" i="1" s="1"/>
  <c r="S421" i="1"/>
  <c r="S420" i="1"/>
  <c r="S419" i="1"/>
  <c r="S418" i="1"/>
  <c r="X419" i="1" s="1"/>
  <c r="S417" i="1"/>
  <c r="X418" i="1" s="1"/>
  <c r="S416" i="1"/>
  <c r="X417" i="1" s="1"/>
  <c r="S415" i="1"/>
  <c r="X416" i="1" s="1"/>
  <c r="S414" i="1"/>
  <c r="S413" i="1"/>
  <c r="X414" i="1" s="1"/>
  <c r="S412" i="1"/>
  <c r="S411" i="1"/>
  <c r="X412" i="1" s="1"/>
  <c r="S410" i="1"/>
  <c r="X411" i="1" s="1"/>
  <c r="S409" i="1"/>
  <c r="X410" i="1" s="1"/>
  <c r="S408" i="1"/>
  <c r="X409" i="1" s="1"/>
  <c r="S407" i="1"/>
  <c r="X408" i="1" s="1"/>
  <c r="S406" i="1"/>
  <c r="X407" i="1" s="1"/>
  <c r="S405" i="1"/>
  <c r="X406" i="1" s="1"/>
  <c r="S404" i="1"/>
  <c r="S403" i="1"/>
  <c r="S402" i="1"/>
  <c r="X403" i="1" s="1"/>
  <c r="S401" i="1"/>
  <c r="X402" i="1" s="1"/>
  <c r="S400" i="1"/>
  <c r="X401" i="1" s="1"/>
  <c r="S399" i="1"/>
  <c r="X400" i="1" s="1"/>
  <c r="S398" i="1"/>
  <c r="X399" i="1" s="1"/>
  <c r="S397" i="1"/>
  <c r="X398" i="1" s="1"/>
  <c r="S396" i="1"/>
  <c r="X397" i="1" s="1"/>
  <c r="S395" i="1"/>
  <c r="X396" i="1" s="1"/>
  <c r="S394" i="1"/>
  <c r="X395" i="1" s="1"/>
  <c r="S393" i="1"/>
  <c r="X394" i="1" s="1"/>
  <c r="S392" i="1"/>
  <c r="X393" i="1" s="1"/>
  <c r="S391" i="1"/>
  <c r="X392" i="1" s="1"/>
  <c r="S390" i="1"/>
  <c r="X391" i="1" s="1"/>
  <c r="S389" i="1"/>
  <c r="X390" i="1" s="1"/>
  <c r="S388" i="1"/>
  <c r="X389" i="1" s="1"/>
  <c r="S387" i="1"/>
  <c r="X388" i="1" s="1"/>
  <c r="S386" i="1"/>
  <c r="X387" i="1" s="1"/>
  <c r="S385" i="1"/>
  <c r="X386" i="1" s="1"/>
  <c r="S384" i="1"/>
  <c r="X385" i="1" s="1"/>
  <c r="S383" i="1"/>
  <c r="X384" i="1" s="1"/>
  <c r="S382" i="1"/>
  <c r="X383" i="1" s="1"/>
  <c r="S381" i="1"/>
  <c r="X382" i="1" s="1"/>
  <c r="S380" i="1"/>
  <c r="S379" i="1"/>
  <c r="S378" i="1"/>
  <c r="X379" i="1" s="1"/>
  <c r="S377" i="1"/>
  <c r="X378" i="1" s="1"/>
  <c r="S376" i="1"/>
  <c r="X377" i="1" s="1"/>
  <c r="S375" i="1"/>
  <c r="X376" i="1" s="1"/>
  <c r="S374" i="1"/>
  <c r="X375" i="1" s="1"/>
  <c r="S373" i="1"/>
  <c r="X374" i="1" s="1"/>
  <c r="S372" i="1"/>
  <c r="X373" i="1" s="1"/>
  <c r="S371" i="1"/>
  <c r="X372" i="1" s="1"/>
  <c r="S370" i="1"/>
  <c r="X371" i="1" s="1"/>
  <c r="S369" i="1"/>
  <c r="X370" i="1" s="1"/>
  <c r="S368" i="1"/>
  <c r="X369" i="1" s="1"/>
  <c r="S367" i="1"/>
  <c r="X368" i="1" s="1"/>
  <c r="S366" i="1"/>
  <c r="X367" i="1" s="1"/>
  <c r="S365" i="1"/>
  <c r="X366" i="1" s="1"/>
  <c r="S364" i="1"/>
  <c r="S363" i="1"/>
  <c r="S362" i="1"/>
  <c r="X363" i="1" s="1"/>
  <c r="W361" i="1"/>
  <c r="S361" i="1"/>
  <c r="S360" i="1"/>
  <c r="S359" i="1"/>
  <c r="X360" i="1" s="1"/>
  <c r="S358" i="1"/>
  <c r="X359" i="1" s="1"/>
  <c r="S357" i="1"/>
  <c r="X358" i="1" s="1"/>
  <c r="S356" i="1"/>
  <c r="X357" i="1" s="1"/>
  <c r="S355" i="1"/>
  <c r="X356" i="1" s="1"/>
  <c r="S354" i="1"/>
  <c r="X355" i="1" s="1"/>
  <c r="S353" i="1"/>
  <c r="X354" i="1" s="1"/>
  <c r="S352" i="1"/>
  <c r="X353" i="1" s="1"/>
  <c r="S351" i="1"/>
  <c r="X352" i="1" s="1"/>
  <c r="S350" i="1"/>
  <c r="X351" i="1" s="1"/>
  <c r="S349" i="1"/>
  <c r="X350" i="1" s="1"/>
  <c r="S348" i="1"/>
  <c r="X349" i="1" s="1"/>
  <c r="S347" i="1"/>
  <c r="X348" i="1" s="1"/>
  <c r="S346" i="1"/>
  <c r="X347" i="1" s="1"/>
  <c r="S345" i="1"/>
  <c r="X346" i="1" s="1"/>
  <c r="S344" i="1"/>
  <c r="X345" i="1" s="1"/>
  <c r="S343" i="1"/>
  <c r="X344" i="1" s="1"/>
  <c r="S342" i="1"/>
  <c r="X343" i="1" s="1"/>
  <c r="S341" i="1"/>
  <c r="X342" i="1" s="1"/>
  <c r="S340" i="1"/>
  <c r="X341" i="1" s="1"/>
  <c r="S339" i="1"/>
  <c r="X340" i="1" s="1"/>
  <c r="S338" i="1"/>
  <c r="X339" i="1" s="1"/>
  <c r="S337" i="1"/>
  <c r="X338" i="1" s="1"/>
  <c r="S336" i="1"/>
  <c r="X337" i="1" s="1"/>
  <c r="S335" i="1"/>
  <c r="X336" i="1" s="1"/>
  <c r="S334" i="1"/>
  <c r="X335" i="1" s="1"/>
  <c r="S333" i="1"/>
  <c r="X334" i="1" s="1"/>
  <c r="S332" i="1"/>
  <c r="X333" i="1" s="1"/>
  <c r="S331" i="1"/>
  <c r="W330" i="1"/>
  <c r="S330" i="1"/>
  <c r="S329" i="1"/>
  <c r="X330" i="1" s="1"/>
  <c r="W328" i="1"/>
  <c r="S328" i="1"/>
  <c r="W327" i="1"/>
  <c r="S327" i="1"/>
  <c r="S326" i="1"/>
  <c r="X327" i="1" s="1"/>
  <c r="S325" i="1"/>
  <c r="X326" i="1" s="1"/>
  <c r="S324" i="1"/>
  <c r="X325" i="1" s="1"/>
  <c r="S323" i="1"/>
  <c r="X324" i="1" s="1"/>
  <c r="S322" i="1"/>
  <c r="X323" i="1" s="1"/>
  <c r="S321" i="1"/>
  <c r="X322" i="1" s="1"/>
  <c r="S320" i="1"/>
  <c r="X321" i="1" s="1"/>
  <c r="S319" i="1"/>
  <c r="S318" i="1"/>
  <c r="X319" i="1" s="1"/>
  <c r="S317" i="1"/>
  <c r="X318" i="1" s="1"/>
  <c r="S316" i="1"/>
  <c r="X317" i="1" s="1"/>
  <c r="S315" i="1"/>
  <c r="X316" i="1" s="1"/>
  <c r="S314" i="1"/>
  <c r="X315" i="1" s="1"/>
  <c r="S313" i="1"/>
  <c r="X314" i="1" s="1"/>
  <c r="S312" i="1"/>
  <c r="S311" i="1"/>
  <c r="S310" i="1"/>
  <c r="X311" i="1" s="1"/>
  <c r="S309" i="1"/>
  <c r="X310" i="1" s="1"/>
  <c r="S308" i="1"/>
  <c r="X309" i="1" s="1"/>
  <c r="S307" i="1"/>
  <c r="X308" i="1" s="1"/>
  <c r="S306" i="1"/>
  <c r="X307" i="1" s="1"/>
  <c r="S305" i="1"/>
  <c r="X306" i="1" s="1"/>
  <c r="S304" i="1"/>
  <c r="S303" i="1"/>
  <c r="S302" i="1"/>
  <c r="X303" i="1" s="1"/>
  <c r="S301" i="1"/>
  <c r="X302" i="1" s="1"/>
  <c r="S300" i="1"/>
  <c r="X301" i="1" s="1"/>
  <c r="S299" i="1"/>
  <c r="X300" i="1" s="1"/>
  <c r="S298" i="1"/>
  <c r="X299" i="1" s="1"/>
  <c r="S297" i="1"/>
  <c r="X298" i="1" s="1"/>
  <c r="S296" i="1"/>
  <c r="S295" i="1"/>
  <c r="S294" i="1"/>
  <c r="X295" i="1" s="1"/>
  <c r="S293" i="1"/>
  <c r="X294" i="1" s="1"/>
  <c r="S292" i="1"/>
  <c r="X293" i="1" s="1"/>
  <c r="S291" i="1"/>
  <c r="X292" i="1" s="1"/>
  <c r="S290" i="1"/>
  <c r="X291" i="1" s="1"/>
  <c r="S289" i="1"/>
  <c r="X290" i="1" s="1"/>
  <c r="S288" i="1"/>
  <c r="X289" i="1" s="1"/>
  <c r="S287" i="1"/>
  <c r="X288" i="1" s="1"/>
  <c r="S286" i="1"/>
  <c r="X287" i="1" s="1"/>
  <c r="S285" i="1"/>
  <c r="X286" i="1" s="1"/>
  <c r="S284" i="1"/>
  <c r="X285" i="1" s="1"/>
  <c r="S283" i="1"/>
  <c r="X284" i="1" s="1"/>
  <c r="S282" i="1"/>
  <c r="X283" i="1" s="1"/>
  <c r="S281" i="1"/>
  <c r="X282" i="1" s="1"/>
  <c r="S280" i="1"/>
  <c r="X281" i="1" s="1"/>
  <c r="S279" i="1"/>
  <c r="X280" i="1" s="1"/>
  <c r="S278" i="1"/>
  <c r="X279" i="1" s="1"/>
  <c r="S277" i="1"/>
  <c r="X278" i="1" s="1"/>
  <c r="S276" i="1"/>
  <c r="X277" i="1" s="1"/>
  <c r="S275" i="1"/>
  <c r="X276" i="1" s="1"/>
  <c r="S274" i="1"/>
  <c r="X275" i="1" s="1"/>
  <c r="S273" i="1"/>
  <c r="X274" i="1" s="1"/>
  <c r="S272" i="1"/>
  <c r="X273" i="1" s="1"/>
  <c r="S271" i="1"/>
  <c r="X272" i="1" s="1"/>
  <c r="S270" i="1"/>
  <c r="X271" i="1" s="1"/>
  <c r="S269" i="1"/>
  <c r="X270" i="1" s="1"/>
  <c r="S268" i="1"/>
  <c r="X269" i="1" s="1"/>
  <c r="S267" i="1"/>
  <c r="X268" i="1" s="1"/>
  <c r="S266" i="1"/>
  <c r="X267" i="1" s="1"/>
  <c r="S265" i="1"/>
  <c r="X266" i="1" s="1"/>
  <c r="S264" i="1"/>
  <c r="S263" i="1"/>
  <c r="W262" i="1"/>
  <c r="S262" i="1"/>
  <c r="W261" i="1"/>
  <c r="S261" i="1"/>
  <c r="S260" i="1"/>
  <c r="X261" i="1" s="1"/>
  <c r="S259" i="1"/>
  <c r="X260" i="1" s="1"/>
  <c r="S258" i="1"/>
  <c r="X259" i="1" s="1"/>
  <c r="S257" i="1"/>
  <c r="W256" i="1"/>
  <c r="S256" i="1"/>
  <c r="S255" i="1"/>
  <c r="X256" i="1" s="1"/>
  <c r="S254" i="1"/>
  <c r="S253" i="1"/>
  <c r="X254" i="1" s="1"/>
  <c r="S252" i="1"/>
  <c r="X253" i="1" s="1"/>
  <c r="S251" i="1"/>
  <c r="X252" i="1" s="1"/>
  <c r="S250" i="1"/>
  <c r="X251" i="1" s="1"/>
  <c r="S249" i="1"/>
  <c r="X250" i="1" s="1"/>
  <c r="S248" i="1"/>
  <c r="X249" i="1" s="1"/>
  <c r="S247" i="1"/>
  <c r="X248" i="1" s="1"/>
  <c r="S246" i="1"/>
  <c r="X247" i="1" s="1"/>
  <c r="S245" i="1"/>
  <c r="X246" i="1" s="1"/>
  <c r="S244" i="1"/>
  <c r="X245" i="1" s="1"/>
  <c r="S243" i="1"/>
  <c r="X244" i="1" s="1"/>
  <c r="S242" i="1"/>
  <c r="X243" i="1" s="1"/>
  <c r="S241" i="1"/>
  <c r="X242" i="1" s="1"/>
  <c r="S240" i="1"/>
  <c r="X241" i="1" s="1"/>
  <c r="S239" i="1"/>
  <c r="W238" i="1"/>
  <c r="S238" i="1"/>
  <c r="S237" i="1"/>
  <c r="X238" i="1" s="1"/>
  <c r="S236" i="1"/>
  <c r="X237" i="1" s="1"/>
  <c r="S235" i="1"/>
  <c r="X236" i="1" s="1"/>
  <c r="S234" i="1"/>
  <c r="X235" i="1" s="1"/>
  <c r="S233" i="1"/>
  <c r="X234" i="1" s="1"/>
  <c r="S232" i="1"/>
  <c r="X233" i="1" s="1"/>
  <c r="W231" i="1"/>
  <c r="S231" i="1"/>
  <c r="W230" i="1"/>
  <c r="S230" i="1"/>
  <c r="W229" i="1"/>
  <c r="S229" i="1"/>
  <c r="T229" i="1" s="1"/>
  <c r="S228" i="1"/>
  <c r="X229" i="1" s="1"/>
  <c r="S227" i="1"/>
  <c r="X228" i="1" s="1"/>
  <c r="S226" i="1"/>
  <c r="X227" i="1" s="1"/>
  <c r="S225" i="1"/>
  <c r="X226" i="1" s="1"/>
  <c r="S224" i="1"/>
  <c r="X225" i="1" s="1"/>
  <c r="S223" i="1"/>
  <c r="X224" i="1" s="1"/>
  <c r="S222" i="1"/>
  <c r="X223" i="1" s="1"/>
  <c r="S221" i="1"/>
  <c r="X222" i="1" s="1"/>
  <c r="S220" i="1"/>
  <c r="X221" i="1" s="1"/>
  <c r="W219" i="1"/>
  <c r="S219" i="1"/>
  <c r="S218" i="1"/>
  <c r="X219" i="1" s="1"/>
  <c r="S217" i="1"/>
  <c r="X218" i="1" s="1"/>
  <c r="W216" i="1"/>
  <c r="S216" i="1"/>
  <c r="T216" i="1" s="1"/>
  <c r="S215" i="1"/>
  <c r="X216" i="1" s="1"/>
  <c r="S214" i="1"/>
  <c r="X215" i="1" s="1"/>
  <c r="W213" i="1"/>
  <c r="S213" i="1"/>
  <c r="S212" i="1"/>
  <c r="X213" i="1" s="1"/>
  <c r="S211" i="1"/>
  <c r="X212" i="1" s="1"/>
  <c r="W210" i="1"/>
  <c r="S210" i="1"/>
  <c r="S209" i="1"/>
  <c r="X210" i="1" s="1"/>
  <c r="S208" i="1"/>
  <c r="X209" i="1" s="1"/>
  <c r="S207" i="1"/>
  <c r="S206" i="1"/>
  <c r="S205" i="1"/>
  <c r="X206" i="1" s="1"/>
  <c r="S204" i="1"/>
  <c r="X205" i="1" s="1"/>
  <c r="S203" i="1"/>
  <c r="X204" i="1" s="1"/>
  <c r="S202" i="1"/>
  <c r="X203" i="1" s="1"/>
  <c r="S201" i="1"/>
  <c r="X202" i="1" s="1"/>
  <c r="S200" i="1"/>
  <c r="X201" i="1" s="1"/>
  <c r="S199" i="1"/>
  <c r="S198" i="1"/>
  <c r="S197" i="1"/>
  <c r="X198" i="1" s="1"/>
  <c r="S196" i="1"/>
  <c r="X197" i="1" s="1"/>
  <c r="S195" i="1"/>
  <c r="X196" i="1" s="1"/>
  <c r="S194" i="1"/>
  <c r="X195" i="1" s="1"/>
  <c r="S193" i="1"/>
  <c r="X194" i="1" s="1"/>
  <c r="S192" i="1"/>
  <c r="X193" i="1" s="1"/>
  <c r="S191" i="1"/>
  <c r="S190" i="1"/>
  <c r="S189" i="1"/>
  <c r="X190" i="1" s="1"/>
  <c r="S188" i="1"/>
  <c r="X189" i="1" s="1"/>
  <c r="S187" i="1"/>
  <c r="X188" i="1" s="1"/>
  <c r="S186" i="1"/>
  <c r="X187" i="1" s="1"/>
  <c r="S185" i="1"/>
  <c r="X186" i="1" s="1"/>
  <c r="S184" i="1"/>
  <c r="S183" i="1"/>
  <c r="S182" i="1"/>
  <c r="S181" i="1"/>
  <c r="X182" i="1" s="1"/>
  <c r="S180" i="1"/>
  <c r="X181" i="1" s="1"/>
  <c r="S179" i="1"/>
  <c r="X180" i="1" s="1"/>
  <c r="S178" i="1"/>
  <c r="X179" i="1" s="1"/>
  <c r="S177" i="1"/>
  <c r="X178" i="1" s="1"/>
  <c r="S176" i="1"/>
  <c r="S175" i="1"/>
  <c r="S174" i="1"/>
  <c r="S173" i="1"/>
  <c r="X174" i="1" s="1"/>
  <c r="S172" i="1"/>
  <c r="X173" i="1" s="1"/>
  <c r="S171" i="1"/>
  <c r="X172" i="1" s="1"/>
  <c r="W170" i="1"/>
  <c r="S170" i="1"/>
  <c r="T170" i="1" s="1"/>
  <c r="S169" i="1"/>
  <c r="X170" i="1" s="1"/>
  <c r="S168" i="1"/>
  <c r="X169" i="1" s="1"/>
  <c r="W167" i="1"/>
  <c r="S167" i="1"/>
  <c r="S166" i="1"/>
  <c r="X167" i="1" s="1"/>
  <c r="W165" i="1"/>
  <c r="S165" i="1"/>
  <c r="S164" i="1"/>
  <c r="X165" i="1" s="1"/>
  <c r="S163" i="1"/>
  <c r="X164" i="1" s="1"/>
  <c r="S162" i="1"/>
  <c r="X163" i="1" s="1"/>
  <c r="S161" i="1"/>
  <c r="X162" i="1" s="1"/>
  <c r="S160" i="1"/>
  <c r="X161" i="1" s="1"/>
  <c r="W159" i="1"/>
  <c r="S159" i="1"/>
  <c r="S158" i="1"/>
  <c r="X159" i="1" s="1"/>
  <c r="S157" i="1"/>
  <c r="X158" i="1" s="1"/>
  <c r="S156" i="1"/>
  <c r="X157" i="1" s="1"/>
  <c r="S155" i="1"/>
  <c r="S154" i="1"/>
  <c r="X155" i="1" s="1"/>
  <c r="S153" i="1"/>
  <c r="X154" i="1" s="1"/>
  <c r="S152" i="1"/>
  <c r="X153" i="1" s="1"/>
  <c r="S151" i="1"/>
  <c r="X152" i="1" s="1"/>
  <c r="S150" i="1"/>
  <c r="X151" i="1" s="1"/>
  <c r="W149" i="1"/>
  <c r="S149" i="1"/>
  <c r="S148" i="1"/>
  <c r="X149" i="1" s="1"/>
  <c r="W147" i="1"/>
  <c r="S147" i="1"/>
  <c r="S146" i="1"/>
  <c r="X147" i="1" s="1"/>
  <c r="S145" i="1"/>
  <c r="X146" i="1" s="1"/>
  <c r="S144" i="1"/>
  <c r="X145" i="1" s="1"/>
  <c r="S143" i="1"/>
  <c r="X144" i="1" s="1"/>
  <c r="S142" i="1"/>
  <c r="X143" i="1" s="1"/>
  <c r="S141" i="1"/>
  <c r="X142" i="1" s="1"/>
  <c r="S140" i="1"/>
  <c r="X141" i="1" s="1"/>
  <c r="S139" i="1"/>
  <c r="X140" i="1" s="1"/>
  <c r="S138" i="1"/>
  <c r="X139" i="1" s="1"/>
  <c r="S137" i="1"/>
  <c r="X138" i="1" s="1"/>
  <c r="S136" i="1"/>
  <c r="S135" i="1"/>
  <c r="X136" i="1" s="1"/>
  <c r="S134" i="1"/>
  <c r="X135" i="1" s="1"/>
  <c r="S133" i="1"/>
  <c r="X134" i="1" s="1"/>
  <c r="S132" i="1"/>
  <c r="X133" i="1" s="1"/>
  <c r="S131" i="1"/>
  <c r="X132" i="1" s="1"/>
  <c r="S130" i="1"/>
  <c r="X131" i="1" s="1"/>
  <c r="S129" i="1"/>
  <c r="X130" i="1" s="1"/>
  <c r="S128" i="1"/>
  <c r="X129" i="1" s="1"/>
  <c r="S127" i="1"/>
  <c r="X128" i="1" s="1"/>
  <c r="S126" i="1"/>
  <c r="X127" i="1" s="1"/>
  <c r="S125" i="1"/>
  <c r="X126" i="1" s="1"/>
  <c r="S124" i="1"/>
  <c r="X125" i="1" s="1"/>
  <c r="S123" i="1"/>
  <c r="X124" i="1" s="1"/>
  <c r="S122" i="1"/>
  <c r="X123" i="1" s="1"/>
  <c r="S121" i="1"/>
  <c r="S120" i="1"/>
  <c r="S119" i="1"/>
  <c r="X120" i="1" s="1"/>
  <c r="S118" i="1"/>
  <c r="X119" i="1" s="1"/>
  <c r="S117" i="1"/>
  <c r="X118" i="1" s="1"/>
  <c r="S116" i="1"/>
  <c r="X117" i="1" s="1"/>
  <c r="S115" i="1"/>
  <c r="X116" i="1" s="1"/>
  <c r="S114" i="1"/>
  <c r="X115" i="1" s="1"/>
  <c r="S113" i="1"/>
  <c r="X114" i="1" s="1"/>
  <c r="S112" i="1"/>
  <c r="X113" i="1" s="1"/>
  <c r="W111" i="1"/>
  <c r="S111" i="1"/>
  <c r="W110" i="1"/>
  <c r="S110" i="1"/>
  <c r="W109" i="1"/>
  <c r="S109" i="1"/>
  <c r="W108" i="1"/>
  <c r="S108" i="1"/>
  <c r="S107" i="1"/>
  <c r="X108" i="1" s="1"/>
  <c r="S106" i="1"/>
  <c r="X107" i="1" s="1"/>
  <c r="S105" i="1"/>
  <c r="X106" i="1" s="1"/>
  <c r="S104" i="1"/>
  <c r="X105" i="1" s="1"/>
  <c r="S103" i="1"/>
  <c r="X104" i="1" s="1"/>
  <c r="S102" i="1"/>
  <c r="X103" i="1" s="1"/>
  <c r="S101" i="1"/>
  <c r="X102" i="1" s="1"/>
  <c r="S100" i="1"/>
  <c r="S99" i="1"/>
  <c r="X100" i="1" s="1"/>
  <c r="S98" i="1"/>
  <c r="X99" i="1" s="1"/>
  <c r="W97" i="1"/>
  <c r="S97" i="1"/>
  <c r="S96" i="1"/>
  <c r="X97" i="1" s="1"/>
  <c r="S95" i="1"/>
  <c r="X96" i="1" s="1"/>
  <c r="S94" i="1"/>
  <c r="X95" i="1" s="1"/>
  <c r="S93" i="1"/>
  <c r="X94" i="1" s="1"/>
  <c r="S92" i="1"/>
  <c r="X93" i="1" s="1"/>
  <c r="W91" i="1"/>
  <c r="S91" i="1"/>
  <c r="T91" i="1" s="1"/>
  <c r="W90" i="1"/>
  <c r="S90" i="1"/>
  <c r="T90" i="1" s="1"/>
  <c r="S89" i="1"/>
  <c r="X90" i="1" s="1"/>
  <c r="W88" i="1"/>
  <c r="S88" i="1"/>
  <c r="S87" i="1"/>
  <c r="X88" i="1" s="1"/>
  <c r="S86" i="1"/>
  <c r="X87" i="1" s="1"/>
  <c r="W85" i="1"/>
  <c r="S85" i="1"/>
  <c r="S84" i="1"/>
  <c r="X85" i="1" s="1"/>
  <c r="W83" i="1"/>
  <c r="S83" i="1"/>
  <c r="T83" i="1" s="1"/>
  <c r="S82" i="1"/>
  <c r="S81" i="1"/>
  <c r="X82" i="1" s="1"/>
  <c r="S80" i="1"/>
  <c r="X81" i="1" s="1"/>
  <c r="S79" i="1"/>
  <c r="X80" i="1" s="1"/>
  <c r="S78" i="1"/>
  <c r="X79" i="1" s="1"/>
  <c r="S77" i="1"/>
  <c r="X78" i="1" s="1"/>
  <c r="S76" i="1"/>
  <c r="X77" i="1" s="1"/>
  <c r="S75" i="1"/>
  <c r="X76" i="1" s="1"/>
  <c r="S74" i="1"/>
  <c r="S73" i="1"/>
  <c r="X74" i="1" s="1"/>
  <c r="S72" i="1"/>
  <c r="X73" i="1" s="1"/>
  <c r="S71" i="1"/>
  <c r="X72" i="1" s="1"/>
  <c r="S70" i="1"/>
  <c r="X71" i="1" s="1"/>
  <c r="S69" i="1"/>
  <c r="X70" i="1" s="1"/>
  <c r="S68" i="1"/>
  <c r="X69" i="1" s="1"/>
  <c r="S67" i="1"/>
  <c r="X68" i="1" s="1"/>
  <c r="S66" i="1"/>
  <c r="X67" i="1" s="1"/>
  <c r="S65" i="1"/>
  <c r="X66" i="1" s="1"/>
  <c r="S64" i="1"/>
  <c r="X65" i="1" s="1"/>
  <c r="S63" i="1"/>
  <c r="X64" i="1" s="1"/>
  <c r="S62" i="1"/>
  <c r="X63" i="1" s="1"/>
  <c r="S61" i="1"/>
  <c r="X62" i="1" s="1"/>
  <c r="S60" i="1"/>
  <c r="X61" i="1" s="1"/>
  <c r="S59" i="1"/>
  <c r="X60" i="1" s="1"/>
  <c r="S58" i="1"/>
  <c r="X59" i="1" s="1"/>
  <c r="S57" i="1"/>
  <c r="X58" i="1" s="1"/>
  <c r="S56" i="1"/>
  <c r="X57" i="1" s="1"/>
  <c r="S55" i="1"/>
  <c r="X56" i="1" s="1"/>
  <c r="S54" i="1"/>
  <c r="X55" i="1" s="1"/>
  <c r="S53" i="1"/>
  <c r="X54" i="1" s="1"/>
  <c r="S52" i="1"/>
  <c r="X53" i="1" s="1"/>
  <c r="S51" i="1"/>
  <c r="X52" i="1" s="1"/>
  <c r="S50" i="1"/>
  <c r="X51" i="1" s="1"/>
  <c r="S49" i="1"/>
  <c r="X50" i="1" s="1"/>
  <c r="S48" i="1"/>
  <c r="X49" i="1" s="1"/>
  <c r="S47" i="1"/>
  <c r="X48" i="1" s="1"/>
  <c r="S46" i="1"/>
  <c r="T46" i="1" s="1"/>
  <c r="S45" i="1"/>
  <c r="X45" i="1" s="1"/>
  <c r="S44" i="1"/>
  <c r="X44" i="1" s="1"/>
  <c r="S43" i="1"/>
  <c r="X43" i="1" s="1"/>
  <c r="S42" i="1"/>
  <c r="X42" i="1" s="1"/>
  <c r="S41" i="1"/>
  <c r="X41" i="1" s="1"/>
  <c r="S40" i="1"/>
  <c r="X40" i="1" s="1"/>
  <c r="S39" i="1"/>
  <c r="X39" i="1" s="1"/>
  <c r="S38" i="1"/>
  <c r="X38" i="1" s="1"/>
  <c r="S37" i="1"/>
  <c r="X37" i="1" s="1"/>
  <c r="S36" i="1"/>
  <c r="X36" i="1" s="1"/>
  <c r="S35" i="1"/>
  <c r="X35" i="1" s="1"/>
  <c r="W34" i="1"/>
  <c r="S34" i="1"/>
  <c r="S33" i="1"/>
  <c r="S32" i="1"/>
  <c r="X32" i="1" s="1"/>
  <c r="S31" i="1"/>
  <c r="X31" i="1" s="1"/>
  <c r="S30" i="1"/>
  <c r="X30" i="1" s="1"/>
  <c r="S29" i="1"/>
  <c r="X29" i="1" s="1"/>
  <c r="S28" i="1"/>
  <c r="X28" i="1" s="1"/>
  <c r="S27" i="1"/>
  <c r="X27" i="1" s="1"/>
  <c r="S26" i="1"/>
  <c r="X26" i="1" s="1"/>
  <c r="S25" i="1"/>
  <c r="X25" i="1" s="1"/>
  <c r="S24" i="1"/>
  <c r="X24" i="1" s="1"/>
  <c r="S23" i="1"/>
  <c r="S22" i="1"/>
  <c r="X22" i="1" s="1"/>
  <c r="S21" i="1"/>
  <c r="X21" i="1" s="1"/>
  <c r="S20" i="1"/>
  <c r="X20" i="1" s="1"/>
  <c r="S19" i="1"/>
  <c r="X19" i="1" s="1"/>
  <c r="S18" i="1"/>
  <c r="X18" i="1" s="1"/>
  <c r="S17" i="1"/>
  <c r="X17" i="1" s="1"/>
  <c r="S16" i="1"/>
  <c r="X16" i="1" s="1"/>
  <c r="S15" i="1"/>
  <c r="X15" i="1" s="1"/>
  <c r="S14" i="1"/>
  <c r="X14" i="1" s="1"/>
  <c r="S13" i="1"/>
  <c r="X13" i="1" s="1"/>
  <c r="S12" i="1"/>
  <c r="X12" i="1" s="1"/>
  <c r="S11" i="1"/>
  <c r="X11" i="1" s="1"/>
  <c r="W10" i="1"/>
  <c r="S10" i="1"/>
  <c r="S9" i="1"/>
  <c r="X9" i="1" s="1"/>
  <c r="W8" i="1"/>
  <c r="S8" i="1"/>
  <c r="W7" i="1"/>
  <c r="S7" i="1"/>
  <c r="S6" i="1"/>
  <c r="X6" i="1" s="1"/>
  <c r="S5" i="1"/>
  <c r="X5" i="1" s="1"/>
  <c r="S4" i="1"/>
  <c r="X4" i="1" s="1"/>
  <c r="S3" i="1"/>
  <c r="X3" i="1" s="1"/>
  <c r="S2" i="1"/>
  <c r="X2" i="1" s="1"/>
  <c r="T393" i="1" l="1"/>
  <c r="U393" i="1" s="1"/>
  <c r="V393" i="1" s="1"/>
  <c r="X211" i="1"/>
  <c r="X263" i="1"/>
  <c r="X231" i="1"/>
  <c r="X8" i="1"/>
  <c r="X148" i="1"/>
  <c r="X168" i="1"/>
  <c r="T317" i="1"/>
  <c r="U317" i="1" s="1"/>
  <c r="V317" i="1" s="1"/>
  <c r="X262" i="1"/>
  <c r="T188" i="1"/>
  <c r="U188" i="1" s="1"/>
  <c r="X98" i="1"/>
  <c r="T67" i="1"/>
  <c r="T150" i="1"/>
  <c r="U150" i="1" s="1"/>
  <c r="V150" i="1" s="1"/>
  <c r="T26" i="1"/>
  <c r="U26" i="1" s="1"/>
  <c r="V26" i="1" s="1"/>
  <c r="X34" i="1"/>
  <c r="T321" i="1"/>
  <c r="U321" i="1" s="1"/>
  <c r="V321" i="1" s="1"/>
  <c r="T75" i="1"/>
  <c r="U75" i="1" s="1"/>
  <c r="V75" i="1" s="1"/>
  <c r="X220" i="1"/>
  <c r="T314" i="1"/>
  <c r="U314" i="1" s="1"/>
  <c r="V314" i="1" s="1"/>
  <c r="X328" i="1"/>
  <c r="X110" i="1"/>
  <c r="T113" i="1"/>
  <c r="U113" i="1" s="1"/>
  <c r="V113" i="1" s="1"/>
  <c r="T177" i="1"/>
  <c r="U177" i="1" s="1"/>
  <c r="V177" i="1" s="1"/>
  <c r="X7" i="1"/>
  <c r="T105" i="1"/>
  <c r="U105" i="1" s="1"/>
  <c r="V105" i="1" s="1"/>
  <c r="X111" i="1"/>
  <c r="T2" i="1"/>
  <c r="U2" i="1" s="1"/>
  <c r="V2" i="1" s="1"/>
  <c r="X214" i="1"/>
  <c r="T219" i="1"/>
  <c r="U219" i="1" s="1"/>
  <c r="V219" i="1" s="1"/>
  <c r="T224" i="1"/>
  <c r="U224" i="1" s="1"/>
  <c r="V224" i="1" s="1"/>
  <c r="X230" i="1"/>
  <c r="T249" i="1"/>
  <c r="U249" i="1" s="1"/>
  <c r="V249" i="1" s="1"/>
  <c r="X257" i="1"/>
  <c r="T298" i="1"/>
  <c r="U298" i="1" s="1"/>
  <c r="V298" i="1" s="1"/>
  <c r="T384" i="1"/>
  <c r="U384" i="1" s="1"/>
  <c r="X430" i="1"/>
  <c r="T4" i="1"/>
  <c r="U4" i="1" s="1"/>
  <c r="V4" i="1" s="1"/>
  <c r="T30" i="1"/>
  <c r="U30" i="1" s="1"/>
  <c r="V30" i="1" s="1"/>
  <c r="T35" i="1"/>
  <c r="U35" i="1" s="1"/>
  <c r="V35" i="1" s="1"/>
  <c r="X160" i="1"/>
  <c r="T220" i="1"/>
  <c r="U220" i="1" s="1"/>
  <c r="T226" i="1"/>
  <c r="U226" i="1" s="1"/>
  <c r="T357" i="1"/>
  <c r="U357" i="1" s="1"/>
  <c r="V357" i="1" s="1"/>
  <c r="T5" i="1"/>
  <c r="U5" i="1" s="1"/>
  <c r="V5" i="1" s="1"/>
  <c r="X239" i="1"/>
  <c r="T259" i="1"/>
  <c r="U259" i="1" s="1"/>
  <c r="V259" i="1" s="1"/>
  <c r="T322" i="1"/>
  <c r="U322" i="1" s="1"/>
  <c r="V322" i="1" s="1"/>
  <c r="X329" i="1"/>
  <c r="T394" i="1"/>
  <c r="U394" i="1" s="1"/>
  <c r="T433" i="1"/>
  <c r="U433" i="1" s="1"/>
  <c r="V433" i="1" s="1"/>
  <c r="T62" i="1"/>
  <c r="U62" i="1" s="1"/>
  <c r="X150" i="1"/>
  <c r="T266" i="1"/>
  <c r="U266" i="1" s="1"/>
  <c r="V266" i="1" s="1"/>
  <c r="T273" i="1"/>
  <c r="U273" i="1" s="1"/>
  <c r="V273" i="1" s="1"/>
  <c r="T7" i="1"/>
  <c r="U7" i="1" s="1"/>
  <c r="V7" i="1" s="1"/>
  <c r="T43" i="1"/>
  <c r="U43" i="1" s="1"/>
  <c r="V43" i="1" s="1"/>
  <c r="T70" i="1"/>
  <c r="U70" i="1" s="1"/>
  <c r="V70" i="1" s="1"/>
  <c r="X92" i="1"/>
  <c r="T96" i="1"/>
  <c r="U96" i="1" s="1"/>
  <c r="V96" i="1" s="1"/>
  <c r="T127" i="1"/>
  <c r="U127" i="1" s="1"/>
  <c r="V127" i="1" s="1"/>
  <c r="T140" i="1"/>
  <c r="U140" i="1" s="1"/>
  <c r="X171" i="1"/>
  <c r="T315" i="1"/>
  <c r="U315" i="1" s="1"/>
  <c r="V315" i="1" s="1"/>
  <c r="T326" i="1"/>
  <c r="U326" i="1" s="1"/>
  <c r="V326" i="1" s="1"/>
  <c r="T371" i="1"/>
  <c r="U371" i="1" s="1"/>
  <c r="T398" i="1"/>
  <c r="T425" i="1"/>
  <c r="U425" i="1" s="1"/>
  <c r="V425" i="1" s="1"/>
  <c r="T38" i="1"/>
  <c r="U38" i="1" s="1"/>
  <c r="V38" i="1" s="1"/>
  <c r="T77" i="1"/>
  <c r="U77" i="1" s="1"/>
  <c r="V77" i="1" s="1"/>
  <c r="T141" i="1"/>
  <c r="U141" i="1" s="1"/>
  <c r="T28" i="1"/>
  <c r="U28" i="1" s="1"/>
  <c r="V28" i="1" s="1"/>
  <c r="T34" i="1"/>
  <c r="U34" i="1" s="1"/>
  <c r="V34" i="1" s="1"/>
  <c r="T160" i="1"/>
  <c r="U160" i="1" s="1"/>
  <c r="T200" i="1"/>
  <c r="U200" i="1" s="1"/>
  <c r="V200" i="1" s="1"/>
  <c r="T218" i="1"/>
  <c r="U218" i="1" s="1"/>
  <c r="V218" i="1" s="1"/>
  <c r="T228" i="1"/>
  <c r="U228" i="1" s="1"/>
  <c r="V228" i="1" s="1"/>
  <c r="T283" i="1"/>
  <c r="U283" i="1" s="1"/>
  <c r="V283" i="1" s="1"/>
  <c r="T297" i="1"/>
  <c r="U297" i="1" s="1"/>
  <c r="T93" i="1"/>
  <c r="U93" i="1" s="1"/>
  <c r="V93" i="1" s="1"/>
  <c r="T137" i="1"/>
  <c r="U137" i="1" s="1"/>
  <c r="V137" i="1" s="1"/>
  <c r="T340" i="1"/>
  <c r="U340" i="1" s="1"/>
  <c r="V340" i="1" s="1"/>
  <c r="T346" i="1"/>
  <c r="U346" i="1" s="1"/>
  <c r="V346" i="1" s="1"/>
  <c r="T422" i="1"/>
  <c r="U422" i="1" s="1"/>
  <c r="V422" i="1" s="1"/>
  <c r="T61" i="1"/>
  <c r="U61" i="1" s="1"/>
  <c r="V61" i="1" s="1"/>
  <c r="T156" i="1"/>
  <c r="U156" i="1" s="1"/>
  <c r="T214" i="1"/>
  <c r="U214" i="1" s="1"/>
  <c r="T324" i="1"/>
  <c r="U324" i="1" s="1"/>
  <c r="T401" i="1"/>
  <c r="U401" i="1" s="1"/>
  <c r="V401" i="1" s="1"/>
  <c r="T41" i="1"/>
  <c r="U41" i="1" s="1"/>
  <c r="V41" i="1" s="1"/>
  <c r="X91" i="1"/>
  <c r="T94" i="1"/>
  <c r="U94" i="1" s="1"/>
  <c r="V94" i="1" s="1"/>
  <c r="T241" i="1"/>
  <c r="U241" i="1" s="1"/>
  <c r="V241" i="1" s="1"/>
  <c r="T248" i="1"/>
  <c r="U248" i="1" s="1"/>
  <c r="T265" i="1"/>
  <c r="U265" i="1" s="1"/>
  <c r="T293" i="1"/>
  <c r="U293" i="1" s="1"/>
  <c r="V293" i="1" s="1"/>
  <c r="T335" i="1"/>
  <c r="U335" i="1" s="1"/>
  <c r="T369" i="1"/>
  <c r="U369" i="1" s="1"/>
  <c r="V369" i="1" s="1"/>
  <c r="T417" i="1"/>
  <c r="U417" i="1" s="1"/>
  <c r="V417" i="1" s="1"/>
  <c r="T423" i="1"/>
  <c r="U423" i="1" s="1"/>
  <c r="V423" i="1" s="1"/>
  <c r="T81" i="1"/>
  <c r="U81" i="1" s="1"/>
  <c r="V81" i="1" s="1"/>
  <c r="T126" i="1"/>
  <c r="U126" i="1" s="1"/>
  <c r="V126" i="1" s="1"/>
  <c r="T197" i="1"/>
  <c r="U197" i="1" s="1"/>
  <c r="V197" i="1" s="1"/>
  <c r="T261" i="1"/>
  <c r="U261" i="1" s="1"/>
  <c r="V261" i="1" s="1"/>
  <c r="T325" i="1"/>
  <c r="U325" i="1" s="1"/>
  <c r="V325" i="1" s="1"/>
  <c r="T349" i="1"/>
  <c r="U349" i="1" s="1"/>
  <c r="T376" i="1"/>
  <c r="U376" i="1" s="1"/>
  <c r="T198" i="1"/>
  <c r="U198" i="1" s="1"/>
  <c r="X199" i="1"/>
  <c r="T428" i="1"/>
  <c r="U428" i="1" s="1"/>
  <c r="V428" i="1" s="1"/>
  <c r="X429" i="1"/>
  <c r="T11" i="1"/>
  <c r="U11" i="1" s="1"/>
  <c r="V11" i="1" s="1"/>
  <c r="T32" i="1"/>
  <c r="U32" i="1" s="1"/>
  <c r="V32" i="1" s="1"/>
  <c r="T37" i="1"/>
  <c r="U37" i="1" s="1"/>
  <c r="V37" i="1" s="1"/>
  <c r="X46" i="1"/>
  <c r="X47" i="1"/>
  <c r="T76" i="1"/>
  <c r="U76" i="1" s="1"/>
  <c r="V76" i="1" s="1"/>
  <c r="T80" i="1"/>
  <c r="U80" i="1" s="1"/>
  <c r="V80" i="1" s="1"/>
  <c r="T84" i="1"/>
  <c r="U84" i="1" s="1"/>
  <c r="V84" i="1" s="1"/>
  <c r="T89" i="1"/>
  <c r="U89" i="1" s="1"/>
  <c r="V89" i="1" s="1"/>
  <c r="T92" i="1"/>
  <c r="U92" i="1" s="1"/>
  <c r="V92" i="1" s="1"/>
  <c r="T129" i="1"/>
  <c r="U129" i="1" s="1"/>
  <c r="V129" i="1" s="1"/>
  <c r="T144" i="1"/>
  <c r="U144" i="1" s="1"/>
  <c r="V144" i="1" s="1"/>
  <c r="T176" i="1"/>
  <c r="U176" i="1" s="1"/>
  <c r="V176" i="1" s="1"/>
  <c r="X177" i="1"/>
  <c r="T187" i="1"/>
  <c r="U187" i="1" s="1"/>
  <c r="T192" i="1"/>
  <c r="U192" i="1" s="1"/>
  <c r="V192" i="1" s="1"/>
  <c r="T223" i="1"/>
  <c r="U223" i="1" s="1"/>
  <c r="V223" i="1" s="1"/>
  <c r="T313" i="1"/>
  <c r="U313" i="1" s="1"/>
  <c r="T329" i="1"/>
  <c r="U329" i="1" s="1"/>
  <c r="V329" i="1" s="1"/>
  <c r="T334" i="1"/>
  <c r="U334" i="1" s="1"/>
  <c r="V334" i="1" s="1"/>
  <c r="T338" i="1"/>
  <c r="U338" i="1" s="1"/>
  <c r="T374" i="1"/>
  <c r="U374" i="1" s="1"/>
  <c r="V374" i="1" s="1"/>
  <c r="T380" i="1"/>
  <c r="U380" i="1" s="1"/>
  <c r="V380" i="1" s="1"/>
  <c r="X381" i="1"/>
  <c r="T416" i="1"/>
  <c r="U416" i="1" s="1"/>
  <c r="T183" i="1"/>
  <c r="U183" i="1" s="1"/>
  <c r="X184" i="1"/>
  <c r="T8" i="1"/>
  <c r="U8" i="1" s="1"/>
  <c r="V8" i="1" s="1"/>
  <c r="T12" i="1"/>
  <c r="U12" i="1" s="1"/>
  <c r="V12" i="1" s="1"/>
  <c r="T16" i="1"/>
  <c r="U16" i="1" s="1"/>
  <c r="V16" i="1" s="1"/>
  <c r="T20" i="1"/>
  <c r="U20" i="1" s="1"/>
  <c r="V20" i="1" s="1"/>
  <c r="T25" i="1"/>
  <c r="U25" i="1" s="1"/>
  <c r="V25" i="1" s="1"/>
  <c r="T29" i="1"/>
  <c r="U29" i="1" s="1"/>
  <c r="V29" i="1" s="1"/>
  <c r="T33" i="1"/>
  <c r="U33" i="1" s="1"/>
  <c r="V33" i="1" s="1"/>
  <c r="X33" i="1"/>
  <c r="T47" i="1"/>
  <c r="U47" i="1" s="1"/>
  <c r="V47" i="1" s="1"/>
  <c r="T51" i="1"/>
  <c r="U51" i="1" s="1"/>
  <c r="V51" i="1" s="1"/>
  <c r="T71" i="1"/>
  <c r="U71" i="1" s="1"/>
  <c r="V71" i="1" s="1"/>
  <c r="T102" i="1"/>
  <c r="U102" i="1" s="1"/>
  <c r="V102" i="1" s="1"/>
  <c r="T106" i="1"/>
  <c r="U106" i="1" s="1"/>
  <c r="V106" i="1" s="1"/>
  <c r="T110" i="1"/>
  <c r="U110" i="1" s="1"/>
  <c r="V110" i="1" s="1"/>
  <c r="T120" i="1"/>
  <c r="U120" i="1" s="1"/>
  <c r="V120" i="1" s="1"/>
  <c r="X121" i="1"/>
  <c r="T125" i="1"/>
  <c r="U125" i="1" s="1"/>
  <c r="V125" i="1" s="1"/>
  <c r="T136" i="1"/>
  <c r="U136" i="1" s="1"/>
  <c r="V136" i="1" s="1"/>
  <c r="X137" i="1"/>
  <c r="T148" i="1"/>
  <c r="U148" i="1" s="1"/>
  <c r="V148" i="1" s="1"/>
  <c r="T158" i="1"/>
  <c r="U158" i="1" s="1"/>
  <c r="V158" i="1" s="1"/>
  <c r="T171" i="1"/>
  <c r="U171" i="1" s="1"/>
  <c r="V171" i="1" s="1"/>
  <c r="T182" i="1"/>
  <c r="U182" i="1" s="1"/>
  <c r="X183" i="1"/>
  <c r="T193" i="1"/>
  <c r="U193" i="1" s="1"/>
  <c r="V193" i="1" s="1"/>
  <c r="T203" i="1"/>
  <c r="U203" i="1" s="1"/>
  <c r="T209" i="1"/>
  <c r="U209" i="1" s="1"/>
  <c r="V209" i="1" s="1"/>
  <c r="T212" i="1"/>
  <c r="U212" i="1" s="1"/>
  <c r="V212" i="1" s="1"/>
  <c r="X217" i="1"/>
  <c r="T232" i="1"/>
  <c r="U232" i="1" s="1"/>
  <c r="V232" i="1" s="1"/>
  <c r="T238" i="1"/>
  <c r="U238" i="1" s="1"/>
  <c r="V238" i="1" s="1"/>
  <c r="T242" i="1"/>
  <c r="U242" i="1" s="1"/>
  <c r="V242" i="1" s="1"/>
  <c r="T254" i="1"/>
  <c r="U254" i="1" s="1"/>
  <c r="X255" i="1"/>
  <c r="T268" i="1"/>
  <c r="U268" i="1" s="1"/>
  <c r="T278" i="1"/>
  <c r="U278" i="1" s="1"/>
  <c r="T282" i="1"/>
  <c r="U282" i="1" s="1"/>
  <c r="V282" i="1" s="1"/>
  <c r="T292" i="1"/>
  <c r="U292" i="1" s="1"/>
  <c r="V292" i="1" s="1"/>
  <c r="T303" i="1"/>
  <c r="U303" i="1" s="1"/>
  <c r="X304" i="1"/>
  <c r="T308" i="1"/>
  <c r="U308" i="1" s="1"/>
  <c r="T323" i="1"/>
  <c r="U323" i="1" s="1"/>
  <c r="V323" i="1" s="1"/>
  <c r="T327" i="1"/>
  <c r="U327" i="1" s="1"/>
  <c r="X331" i="1"/>
  <c r="T344" i="1"/>
  <c r="U344" i="1" s="1"/>
  <c r="T348" i="1"/>
  <c r="U348" i="1" s="1"/>
  <c r="V348" i="1" s="1"/>
  <c r="T354" i="1"/>
  <c r="U354" i="1" s="1"/>
  <c r="T366" i="1"/>
  <c r="U366" i="1" s="1"/>
  <c r="V366" i="1" s="1"/>
  <c r="T381" i="1"/>
  <c r="U381" i="1" s="1"/>
  <c r="T392" i="1"/>
  <c r="U392" i="1" s="1"/>
  <c r="T407" i="1"/>
  <c r="U407" i="1" s="1"/>
  <c r="V407" i="1" s="1"/>
  <c r="T432" i="1"/>
  <c r="U432" i="1" s="1"/>
  <c r="T436" i="1"/>
  <c r="U436" i="1" s="1"/>
  <c r="V436" i="1" s="1"/>
  <c r="T121" i="1"/>
  <c r="U121" i="1" s="1"/>
  <c r="V121" i="1" s="1"/>
  <c r="X122" i="1"/>
  <c r="T263" i="1"/>
  <c r="U263" i="1" s="1"/>
  <c r="X264" i="1"/>
  <c r="T304" i="1"/>
  <c r="U304" i="1" s="1"/>
  <c r="V304" i="1" s="1"/>
  <c r="X305" i="1"/>
  <c r="T13" i="1"/>
  <c r="U13" i="1" s="1"/>
  <c r="V13" i="1" s="1"/>
  <c r="T17" i="1"/>
  <c r="U17" i="1" s="1"/>
  <c r="V17" i="1" s="1"/>
  <c r="T21" i="1"/>
  <c r="U21" i="1" s="1"/>
  <c r="V21" i="1" s="1"/>
  <c r="T48" i="1"/>
  <c r="U48" i="1" s="1"/>
  <c r="V48" i="1" s="1"/>
  <c r="T59" i="1"/>
  <c r="U59" i="1" s="1"/>
  <c r="V59" i="1" s="1"/>
  <c r="T63" i="1"/>
  <c r="U63" i="1" s="1"/>
  <c r="V63" i="1" s="1"/>
  <c r="T103" i="1"/>
  <c r="U103" i="1" s="1"/>
  <c r="V103" i="1" s="1"/>
  <c r="T107" i="1"/>
  <c r="U107" i="1" s="1"/>
  <c r="V107" i="1" s="1"/>
  <c r="T116" i="1"/>
  <c r="U116" i="1" s="1"/>
  <c r="V116" i="1" s="1"/>
  <c r="T122" i="1"/>
  <c r="U122" i="1" s="1"/>
  <c r="T145" i="1"/>
  <c r="U145" i="1" s="1"/>
  <c r="T149" i="1"/>
  <c r="U149" i="1" s="1"/>
  <c r="V149" i="1" s="1"/>
  <c r="T168" i="1"/>
  <c r="U168" i="1" s="1"/>
  <c r="T172" i="1"/>
  <c r="U172" i="1" s="1"/>
  <c r="V172" i="1" s="1"/>
  <c r="T178" i="1"/>
  <c r="U178" i="1" s="1"/>
  <c r="V178" i="1" s="1"/>
  <c r="T184" i="1"/>
  <c r="U184" i="1" s="1"/>
  <c r="V184" i="1" s="1"/>
  <c r="X185" i="1"/>
  <c r="T194" i="1"/>
  <c r="U194" i="1" s="1"/>
  <c r="V194" i="1" s="1"/>
  <c r="T199" i="1"/>
  <c r="U199" i="1" s="1"/>
  <c r="V199" i="1" s="1"/>
  <c r="X200" i="1"/>
  <c r="T244" i="1"/>
  <c r="U244" i="1" s="1"/>
  <c r="V244" i="1" s="1"/>
  <c r="T256" i="1"/>
  <c r="U256" i="1" s="1"/>
  <c r="V256" i="1" s="1"/>
  <c r="T260" i="1"/>
  <c r="U260" i="1" s="1"/>
  <c r="V260" i="1" s="1"/>
  <c r="T264" i="1"/>
  <c r="U264" i="1" s="1"/>
  <c r="V264" i="1" s="1"/>
  <c r="X265" i="1"/>
  <c r="T274" i="1"/>
  <c r="U274" i="1" s="1"/>
  <c r="V274" i="1" s="1"/>
  <c r="T279" i="1"/>
  <c r="U279" i="1" s="1"/>
  <c r="V279" i="1" s="1"/>
  <c r="T309" i="1"/>
  <c r="U309" i="1" s="1"/>
  <c r="V309" i="1" s="1"/>
  <c r="T319" i="1"/>
  <c r="U319" i="1" s="1"/>
  <c r="X320" i="1"/>
  <c r="T331" i="1"/>
  <c r="U331" i="1" s="1"/>
  <c r="V331" i="1" s="1"/>
  <c r="X332" i="1"/>
  <c r="T361" i="1"/>
  <c r="U361" i="1" s="1"/>
  <c r="V361" i="1" s="1"/>
  <c r="X362" i="1"/>
  <c r="T367" i="1"/>
  <c r="U367" i="1" s="1"/>
  <c r="V367" i="1" s="1"/>
  <c r="T403" i="1"/>
  <c r="U403" i="1" s="1"/>
  <c r="X404" i="1"/>
  <c r="T408" i="1"/>
  <c r="U408" i="1" s="1"/>
  <c r="V408" i="1" s="1"/>
  <c r="T85" i="1"/>
  <c r="U85" i="1" s="1"/>
  <c r="V85" i="1" s="1"/>
  <c r="X86" i="1"/>
  <c r="T360" i="1"/>
  <c r="U360" i="1" s="1"/>
  <c r="X361" i="1"/>
  <c r="T6" i="1"/>
  <c r="U6" i="1" s="1"/>
  <c r="V6" i="1" s="1"/>
  <c r="T68" i="1"/>
  <c r="U68" i="1" s="1"/>
  <c r="V68" i="1" s="1"/>
  <c r="T78" i="1"/>
  <c r="U78" i="1" s="1"/>
  <c r="V78" i="1" s="1"/>
  <c r="T82" i="1"/>
  <c r="U82" i="1" s="1"/>
  <c r="V82" i="1" s="1"/>
  <c r="X83" i="1"/>
  <c r="X112" i="1"/>
  <c r="T132" i="1"/>
  <c r="U132" i="1" s="1"/>
  <c r="V132" i="1" s="1"/>
  <c r="T138" i="1"/>
  <c r="U138" i="1" s="1"/>
  <c r="V138" i="1" s="1"/>
  <c r="T142" i="1"/>
  <c r="U142" i="1" s="1"/>
  <c r="T146" i="1"/>
  <c r="U146" i="1" s="1"/>
  <c r="T155" i="1"/>
  <c r="U155" i="1" s="1"/>
  <c r="X156" i="1"/>
  <c r="X166" i="1"/>
  <c r="T169" i="1"/>
  <c r="U169" i="1" s="1"/>
  <c r="T185" i="1"/>
  <c r="U185" i="1" s="1"/>
  <c r="V185" i="1" s="1"/>
  <c r="T210" i="1"/>
  <c r="U210" i="1" s="1"/>
  <c r="V210" i="1" s="1"/>
  <c r="T217" i="1"/>
  <c r="U217" i="1" s="1"/>
  <c r="V217" i="1" s="1"/>
  <c r="T221" i="1"/>
  <c r="U221" i="1" s="1"/>
  <c r="V221" i="1" s="1"/>
  <c r="T239" i="1"/>
  <c r="U239" i="1" s="1"/>
  <c r="V239" i="1" s="1"/>
  <c r="X240" i="1"/>
  <c r="T250" i="1"/>
  <c r="U250" i="1" s="1"/>
  <c r="V250" i="1" s="1"/>
  <c r="T289" i="1"/>
  <c r="U289" i="1" s="1"/>
  <c r="V289" i="1" s="1"/>
  <c r="T305" i="1"/>
  <c r="U305" i="1" s="1"/>
  <c r="V305" i="1" s="1"/>
  <c r="T328" i="1"/>
  <c r="U328" i="1" s="1"/>
  <c r="V328" i="1" s="1"/>
  <c r="T332" i="1"/>
  <c r="U332" i="1" s="1"/>
  <c r="V332" i="1" s="1"/>
  <c r="T336" i="1"/>
  <c r="U336" i="1" s="1"/>
  <c r="T341" i="1"/>
  <c r="U341" i="1" s="1"/>
  <c r="V341" i="1" s="1"/>
  <c r="T350" i="1"/>
  <c r="U350" i="1" s="1"/>
  <c r="V350" i="1" s="1"/>
  <c r="T356" i="1"/>
  <c r="U356" i="1" s="1"/>
  <c r="V356" i="1" s="1"/>
  <c r="T377" i="1"/>
  <c r="U377" i="1" s="1"/>
  <c r="V377" i="1" s="1"/>
  <c r="T383" i="1"/>
  <c r="U383" i="1" s="1"/>
  <c r="V383" i="1" s="1"/>
  <c r="T389" i="1"/>
  <c r="U389" i="1" s="1"/>
  <c r="V389" i="1" s="1"/>
  <c r="T399" i="1"/>
  <c r="U399" i="1" s="1"/>
  <c r="V399" i="1" s="1"/>
  <c r="T404" i="1"/>
  <c r="U404" i="1" s="1"/>
  <c r="V404" i="1" s="1"/>
  <c r="X405" i="1"/>
  <c r="T413" i="1"/>
  <c r="U413" i="1" s="1"/>
  <c r="T424" i="1"/>
  <c r="U424" i="1" s="1"/>
  <c r="T429" i="1"/>
  <c r="U429" i="1" s="1"/>
  <c r="T434" i="1"/>
  <c r="U434" i="1" s="1"/>
  <c r="V434" i="1" s="1"/>
  <c r="T437" i="1"/>
  <c r="U437" i="1" s="1"/>
  <c r="V437" i="1" s="1"/>
  <c r="T412" i="1"/>
  <c r="U412" i="1" s="1"/>
  <c r="V412" i="1" s="1"/>
  <c r="X413" i="1"/>
  <c r="X10" i="1"/>
  <c r="T14" i="1"/>
  <c r="U14" i="1" s="1"/>
  <c r="V14" i="1" s="1"/>
  <c r="T18" i="1"/>
  <c r="U18" i="1" s="1"/>
  <c r="V18" i="1" s="1"/>
  <c r="T27" i="1"/>
  <c r="U27" i="1" s="1"/>
  <c r="V27" i="1" s="1"/>
  <c r="T31" i="1"/>
  <c r="U31" i="1" s="1"/>
  <c r="V31" i="1" s="1"/>
  <c r="T40" i="1"/>
  <c r="U40" i="1" s="1"/>
  <c r="V40" i="1" s="1"/>
  <c r="T45" i="1"/>
  <c r="U45" i="1" s="1"/>
  <c r="V45" i="1" s="1"/>
  <c r="T49" i="1"/>
  <c r="U49" i="1" s="1"/>
  <c r="V49" i="1" s="1"/>
  <c r="T54" i="1"/>
  <c r="U54" i="1" s="1"/>
  <c r="V54" i="1" s="1"/>
  <c r="T60" i="1"/>
  <c r="U60" i="1" s="1"/>
  <c r="V60" i="1" s="1"/>
  <c r="T64" i="1"/>
  <c r="U64" i="1" s="1"/>
  <c r="V64" i="1" s="1"/>
  <c r="T74" i="1"/>
  <c r="U74" i="1" s="1"/>
  <c r="V74" i="1" s="1"/>
  <c r="X75" i="1"/>
  <c r="T104" i="1"/>
  <c r="U104" i="1" s="1"/>
  <c r="V104" i="1" s="1"/>
  <c r="T108" i="1"/>
  <c r="U108" i="1" s="1"/>
  <c r="V108" i="1" s="1"/>
  <c r="X109" i="1"/>
  <c r="T123" i="1"/>
  <c r="U123" i="1" s="1"/>
  <c r="V123" i="1" s="1"/>
  <c r="T179" i="1"/>
  <c r="U179" i="1" s="1"/>
  <c r="V179" i="1" s="1"/>
  <c r="T190" i="1"/>
  <c r="U190" i="1" s="1"/>
  <c r="V190" i="1" s="1"/>
  <c r="X191" i="1"/>
  <c r="T206" i="1"/>
  <c r="U206" i="1" s="1"/>
  <c r="X207" i="1"/>
  <c r="T271" i="1"/>
  <c r="U271" i="1" s="1"/>
  <c r="T276" i="1"/>
  <c r="U276" i="1" s="1"/>
  <c r="T280" i="1"/>
  <c r="U280" i="1" s="1"/>
  <c r="V280" i="1" s="1"/>
  <c r="T284" i="1"/>
  <c r="U284" i="1" s="1"/>
  <c r="V284" i="1" s="1"/>
  <c r="T300" i="1"/>
  <c r="U300" i="1" s="1"/>
  <c r="T306" i="1"/>
  <c r="U306" i="1" s="1"/>
  <c r="V306" i="1" s="1"/>
  <c r="T368" i="1"/>
  <c r="U368" i="1" s="1"/>
  <c r="V368" i="1" s="1"/>
  <c r="T373" i="1"/>
  <c r="U373" i="1" s="1"/>
  <c r="V373" i="1" s="1"/>
  <c r="T405" i="1"/>
  <c r="U405" i="1" s="1"/>
  <c r="V405" i="1" s="1"/>
  <c r="T409" i="1"/>
  <c r="U409" i="1" s="1"/>
  <c r="V409" i="1" s="1"/>
  <c r="T414" i="1"/>
  <c r="U414" i="1" s="1"/>
  <c r="V414" i="1" s="1"/>
  <c r="X415" i="1"/>
  <c r="T419" i="1"/>
  <c r="U419" i="1" s="1"/>
  <c r="X420" i="1"/>
  <c r="T3" i="1"/>
  <c r="U3" i="1" s="1"/>
  <c r="V3" i="1" s="1"/>
  <c r="T23" i="1"/>
  <c r="U23" i="1" s="1"/>
  <c r="V23" i="1" s="1"/>
  <c r="X23" i="1"/>
  <c r="T79" i="1"/>
  <c r="U79" i="1" s="1"/>
  <c r="V79" i="1" s="1"/>
  <c r="X84" i="1"/>
  <c r="T88" i="1"/>
  <c r="U88" i="1" s="1"/>
  <c r="V88" i="1" s="1"/>
  <c r="X89" i="1"/>
  <c r="T95" i="1"/>
  <c r="U95" i="1" s="1"/>
  <c r="V95" i="1" s="1"/>
  <c r="T100" i="1"/>
  <c r="U100" i="1" s="1"/>
  <c r="V100" i="1" s="1"/>
  <c r="X101" i="1"/>
  <c r="T139" i="1"/>
  <c r="U139" i="1" s="1"/>
  <c r="V139" i="1" s="1"/>
  <c r="T143" i="1"/>
  <c r="U143" i="1" s="1"/>
  <c r="T147" i="1"/>
  <c r="U147" i="1" s="1"/>
  <c r="V147" i="1" s="1"/>
  <c r="T166" i="1"/>
  <c r="U166" i="1" s="1"/>
  <c r="T174" i="1"/>
  <c r="U174" i="1" s="1"/>
  <c r="X175" i="1"/>
  <c r="T186" i="1"/>
  <c r="U186" i="1" s="1"/>
  <c r="V186" i="1" s="1"/>
  <c r="T191" i="1"/>
  <c r="U191" i="1" s="1"/>
  <c r="X192" i="1"/>
  <c r="T196" i="1"/>
  <c r="U196" i="1" s="1"/>
  <c r="T207" i="1"/>
  <c r="U207" i="1" s="1"/>
  <c r="X208" i="1"/>
  <c r="T211" i="1"/>
  <c r="U211" i="1" s="1"/>
  <c r="V211" i="1" s="1"/>
  <c r="T215" i="1"/>
  <c r="U215" i="1" s="1"/>
  <c r="V215" i="1" s="1"/>
  <c r="T222" i="1"/>
  <c r="U222" i="1" s="1"/>
  <c r="V222" i="1" s="1"/>
  <c r="T257" i="1"/>
  <c r="U257" i="1" s="1"/>
  <c r="X258" i="1"/>
  <c r="T295" i="1"/>
  <c r="U295" i="1" s="1"/>
  <c r="X296" i="1"/>
  <c r="T311" i="1"/>
  <c r="U311" i="1" s="1"/>
  <c r="X312" i="1"/>
  <c r="T316" i="1"/>
  <c r="U316" i="1" s="1"/>
  <c r="T333" i="1"/>
  <c r="U333" i="1" s="1"/>
  <c r="V333" i="1" s="1"/>
  <c r="T342" i="1"/>
  <c r="U342" i="1" s="1"/>
  <c r="V342" i="1" s="1"/>
  <c r="T347" i="1"/>
  <c r="U347" i="1" s="1"/>
  <c r="V347" i="1" s="1"/>
  <c r="T363" i="1"/>
  <c r="U363" i="1" s="1"/>
  <c r="X364" i="1"/>
  <c r="T400" i="1"/>
  <c r="U400" i="1" s="1"/>
  <c r="V400" i="1" s="1"/>
  <c r="T415" i="1"/>
  <c r="U415" i="1" s="1"/>
  <c r="V415" i="1" s="1"/>
  <c r="T420" i="1"/>
  <c r="U420" i="1" s="1"/>
  <c r="V420" i="1" s="1"/>
  <c r="X421" i="1"/>
  <c r="T15" i="1"/>
  <c r="U15" i="1" s="1"/>
  <c r="V15" i="1" s="1"/>
  <c r="T19" i="1"/>
  <c r="U19" i="1" s="1"/>
  <c r="V19" i="1" s="1"/>
  <c r="T24" i="1"/>
  <c r="U24" i="1" s="1"/>
  <c r="V24" i="1" s="1"/>
  <c r="T50" i="1"/>
  <c r="U50" i="1" s="1"/>
  <c r="V50" i="1" s="1"/>
  <c r="T65" i="1"/>
  <c r="U65" i="1" s="1"/>
  <c r="V65" i="1" s="1"/>
  <c r="T101" i="1"/>
  <c r="U101" i="1" s="1"/>
  <c r="V101" i="1" s="1"/>
  <c r="T119" i="1"/>
  <c r="U119" i="1" s="1"/>
  <c r="V119" i="1" s="1"/>
  <c r="T124" i="1"/>
  <c r="U124" i="1" s="1"/>
  <c r="V124" i="1" s="1"/>
  <c r="T157" i="1"/>
  <c r="U157" i="1" s="1"/>
  <c r="V157" i="1" s="1"/>
  <c r="T161" i="1"/>
  <c r="U161" i="1" s="1"/>
  <c r="V161" i="1" s="1"/>
  <c r="T175" i="1"/>
  <c r="U175" i="1" s="1"/>
  <c r="V175" i="1" s="1"/>
  <c r="X176" i="1"/>
  <c r="T201" i="1"/>
  <c r="U201" i="1" s="1"/>
  <c r="V201" i="1" s="1"/>
  <c r="T208" i="1"/>
  <c r="U208" i="1" s="1"/>
  <c r="X232" i="1"/>
  <c r="T237" i="1"/>
  <c r="U237" i="1" s="1"/>
  <c r="T262" i="1"/>
  <c r="U262" i="1" s="1"/>
  <c r="T277" i="1"/>
  <c r="U277" i="1" s="1"/>
  <c r="V277" i="1" s="1"/>
  <c r="T281" i="1"/>
  <c r="U281" i="1" s="1"/>
  <c r="T285" i="1"/>
  <c r="U285" i="1" s="1"/>
  <c r="V285" i="1" s="1"/>
  <c r="T290" i="1"/>
  <c r="U290" i="1" s="1"/>
  <c r="V290" i="1" s="1"/>
  <c r="T296" i="1"/>
  <c r="U296" i="1" s="1"/>
  <c r="V296" i="1" s="1"/>
  <c r="X297" i="1"/>
  <c r="T307" i="1"/>
  <c r="U307" i="1" s="1"/>
  <c r="V307" i="1" s="1"/>
  <c r="T312" i="1"/>
  <c r="U312" i="1" s="1"/>
  <c r="V312" i="1" s="1"/>
  <c r="X313" i="1"/>
  <c r="T364" i="1"/>
  <c r="U364" i="1" s="1"/>
  <c r="V364" i="1" s="1"/>
  <c r="X365" i="1"/>
  <c r="T379" i="1"/>
  <c r="U379" i="1" s="1"/>
  <c r="X380" i="1"/>
  <c r="T390" i="1"/>
  <c r="U390" i="1" s="1"/>
  <c r="V390" i="1" s="1"/>
  <c r="T406" i="1"/>
  <c r="U406" i="1" s="1"/>
  <c r="V406" i="1" s="1"/>
  <c r="T410" i="1"/>
  <c r="U410" i="1" s="1"/>
  <c r="V410" i="1" s="1"/>
  <c r="T421" i="1"/>
  <c r="U421" i="1" s="1"/>
  <c r="X422" i="1"/>
  <c r="T431" i="1"/>
  <c r="U431" i="1" s="1"/>
  <c r="V431" i="1" s="1"/>
  <c r="X432" i="1"/>
  <c r="X436" i="1"/>
  <c r="U46" i="1"/>
  <c r="V46" i="1" s="1"/>
  <c r="T10" i="1"/>
  <c r="U10" i="1" s="1"/>
  <c r="V10" i="1" s="1"/>
  <c r="T36" i="1"/>
  <c r="T39" i="1"/>
  <c r="U39" i="1" s="1"/>
  <c r="V39" i="1" s="1"/>
  <c r="T53" i="1"/>
  <c r="U53" i="1" s="1"/>
  <c r="V53" i="1" s="1"/>
  <c r="T56" i="1"/>
  <c r="U56" i="1" s="1"/>
  <c r="V56" i="1" s="1"/>
  <c r="T66" i="1"/>
  <c r="U66" i="1" s="1"/>
  <c r="V66" i="1" s="1"/>
  <c r="T73" i="1"/>
  <c r="U73" i="1" s="1"/>
  <c r="V73" i="1" s="1"/>
  <c r="T86" i="1"/>
  <c r="U86" i="1" s="1"/>
  <c r="V86" i="1" s="1"/>
  <c r="T99" i="1"/>
  <c r="U99" i="1" s="1"/>
  <c r="V99" i="1" s="1"/>
  <c r="T109" i="1"/>
  <c r="U109" i="1" s="1"/>
  <c r="T111" i="1"/>
  <c r="T114" i="1"/>
  <c r="U114" i="1" s="1"/>
  <c r="V114" i="1" s="1"/>
  <c r="T117" i="1"/>
  <c r="U117" i="1" s="1"/>
  <c r="V117" i="1" s="1"/>
  <c r="T131" i="1"/>
  <c r="U131" i="1" s="1"/>
  <c r="V131" i="1" s="1"/>
  <c r="T134" i="1"/>
  <c r="U134" i="1" s="1"/>
  <c r="V134" i="1" s="1"/>
  <c r="T152" i="1"/>
  <c r="U152" i="1" s="1"/>
  <c r="V152" i="1" s="1"/>
  <c r="T240" i="1"/>
  <c r="T57" i="1"/>
  <c r="U57" i="1" s="1"/>
  <c r="T87" i="1"/>
  <c r="U87" i="1" s="1"/>
  <c r="T115" i="1"/>
  <c r="T118" i="1"/>
  <c r="U118" i="1" s="1"/>
  <c r="T128" i="1"/>
  <c r="U128" i="1" s="1"/>
  <c r="V128" i="1" s="1"/>
  <c r="T135" i="1"/>
  <c r="U135" i="1" s="1"/>
  <c r="V135" i="1" s="1"/>
  <c r="T159" i="1"/>
  <c r="U159" i="1" s="1"/>
  <c r="V159" i="1" s="1"/>
  <c r="T339" i="1"/>
  <c r="U339" i="1" s="1"/>
  <c r="V339" i="1" s="1"/>
  <c r="T365" i="1"/>
  <c r="U365" i="1" s="1"/>
  <c r="T44" i="1"/>
  <c r="U44" i="1" s="1"/>
  <c r="V44" i="1" s="1"/>
  <c r="T97" i="1"/>
  <c r="U97" i="1" s="1"/>
  <c r="V97" i="1" s="1"/>
  <c r="T112" i="1"/>
  <c r="U112" i="1" s="1"/>
  <c r="V112" i="1" s="1"/>
  <c r="T58" i="1"/>
  <c r="U58" i="1" s="1"/>
  <c r="V58" i="1" s="1"/>
  <c r="T355" i="1"/>
  <c r="U355" i="1" s="1"/>
  <c r="V355" i="1" s="1"/>
  <c r="T9" i="1"/>
  <c r="U9" i="1" s="1"/>
  <c r="V9" i="1" s="1"/>
  <c r="T22" i="1"/>
  <c r="U22" i="1" s="1"/>
  <c r="V22" i="1" s="1"/>
  <c r="T42" i="1"/>
  <c r="U42" i="1" s="1"/>
  <c r="V42" i="1" s="1"/>
  <c r="T52" i="1"/>
  <c r="U52" i="1" s="1"/>
  <c r="V52" i="1" s="1"/>
  <c r="T55" i="1"/>
  <c r="U55" i="1" s="1"/>
  <c r="V55" i="1" s="1"/>
  <c r="T69" i="1"/>
  <c r="U69" i="1" s="1"/>
  <c r="T72" i="1"/>
  <c r="U72" i="1" s="1"/>
  <c r="V72" i="1" s="1"/>
  <c r="T98" i="1"/>
  <c r="U98" i="1" s="1"/>
  <c r="T130" i="1"/>
  <c r="U130" i="1" s="1"/>
  <c r="V130" i="1" s="1"/>
  <c r="T133" i="1"/>
  <c r="U133" i="1" s="1"/>
  <c r="V133" i="1" s="1"/>
  <c r="T151" i="1"/>
  <c r="U151" i="1" s="1"/>
  <c r="V151" i="1" s="1"/>
  <c r="T382" i="1"/>
  <c r="U382" i="1" s="1"/>
  <c r="V382" i="1" s="1"/>
  <c r="T397" i="1"/>
  <c r="T163" i="1"/>
  <c r="U163" i="1" s="1"/>
  <c r="V163" i="1" s="1"/>
  <c r="T181" i="1"/>
  <c r="T213" i="1"/>
  <c r="U213" i="1" s="1"/>
  <c r="V213" i="1" s="1"/>
  <c r="T235" i="1"/>
  <c r="T243" i="1"/>
  <c r="U243" i="1" s="1"/>
  <c r="T246" i="1"/>
  <c r="U246" i="1" s="1"/>
  <c r="T258" i="1"/>
  <c r="U258" i="1" s="1"/>
  <c r="V258" i="1" s="1"/>
  <c r="T269" i="1"/>
  <c r="U269" i="1" s="1"/>
  <c r="V269" i="1" s="1"/>
  <c r="T272" i="1"/>
  <c r="U272" i="1" s="1"/>
  <c r="V272" i="1" s="1"/>
  <c r="T275" i="1"/>
  <c r="T288" i="1"/>
  <c r="U288" i="1" s="1"/>
  <c r="V288" i="1" s="1"/>
  <c r="T291" i="1"/>
  <c r="U291" i="1" s="1"/>
  <c r="V291" i="1" s="1"/>
  <c r="T330" i="1"/>
  <c r="U330" i="1" s="1"/>
  <c r="T375" i="1"/>
  <c r="U375" i="1" s="1"/>
  <c r="V375" i="1" s="1"/>
  <c r="T385" i="1"/>
  <c r="U385" i="1" s="1"/>
  <c r="V385" i="1" s="1"/>
  <c r="T391" i="1"/>
  <c r="U391" i="1" s="1"/>
  <c r="V391" i="1" s="1"/>
  <c r="T439" i="1"/>
  <c r="U439" i="1" s="1"/>
  <c r="V439" i="1" s="1"/>
  <c r="T442" i="1"/>
  <c r="U442" i="1" s="1"/>
  <c r="T202" i="1"/>
  <c r="U202" i="1" s="1"/>
  <c r="V202" i="1" s="1"/>
  <c r="T247" i="1"/>
  <c r="U247" i="1" s="1"/>
  <c r="V247" i="1" s="1"/>
  <c r="T299" i="1"/>
  <c r="U299" i="1" s="1"/>
  <c r="V299" i="1" s="1"/>
  <c r="T337" i="1"/>
  <c r="U337" i="1" s="1"/>
  <c r="V337" i="1" s="1"/>
  <c r="T353" i="1"/>
  <c r="T395" i="1"/>
  <c r="T411" i="1"/>
  <c r="U411" i="1" s="1"/>
  <c r="T427" i="1"/>
  <c r="U427" i="1" s="1"/>
  <c r="T430" i="1"/>
  <c r="U430" i="1" s="1"/>
  <c r="T233" i="1"/>
  <c r="U233" i="1" s="1"/>
  <c r="V233" i="1" s="1"/>
  <c r="T267" i="1"/>
  <c r="U267" i="1" s="1"/>
  <c r="V267" i="1" s="1"/>
  <c r="T251" i="1"/>
  <c r="U251" i="1" s="1"/>
  <c r="V251" i="1" s="1"/>
  <c r="T345" i="1"/>
  <c r="U345" i="1" s="1"/>
  <c r="T165" i="1"/>
  <c r="U165" i="1" s="1"/>
  <c r="V165" i="1" s="1"/>
  <c r="T287" i="1"/>
  <c r="U287" i="1" s="1"/>
  <c r="T387" i="1"/>
  <c r="T396" i="1"/>
  <c r="T441" i="1"/>
  <c r="T162" i="1"/>
  <c r="U162" i="1" s="1"/>
  <c r="V162" i="1" s="1"/>
  <c r="T180" i="1"/>
  <c r="U180" i="1" s="1"/>
  <c r="T195" i="1"/>
  <c r="U195" i="1" s="1"/>
  <c r="T204" i="1"/>
  <c r="U204" i="1" s="1"/>
  <c r="V204" i="1" s="1"/>
  <c r="T231" i="1"/>
  <c r="U231" i="1" s="1"/>
  <c r="V231" i="1" s="1"/>
  <c r="T252" i="1"/>
  <c r="U252" i="1" s="1"/>
  <c r="V252" i="1" s="1"/>
  <c r="T255" i="1"/>
  <c r="U255" i="1" s="1"/>
  <c r="V255" i="1" s="1"/>
  <c r="T294" i="1"/>
  <c r="U294" i="1" s="1"/>
  <c r="T301" i="1"/>
  <c r="U301" i="1" s="1"/>
  <c r="V301" i="1" s="1"/>
  <c r="T352" i="1"/>
  <c r="T358" i="1"/>
  <c r="U358" i="1" s="1"/>
  <c r="V358" i="1" s="1"/>
  <c r="T378" i="1"/>
  <c r="U378" i="1" s="1"/>
  <c r="V378" i="1" s="1"/>
  <c r="T438" i="1"/>
  <c r="U438" i="1" s="1"/>
  <c r="V438" i="1" s="1"/>
  <c r="U90" i="1"/>
  <c r="V90" i="1" s="1"/>
  <c r="U91" i="1"/>
  <c r="V91" i="1" s="1"/>
  <c r="U216" i="1"/>
  <c r="V216" i="1" s="1"/>
  <c r="U67" i="1"/>
  <c r="V67" i="1" s="1"/>
  <c r="U83" i="1"/>
  <c r="V83" i="1" s="1"/>
  <c r="T154" i="1"/>
  <c r="T167" i="1"/>
  <c r="T225" i="1"/>
  <c r="T230" i="1"/>
  <c r="T286" i="1"/>
  <c r="T388" i="1"/>
  <c r="T402" i="1"/>
  <c r="T440" i="1"/>
  <c r="T189" i="1"/>
  <c r="T236" i="1"/>
  <c r="T270" i="1"/>
  <c r="T320" i="1"/>
  <c r="T372" i="1"/>
  <c r="T386" i="1"/>
  <c r="V435" i="1"/>
  <c r="T205" i="1"/>
  <c r="T234" i="1"/>
  <c r="T253" i="1"/>
  <c r="T318" i="1"/>
  <c r="T359" i="1"/>
  <c r="T370" i="1"/>
  <c r="V188" i="1"/>
  <c r="T153" i="1"/>
  <c r="T164" i="1"/>
  <c r="U170" i="1"/>
  <c r="V170" i="1" s="1"/>
  <c r="V226" i="1"/>
  <c r="T245" i="1"/>
  <c r="T310" i="1"/>
  <c r="T351" i="1"/>
  <c r="T362" i="1"/>
  <c r="T426" i="1"/>
  <c r="T173" i="1"/>
  <c r="T227" i="1"/>
  <c r="T302" i="1"/>
  <c r="T343" i="1"/>
  <c r="T418" i="1"/>
  <c r="U229" i="1"/>
  <c r="V229" i="1" s="1"/>
  <c r="U398" i="1"/>
  <c r="V398" i="1" s="1"/>
  <c r="V214" i="1" l="1"/>
  <c r="V297" i="1"/>
  <c r="V319" i="1"/>
  <c r="V360" i="1"/>
  <c r="V281" i="1"/>
  <c r="V313" i="1"/>
  <c r="V376" i="1"/>
  <c r="V308" i="1"/>
  <c r="V316" i="1"/>
  <c r="V187" i="1"/>
  <c r="V145" i="1"/>
  <c r="V262" i="1"/>
  <c r="V142" i="1"/>
  <c r="V335" i="1"/>
  <c r="V263" i="1"/>
  <c r="V381" i="1"/>
  <c r="V278" i="1"/>
  <c r="V271" i="1"/>
  <c r="V203" i="1"/>
  <c r="V413" i="1"/>
  <c r="V206" i="1"/>
  <c r="V254" i="1"/>
  <c r="V183" i="1"/>
  <c r="V168" i="1"/>
  <c r="V156" i="1"/>
  <c r="V155" i="1"/>
  <c r="V220" i="1"/>
  <c r="V371" i="1"/>
  <c r="V327" i="1"/>
  <c r="V268" i="1"/>
  <c r="V416" i="1"/>
  <c r="V191" i="1"/>
  <c r="V182" i="1"/>
  <c r="V207" i="1"/>
  <c r="V257" i="1"/>
  <c r="V411" i="1"/>
  <c r="V432" i="1"/>
  <c r="V208" i="1"/>
  <c r="V169" i="1"/>
  <c r="V384" i="1"/>
  <c r="V429" i="1"/>
  <c r="V354" i="1"/>
  <c r="V394" i="1"/>
  <c r="V248" i="1"/>
  <c r="V338" i="1"/>
  <c r="V265" i="1"/>
  <c r="V166" i="1"/>
  <c r="V311" i="1"/>
  <c r="V303" i="1"/>
  <c r="V140" i="1"/>
  <c r="V62" i="1"/>
  <c r="V160" i="1"/>
  <c r="V365" i="1"/>
  <c r="V143" i="1"/>
  <c r="V379" i="1"/>
  <c r="V295" i="1"/>
  <c r="V363" i="1"/>
  <c r="V198" i="1"/>
  <c r="V122" i="1"/>
  <c r="V344" i="1"/>
  <c r="V424" i="1"/>
  <c r="V196" i="1"/>
  <c r="V324" i="1"/>
  <c r="V276" i="1"/>
  <c r="V174" i="1"/>
  <c r="V419" i="1"/>
  <c r="V141" i="1"/>
  <c r="V349" i="1"/>
  <c r="V237" i="1"/>
  <c r="V300" i="1"/>
  <c r="V392" i="1"/>
  <c r="V403" i="1"/>
  <c r="V336" i="1"/>
  <c r="V421" i="1"/>
  <c r="V146" i="1"/>
  <c r="V427" i="1"/>
  <c r="V195" i="1"/>
  <c r="V430" i="1"/>
  <c r="V118" i="1"/>
  <c r="V69" i="1"/>
  <c r="V345" i="1"/>
  <c r="V180" i="1"/>
  <c r="V330" i="1"/>
  <c r="V243" i="1"/>
  <c r="V87" i="1"/>
  <c r="V294" i="1"/>
  <c r="V57" i="1"/>
  <c r="V246" i="1"/>
  <c r="V287" i="1"/>
  <c r="U111" i="1"/>
  <c r="V111" i="1" s="1"/>
  <c r="U396" i="1"/>
  <c r="V396" i="1" s="1"/>
  <c r="U275" i="1"/>
  <c r="V275" i="1" s="1"/>
  <c r="U352" i="1"/>
  <c r="V352" i="1" s="1"/>
  <c r="U115" i="1"/>
  <c r="V115" i="1" s="1"/>
  <c r="U353" i="1"/>
  <c r="V353" i="1" s="1"/>
  <c r="U397" i="1"/>
  <c r="V397" i="1" s="1"/>
  <c r="V442" i="1"/>
  <c r="U181" i="1"/>
  <c r="V181" i="1" s="1"/>
  <c r="V109" i="1"/>
  <c r="U387" i="1"/>
  <c r="V387" i="1" s="1"/>
  <c r="V98" i="1"/>
  <c r="U36" i="1"/>
  <c r="V36" i="1" s="1"/>
  <c r="U441" i="1"/>
  <c r="V441" i="1" s="1"/>
  <c r="U235" i="1"/>
  <c r="V235" i="1" s="1"/>
  <c r="U395" i="1"/>
  <c r="V395" i="1" s="1"/>
  <c r="U240" i="1"/>
  <c r="V240" i="1" s="1"/>
  <c r="U418" i="1"/>
  <c r="V418" i="1" s="1"/>
  <c r="U372" i="1"/>
  <c r="V372" i="1" s="1"/>
  <c r="U302" i="1"/>
  <c r="V302" i="1" s="1"/>
  <c r="U426" i="1"/>
  <c r="V426" i="1" s="1"/>
  <c r="U164" i="1"/>
  <c r="V164" i="1" s="1"/>
  <c r="U370" i="1"/>
  <c r="V370" i="1" s="1"/>
  <c r="U205" i="1"/>
  <c r="V205" i="1" s="1"/>
  <c r="U236" i="1"/>
  <c r="V236" i="1" s="1"/>
  <c r="U189" i="1"/>
  <c r="V189" i="1" s="1"/>
  <c r="U440" i="1"/>
  <c r="V440" i="1" s="1"/>
  <c r="U253" i="1"/>
  <c r="V253" i="1" s="1"/>
  <c r="U388" i="1"/>
  <c r="V388" i="1" s="1"/>
  <c r="U343" i="1"/>
  <c r="V343" i="1" s="1"/>
  <c r="U227" i="1"/>
  <c r="V227" i="1" s="1"/>
  <c r="U362" i="1"/>
  <c r="V362" i="1" s="1"/>
  <c r="U310" i="1"/>
  <c r="V310" i="1" s="1"/>
  <c r="U153" i="1"/>
  <c r="V153" i="1" s="1"/>
  <c r="U320" i="1"/>
  <c r="V320" i="1" s="1"/>
  <c r="U270" i="1"/>
  <c r="V270" i="1" s="1"/>
  <c r="U230" i="1"/>
  <c r="V230" i="1" s="1"/>
  <c r="U167" i="1"/>
  <c r="V167" i="1" s="1"/>
  <c r="U173" i="1"/>
  <c r="V173" i="1" s="1"/>
  <c r="U351" i="1"/>
  <c r="V351" i="1" s="1"/>
  <c r="U386" i="1"/>
  <c r="V386" i="1" s="1"/>
  <c r="U286" i="1"/>
  <c r="V286" i="1" s="1"/>
  <c r="U225" i="1"/>
  <c r="V225" i="1" s="1"/>
  <c r="U154" i="1"/>
  <c r="V154" i="1" s="1"/>
  <c r="U359" i="1"/>
  <c r="V359" i="1" s="1"/>
  <c r="U318" i="1"/>
  <c r="V318" i="1" s="1"/>
  <c r="U234" i="1"/>
  <c r="V234" i="1" s="1"/>
  <c r="U402" i="1"/>
  <c r="V402" i="1" s="1"/>
  <c r="U245" i="1"/>
  <c r="V245" i="1" s="1"/>
</calcChain>
</file>

<file path=xl/sharedStrings.xml><?xml version="1.0" encoding="utf-8"?>
<sst xmlns="http://schemas.openxmlformats.org/spreadsheetml/2006/main" count="7036" uniqueCount="1526">
  <si>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</si>
  <si>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</si>
  <si>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</si>
  <si>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</si>
  <si>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</si>
  <si>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</si>
  <si>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</si>
  <si>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</si>
  <si>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</si>
  <si>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</si>
  <si>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</si>
  <si>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</si>
  <si>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</si>
  <si>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</si>
  <si>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</si>
  <si>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</si>
  <si>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</si>
  <si>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</si>
  <si>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</si>
  <si>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</si>
  <si>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</si>
  <si>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</si>
  <si>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</si>
  <si>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</si>
  <si>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</si>
  <si>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</si>
  <si>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</si>
  <si>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</si>
  <si>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</si>
  <si>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</si>
  <si>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</si>
  <si>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</si>
  <si>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</si>
  <si>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</si>
  <si>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</si>
  <si>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</si>
  <si>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</si>
  <si>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</si>
  <si>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</si>
  <si>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</si>
  <si>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</si>
  <si>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</si>
  <si>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</si>
  <si>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</si>
  <si>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</si>
  <si>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</si>
  <si>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</si>
  <si>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</si>
  <si>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</si>
  <si>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</si>
  <si>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</si>
  <si>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</si>
  <si>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</si>
  <si>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</si>
  <si>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</si>
  <si>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</si>
  <si>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</si>
  <si>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</si>
  <si>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</si>
  <si>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</si>
  <si>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</si>
  <si>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</si>
  <si>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</si>
  <si>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</si>
  <si>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</si>
  <si>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</si>
  <si>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</si>
  <si>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</si>
  <si>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</si>
  <si>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</si>
  <si>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</si>
  <si>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</si>
  <si>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</si>
  <si>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</si>
  <si>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</si>
  <si>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</si>
  <si>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</si>
  <si>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</si>
  <si>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</si>
  <si>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</si>
  <si>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</si>
  <si>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</si>
  <si>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</si>
  <si>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</si>
  <si>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</si>
  <si>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</si>
  <si>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</si>
  <si>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</si>
  <si>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</si>
  <si>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</si>
  <si>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</si>
  <si>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</si>
  <si>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</si>
  <si>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</si>
  <si>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</si>
  <si>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</si>
  <si>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</si>
  <si>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</si>
  <si>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</si>
  <si>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</si>
  <si>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</si>
  <si>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</si>
  <si>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</si>
  <si>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</si>
  <si>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</si>
  <si>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</si>
  <si>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</si>
  <si>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</si>
  <si>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</si>
  <si>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</si>
  <si>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</si>
  <si>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</si>
  <si>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</si>
  <si>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</si>
  <si>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</si>
  <si>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</si>
  <si>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</si>
  <si>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</si>
  <si>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</si>
  <si>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</si>
  <si>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</si>
  <si>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</si>
  <si>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</si>
  <si>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</si>
  <si>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</si>
  <si>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</si>
  <si>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</si>
  <si>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</si>
  <si>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</si>
  <si>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</si>
  <si>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</si>
  <si>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</si>
  <si>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</si>
  <si>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</si>
  <si>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</si>
  <si>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</si>
  <si>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</si>
  <si>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</si>
  <si>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</si>
  <si>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</si>
  <si>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</si>
  <si>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</si>
  <si>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</si>
  <si>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</si>
  <si>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</si>
  <si>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</si>
  <si>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</si>
  <si>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</si>
  <si>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</si>
  <si>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</si>
  <si>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</si>
  <si>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</si>
  <si>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</si>
  <si>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</si>
  <si>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</si>
  <si>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</si>
  <si>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</si>
  <si>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</si>
  <si>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</si>
  <si>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</si>
  <si>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</si>
  <si>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</si>
  <si>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</si>
  <si>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</si>
  <si>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</si>
  <si>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</si>
  <si>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</si>
  <si>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</si>
  <si>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</si>
  <si>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</si>
  <si>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</si>
  <si>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</si>
  <si>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</si>
  <si>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</si>
  <si>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</si>
  <si>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</si>
  <si>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</si>
  <si>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</si>
  <si>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</si>
  <si>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</si>
  <si>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</si>
  <si>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</si>
  <si>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</si>
  <si>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</si>
  <si>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</si>
  <si>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</si>
  <si>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</si>
  <si>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</si>
  <si>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</si>
  <si>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</si>
  <si>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</si>
  <si>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</si>
  <si>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</si>
  <si>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</si>
  <si>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</si>
  <si>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</si>
  <si>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</si>
  <si>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</si>
  <si>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</si>
  <si>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</si>
  <si>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</si>
  <si>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</si>
  <si>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</si>
  <si>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</si>
  <si>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</si>
  <si>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</si>
  <si>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</si>
  <si>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</si>
  <si>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</si>
  <si>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</si>
  <si>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</si>
  <si>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</si>
  <si>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</si>
  <si>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</si>
  <si>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</si>
  <si>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</si>
  <si>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</si>
  <si>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</si>
  <si>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</si>
  <si>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</si>
  <si>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</si>
  <si>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</si>
  <si>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</si>
  <si>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</si>
  <si>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</si>
  <si>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</si>
  <si>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</si>
  <si>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</si>
  <si>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</si>
  <si>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</si>
  <si>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</si>
  <si>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</si>
  <si>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</si>
  <si>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</si>
  <si>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</si>
  <si>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</si>
  <si>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</si>
  <si>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</si>
  <si>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</si>
  <si>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</si>
  <si>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</si>
  <si>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</si>
  <si>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</si>
  <si>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</si>
  <si>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</si>
  <si>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</si>
  <si>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</si>
  <si>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</si>
  <si>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</si>
  <si>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</si>
  <si>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</si>
  <si>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</si>
  <si>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</si>
  <si>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</si>
  <si>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</si>
  <si>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</si>
  <si>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</si>
  <si>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</si>
  <si>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</si>
  <si>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</si>
  <si>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</si>
  <si>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</si>
  <si>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</si>
  <si>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</si>
  <si>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</si>
  <si>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</si>
  <si>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</si>
  <si>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</si>
  <si>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</si>
  <si>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</si>
  <si>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</si>
  <si>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</si>
  <si>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</si>
  <si>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</si>
  <si>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</si>
  <si>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</si>
  <si>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</si>
  <si>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</si>
  <si>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</si>
  <si>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</si>
  <si>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</si>
  <si>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</si>
  <si>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</si>
  <si>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</si>
  <si>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</si>
  <si>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</si>
  <si>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</si>
  <si>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</si>
  <si>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</si>
  <si>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</si>
  <si>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</si>
  <si>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</si>
  <si>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</si>
  <si>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</si>
  <si>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</si>
  <si>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</si>
  <si>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</si>
  <si>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</si>
  <si>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</si>
  <si>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</si>
  <si>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</si>
  <si>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</si>
  <si>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</si>
  <si>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</si>
  <si>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</si>
  <si>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</si>
  <si>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</si>
  <si>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</si>
  <si>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</si>
  <si>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</si>
  <si>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</si>
  <si>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</si>
  <si>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</si>
  <si>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</si>
  <si>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</si>
  <si>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</si>
  <si>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</si>
  <si>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</si>
  <si>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</si>
  <si>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</si>
  <si>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</si>
  <si>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</si>
  <si>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</si>
  <si>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</si>
  <si>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</si>
  <si>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</si>
  <si>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</si>
  <si>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</si>
  <si>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</si>
  <si>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</si>
  <si>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</si>
  <si>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</si>
  <si>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</si>
  <si>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</si>
  <si>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</si>
  <si>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</si>
  <si>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</si>
  <si>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</si>
  <si>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</si>
  <si>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</si>
  <si>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</si>
  <si>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</si>
  <si>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</si>
  <si>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</si>
  <si>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</si>
  <si>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</si>
  <si>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</si>
  <si>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</si>
  <si>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</si>
  <si>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</si>
  <si>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</si>
  <si>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</si>
  <si>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</si>
  <si>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</si>
  <si>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</si>
  <si>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</si>
  <si>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</si>
  <si>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</si>
  <si>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</si>
  <si>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</si>
  <si>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</si>
  <si>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</si>
  <si>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</si>
  <si>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</si>
  <si>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</si>
  <si>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</si>
  <si>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</si>
  <si>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</si>
  <si>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</si>
  <si>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</si>
  <si>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</si>
  <si>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</si>
  <si>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</si>
  <si>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</si>
  <si>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</si>
  <si>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</si>
  <si>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</si>
  <si>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</si>
  <si>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</si>
  <si>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</si>
  <si>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</si>
  <si>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</si>
  <si>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</si>
  <si>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</si>
  <si>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</si>
  <si>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</si>
  <si>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</si>
  <si>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</si>
  <si>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</si>
  <si>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</si>
  <si>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</si>
  <si>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</si>
  <si>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</si>
  <si>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</si>
  <si>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</si>
  <si>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</si>
  <si>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</si>
  <si>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</si>
  <si>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</si>
  <si>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</si>
  <si>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</si>
  <si>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</si>
  <si>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</si>
  <si>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</si>
  <si>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</si>
  <si>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</si>
  <si>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</si>
  <si>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</si>
  <si>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</si>
  <si>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</si>
  <si>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</si>
  <si>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</si>
  <si>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</si>
  <si>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</si>
  <si>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</si>
  <si>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</si>
  <si>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</si>
  <si>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</si>
  <si>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</si>
  <si>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</si>
  <si>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</si>
  <si>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</si>
  <si>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</si>
  <si>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</si>
  <si>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</si>
  <si>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</si>
  <si>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</si>
  <si>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</si>
  <si>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</si>
  <si>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</si>
  <si>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</si>
  <si>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</si>
  <si>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</si>
  <si>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</si>
  <si>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</si>
  <si>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</si>
  <si>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</si>
  <si>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</si>
  <si>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</si>
  <si>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</si>
  <si>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</si>
  <si>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</si>
  <si>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</si>
  <si>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</si>
  <si>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</si>
  <si>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</si>
  <si>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</si>
  <si>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</si>
  <si>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</si>
  <si>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</si>
  <si>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</si>
  <si>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</si>
  <si>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</si>
  <si>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</si>
  <si>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</si>
  <si>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</si>
  <si>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</si>
  <si>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</si>
  <si>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</si>
  <si>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</si>
  <si>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</si>
  <si>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</si>
  <si>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</si>
  <si>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</si>
  <si>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</si>
  <si>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</si>
  <si>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</si>
  <si>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</si>
  <si>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</si>
  <si>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</si>
  <si>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</si>
  <si>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</si>
  <si>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</si>
  <si>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</si>
  <si>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</si>
  <si>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</si>
  <si>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</si>
  <si>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</si>
  <si>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</si>
  <si>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</si>
  <si>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</si>
  <si>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</si>
  <si>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</si>
  <si>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</si>
  <si>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</si>
  <si>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</si>
  <si>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</si>
  <si>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</si>
  <si>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</si>
  <si>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</si>
  <si>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12:32:04</t>
  </si>
  <si>
    <t>79935/24</t>
  </si>
  <si>
    <t>12:43:10</t>
  </si>
  <si>
    <t>79936/24</t>
  </si>
  <si>
    <t>12:54:04</t>
  </si>
  <si>
    <t>79937/24</t>
  </si>
  <si>
    <t>13:06:02</t>
  </si>
  <si>
    <t>79938/24</t>
  </si>
  <si>
    <t>13:28:53</t>
  </si>
  <si>
    <t>79939/24</t>
  </si>
  <si>
    <t>13:37:33</t>
  </si>
  <si>
    <t>79940/24</t>
  </si>
  <si>
    <t>14:25:43</t>
  </si>
  <si>
    <t>79941/24</t>
  </si>
  <si>
    <t>15:06:33</t>
  </si>
  <si>
    <t>79942/24</t>
  </si>
  <si>
    <t>15:25:13</t>
  </si>
  <si>
    <t>79943/24</t>
  </si>
  <si>
    <t>15:35:51</t>
  </si>
  <si>
    <t>79944/24</t>
  </si>
  <si>
    <t>15:46:27</t>
  </si>
  <si>
    <t>79945/24</t>
  </si>
  <si>
    <t>15:53:48</t>
  </si>
  <si>
    <t>79946/24</t>
  </si>
  <si>
    <t>16:09:14</t>
  </si>
  <si>
    <t>79947/24</t>
  </si>
  <si>
    <t>16:13:41</t>
  </si>
  <si>
    <t>79948/24</t>
  </si>
  <si>
    <t>16:23:56</t>
  </si>
  <si>
    <t>79949/24</t>
  </si>
  <si>
    <t>16:33:56</t>
  </si>
  <si>
    <t>79950/24</t>
  </si>
  <si>
    <t>16:54:37</t>
  </si>
  <si>
    <t>79951/24</t>
  </si>
  <si>
    <t>16:56:13</t>
  </si>
  <si>
    <t>79952/24</t>
  </si>
  <si>
    <t>27650H6</t>
  </si>
  <si>
    <t>16:59:44</t>
  </si>
  <si>
    <t>79953/24</t>
  </si>
  <si>
    <t>17:07:17</t>
  </si>
  <si>
    <t>79954/24</t>
  </si>
  <si>
    <t>83384D6</t>
  </si>
  <si>
    <t>17:14:01</t>
  </si>
  <si>
    <t>79955/24</t>
  </si>
  <si>
    <t>17:21:57</t>
  </si>
  <si>
    <t>79956/24</t>
  </si>
  <si>
    <t>17:30:19</t>
  </si>
  <si>
    <t>79957/24</t>
  </si>
  <si>
    <t>17:37:15</t>
  </si>
  <si>
    <t>79958/24</t>
  </si>
  <si>
    <t>17:45:57</t>
  </si>
  <si>
    <t>79959/24</t>
  </si>
  <si>
    <t>06:42:46</t>
  </si>
  <si>
    <t>79960/24</t>
  </si>
  <si>
    <t>06:45:28</t>
  </si>
  <si>
    <t>79961/24</t>
  </si>
  <si>
    <t>06:56:03</t>
  </si>
  <si>
    <t>79962/24</t>
  </si>
  <si>
    <t>07:00:59</t>
  </si>
  <si>
    <t>79963/24</t>
  </si>
  <si>
    <t>07:05:58</t>
  </si>
  <si>
    <t>79964/24</t>
  </si>
  <si>
    <t>07:09:28</t>
  </si>
  <si>
    <t>79965/24</t>
  </si>
  <si>
    <t>07:19:42</t>
  </si>
  <si>
    <t>79966/24</t>
  </si>
  <si>
    <t>79967/24</t>
  </si>
  <si>
    <t>79968/24</t>
  </si>
  <si>
    <t>07:50:42</t>
  </si>
  <si>
    <t>79969/24</t>
  </si>
  <si>
    <t>07:56:49</t>
  </si>
  <si>
    <t>79970/24</t>
  </si>
  <si>
    <t>08:04:31</t>
  </si>
  <si>
    <t>79971/24</t>
  </si>
  <si>
    <t>08:06:21</t>
  </si>
  <si>
    <t>79972/24</t>
  </si>
  <si>
    <t>08:16:17</t>
  </si>
  <si>
    <t>79973/24</t>
  </si>
  <si>
    <t>08:26:00</t>
  </si>
  <si>
    <t>79974/24</t>
  </si>
  <si>
    <t>09:08:45</t>
  </si>
  <si>
    <t>79975/24</t>
  </si>
  <si>
    <t>09:19:57</t>
  </si>
  <si>
    <t>79976/24</t>
  </si>
  <si>
    <t>09:25:58</t>
  </si>
  <si>
    <t>79977/24</t>
  </si>
  <si>
    <t>10:16:40</t>
  </si>
  <si>
    <t>79978/24</t>
  </si>
  <si>
    <t>95834B40</t>
  </si>
  <si>
    <t>10:34:27</t>
  </si>
  <si>
    <t>79979/24</t>
  </si>
  <si>
    <t>10:44:03</t>
  </si>
  <si>
    <t>79980/24</t>
  </si>
  <si>
    <t>79981/24</t>
  </si>
  <si>
    <t>79982/24</t>
  </si>
  <si>
    <t>11:23:38</t>
  </si>
  <si>
    <t>79983/24</t>
  </si>
  <si>
    <t>11:28:50</t>
  </si>
  <si>
    <t>79984/24</t>
  </si>
  <si>
    <t>11:43:02</t>
  </si>
  <si>
    <t>79985/24</t>
  </si>
  <si>
    <t>11:56:44</t>
  </si>
  <si>
    <t>79986/24</t>
  </si>
  <si>
    <t>12:08:12</t>
  </si>
  <si>
    <t>79987/24</t>
  </si>
  <si>
    <t>12:14:09</t>
  </si>
  <si>
    <t>79988/24</t>
  </si>
  <si>
    <t>79956B40</t>
  </si>
  <si>
    <t>8*4</t>
  </si>
  <si>
    <t>12:20:44</t>
  </si>
  <si>
    <t>79989/24</t>
  </si>
  <si>
    <t>77339B40</t>
  </si>
  <si>
    <t>12:30:37</t>
  </si>
  <si>
    <t>79990/24</t>
  </si>
  <si>
    <t>12:38:03</t>
  </si>
  <si>
    <t>79991/24</t>
  </si>
  <si>
    <t>12:50:32</t>
  </si>
  <si>
    <t>79992/24</t>
  </si>
  <si>
    <t>13:20:04</t>
  </si>
  <si>
    <t>79993/24</t>
  </si>
  <si>
    <t>13:47:21</t>
  </si>
  <si>
    <t>79994/24</t>
  </si>
  <si>
    <t>13:58:43</t>
  </si>
  <si>
    <t>79995/24</t>
  </si>
  <si>
    <t>14:33:33</t>
  </si>
  <si>
    <t>79996/24</t>
  </si>
  <si>
    <t>15:03:54</t>
  </si>
  <si>
    <t>79997/24</t>
  </si>
  <si>
    <t>15:31:40</t>
  </si>
  <si>
    <t>79998/24</t>
  </si>
  <si>
    <t>15:52:27</t>
  </si>
  <si>
    <t>79999/24</t>
  </si>
  <si>
    <t>16:44:06</t>
  </si>
  <si>
    <t>80000/24</t>
  </si>
  <si>
    <t>16:55:38</t>
  </si>
  <si>
    <t>80001/24</t>
  </si>
  <si>
    <t>17:02:27</t>
  </si>
  <si>
    <t>80002/24</t>
  </si>
  <si>
    <t>06:46:15</t>
  </si>
  <si>
    <t>80003/24</t>
  </si>
  <si>
    <t>06:48:39</t>
  </si>
  <si>
    <t>80004/24</t>
  </si>
  <si>
    <t>06:56:06</t>
  </si>
  <si>
    <t>80005/24</t>
  </si>
  <si>
    <t>07:30:21</t>
  </si>
  <si>
    <t>80006/24</t>
  </si>
  <si>
    <t>07:33:29</t>
  </si>
  <si>
    <t>80007/24</t>
  </si>
  <si>
    <t>07:38:23</t>
  </si>
  <si>
    <t>80008/24</t>
  </si>
  <si>
    <t>07:48:03</t>
  </si>
  <si>
    <t>80009/24</t>
  </si>
  <si>
    <t>07:56:22</t>
  </si>
  <si>
    <t>80010/24</t>
  </si>
  <si>
    <t>08:04:02</t>
  </si>
  <si>
    <t>80011/24</t>
  </si>
  <si>
    <t>08:11:32</t>
  </si>
  <si>
    <t>80012/24</t>
  </si>
  <si>
    <t>08:20:59</t>
  </si>
  <si>
    <t>80013/24</t>
  </si>
  <si>
    <t>08:41:15</t>
  </si>
  <si>
    <t>80014/24</t>
  </si>
  <si>
    <t>08:55:57</t>
  </si>
  <si>
    <t>80015/24</t>
  </si>
  <si>
    <t>09:04:37</t>
  </si>
  <si>
    <t>80016/24</t>
  </si>
  <si>
    <t>09:13:51</t>
  </si>
  <si>
    <t>80017/24</t>
  </si>
  <si>
    <t>09:32:51</t>
  </si>
  <si>
    <t>80018/24</t>
  </si>
  <si>
    <t>09:35:12</t>
  </si>
  <si>
    <t>80019/24</t>
  </si>
  <si>
    <t>09:45:13</t>
  </si>
  <si>
    <t>80020/24</t>
  </si>
  <si>
    <t>09:51:50</t>
  </si>
  <si>
    <t>80021/24</t>
  </si>
  <si>
    <t>10:01:30</t>
  </si>
  <si>
    <t>80022/24</t>
  </si>
  <si>
    <t>10:14:03</t>
  </si>
  <si>
    <t>80023/24</t>
  </si>
  <si>
    <t>10:25:01</t>
  </si>
  <si>
    <t>80024/24</t>
  </si>
  <si>
    <t>10:45:18</t>
  </si>
  <si>
    <t>80025/24</t>
  </si>
  <si>
    <t>11:25:54</t>
  </si>
  <si>
    <t>80026/24</t>
  </si>
  <si>
    <t>11:32:59</t>
  </si>
  <si>
    <t>80027/24</t>
  </si>
  <si>
    <t>11:52:05</t>
  </si>
  <si>
    <t>80028/24</t>
  </si>
  <si>
    <t>1322A75</t>
  </si>
  <si>
    <t>12:06:17</t>
  </si>
  <si>
    <t>80029/24</t>
  </si>
  <si>
    <t>13:12:20</t>
  </si>
  <si>
    <t>80030/24</t>
  </si>
  <si>
    <t>13:23:04</t>
  </si>
  <si>
    <t>80031/24</t>
  </si>
  <si>
    <t>13:36:14</t>
  </si>
  <si>
    <t>80032/24</t>
  </si>
  <si>
    <t>13:45:16</t>
  </si>
  <si>
    <t>80033/24</t>
  </si>
  <si>
    <t>13:55:58</t>
  </si>
  <si>
    <t>80034/24</t>
  </si>
  <si>
    <t>14:10:59</t>
  </si>
  <si>
    <t>80035/24</t>
  </si>
  <si>
    <t>14:20:57</t>
  </si>
  <si>
    <t>80036/24</t>
  </si>
  <si>
    <t>14:36:59</t>
  </si>
  <si>
    <t>80037/24</t>
  </si>
  <si>
    <t>38150B40</t>
  </si>
  <si>
    <t>14:47:02</t>
  </si>
  <si>
    <t>80038/24</t>
  </si>
  <si>
    <t>14:57:09</t>
  </si>
  <si>
    <t>80039/24</t>
  </si>
  <si>
    <t>15:10:34</t>
  </si>
  <si>
    <t>80040/24</t>
  </si>
  <si>
    <t>15:43:57</t>
  </si>
  <si>
    <t>80041/24</t>
  </si>
  <si>
    <t>15:47:21</t>
  </si>
  <si>
    <t>80042/24</t>
  </si>
  <si>
    <t>17:02:18</t>
  </si>
  <si>
    <t>80043/24</t>
  </si>
  <si>
    <t>17:11:04</t>
  </si>
  <si>
    <t>80044/24</t>
  </si>
  <si>
    <t>17:21:16</t>
  </si>
  <si>
    <t>80045/24</t>
  </si>
  <si>
    <t>17:26:30</t>
  </si>
  <si>
    <t>80046/24</t>
  </si>
  <si>
    <t>17:46:33</t>
  </si>
  <si>
    <t>80047/24</t>
  </si>
  <si>
    <t>05:31:29</t>
  </si>
  <si>
    <t>80048/24</t>
  </si>
  <si>
    <t>05:36:56</t>
  </si>
  <si>
    <t>80049/24</t>
  </si>
  <si>
    <t>05:54:43</t>
  </si>
  <si>
    <t>80050/24</t>
  </si>
  <si>
    <t>05:57:33</t>
  </si>
  <si>
    <t>80051/24</t>
  </si>
  <si>
    <t>06:05:27</t>
  </si>
  <si>
    <t>80052/24</t>
  </si>
  <si>
    <t>06:08:03</t>
  </si>
  <si>
    <t>80053/24</t>
  </si>
  <si>
    <t>06:14:45</t>
  </si>
  <si>
    <t>80054/24</t>
  </si>
  <si>
    <t>16669B50</t>
  </si>
  <si>
    <t>06:16:22</t>
  </si>
  <si>
    <t>80055/24</t>
  </si>
  <si>
    <t>06:28:13</t>
  </si>
  <si>
    <t>80056/24</t>
  </si>
  <si>
    <t>06:48:59</t>
  </si>
  <si>
    <t>80057/24</t>
  </si>
  <si>
    <t>tv315</t>
  </si>
  <si>
    <t>06:50:33</t>
  </si>
  <si>
    <t>80058/24</t>
  </si>
  <si>
    <t>06:57:04</t>
  </si>
  <si>
    <t>80059/24</t>
  </si>
  <si>
    <t>07:11:57</t>
  </si>
  <si>
    <t>80060/24</t>
  </si>
  <si>
    <t>08:19:07</t>
  </si>
  <si>
    <t>80061/24</t>
  </si>
  <si>
    <t>08:33:55</t>
  </si>
  <si>
    <t>80062/24</t>
  </si>
  <si>
    <t>08:40:04</t>
  </si>
  <si>
    <t>80063/24</t>
  </si>
  <si>
    <t>09:48:04</t>
  </si>
  <si>
    <t>80064/24</t>
  </si>
  <si>
    <t>10:23:46</t>
  </si>
  <si>
    <t>80066/24</t>
  </si>
  <si>
    <t>10:37:50</t>
  </si>
  <si>
    <t>80067/24</t>
  </si>
  <si>
    <t>10:41:07</t>
  </si>
  <si>
    <t>80068/24</t>
  </si>
  <si>
    <t>10:46:59</t>
  </si>
  <si>
    <t>80069/24</t>
  </si>
  <si>
    <t>10:49:39</t>
  </si>
  <si>
    <t>80070/24</t>
  </si>
  <si>
    <t>10:53:53</t>
  </si>
  <si>
    <t>80071/24</t>
  </si>
  <si>
    <t>11:04:13</t>
  </si>
  <si>
    <t>80073/24</t>
  </si>
  <si>
    <t>11:08:29</t>
  </si>
  <si>
    <t>80074/24</t>
  </si>
  <si>
    <t>11:10:14</t>
  </si>
  <si>
    <t>80075/24</t>
  </si>
  <si>
    <t>en espece</t>
  </si>
  <si>
    <t>11:34:21</t>
  </si>
  <si>
    <t>80077/24</t>
  </si>
  <si>
    <t>11:48:08</t>
  </si>
  <si>
    <t>80078/24</t>
  </si>
  <si>
    <t>8509A75</t>
  </si>
  <si>
    <t>11:59:08</t>
  </si>
  <si>
    <t>80079/24</t>
  </si>
  <si>
    <t>12:12:18</t>
  </si>
  <si>
    <t>80080/24</t>
  </si>
  <si>
    <t>63306A40</t>
  </si>
  <si>
    <t>12:22:24</t>
  </si>
  <si>
    <t>80082/24</t>
  </si>
  <si>
    <t>12:42:49</t>
  </si>
  <si>
    <t>80083/24</t>
  </si>
  <si>
    <t>12:48:19</t>
  </si>
  <si>
    <t>80084/24</t>
  </si>
  <si>
    <t>12:55:54</t>
  </si>
  <si>
    <t>80085/24</t>
  </si>
  <si>
    <t>13:06:16</t>
  </si>
  <si>
    <t>80086/24</t>
  </si>
  <si>
    <t xml:space="preserve">BERHIMA TRANS </t>
  </si>
  <si>
    <t>13:10:22</t>
  </si>
  <si>
    <t>80087/24</t>
  </si>
  <si>
    <t>13916D40</t>
  </si>
  <si>
    <t>13:13:17</t>
  </si>
  <si>
    <t>80088/24</t>
  </si>
  <si>
    <t>62934D6</t>
  </si>
  <si>
    <t>13:15:38</t>
  </si>
  <si>
    <t>80089/24</t>
  </si>
  <si>
    <t>13:51:03</t>
  </si>
  <si>
    <t>80090/24</t>
  </si>
  <si>
    <t>13:59:38</t>
  </si>
  <si>
    <t>80091/24</t>
  </si>
  <si>
    <t>14:08:23</t>
  </si>
  <si>
    <t>80092/24</t>
  </si>
  <si>
    <t>14:27:05</t>
  </si>
  <si>
    <t>80093/24</t>
  </si>
  <si>
    <t>14:38:46</t>
  </si>
  <si>
    <t>80094/24</t>
  </si>
  <si>
    <t>14:50:21</t>
  </si>
  <si>
    <t>80095/24</t>
  </si>
  <si>
    <t>15:06:27</t>
  </si>
  <si>
    <t>80096/24</t>
  </si>
  <si>
    <t>15:09:12</t>
  </si>
  <si>
    <t>80097/24</t>
  </si>
  <si>
    <t>15:19:09</t>
  </si>
  <si>
    <t>80098/24</t>
  </si>
  <si>
    <t>15:36:22</t>
  </si>
  <si>
    <t>80099/24</t>
  </si>
  <si>
    <t>15:51:46</t>
  </si>
  <si>
    <t>80100/24</t>
  </si>
  <si>
    <t>15:53:53</t>
  </si>
  <si>
    <t>80101/24</t>
  </si>
  <si>
    <t>16:00:58</t>
  </si>
  <si>
    <t>80102/24</t>
  </si>
  <si>
    <t>97585B40</t>
  </si>
  <si>
    <t>16:42:02</t>
  </si>
  <si>
    <t>80103/24</t>
  </si>
  <si>
    <t>95384W6</t>
  </si>
  <si>
    <t>16:44:04</t>
  </si>
  <si>
    <t>80104/24</t>
  </si>
  <si>
    <t>16:52:52</t>
  </si>
  <si>
    <t>80105/24</t>
  </si>
  <si>
    <t>17:10:19</t>
  </si>
  <si>
    <t>80106/24</t>
  </si>
  <si>
    <t>17:23:30</t>
  </si>
  <si>
    <t>80107/24</t>
  </si>
  <si>
    <t>17:35:26</t>
  </si>
  <si>
    <t>80108/24</t>
  </si>
  <si>
    <t>17:43:09</t>
  </si>
  <si>
    <t>80109/24</t>
  </si>
  <si>
    <t>17:51:21</t>
  </si>
  <si>
    <t>80110/24</t>
  </si>
  <si>
    <t>7961D40</t>
  </si>
  <si>
    <t>00:25:50</t>
  </si>
  <si>
    <t>80111/24</t>
  </si>
  <si>
    <t>00:25:25</t>
  </si>
  <si>
    <t>80112/24</t>
  </si>
  <si>
    <t>00:32:13</t>
  </si>
  <si>
    <t>80113/24</t>
  </si>
  <si>
    <t>00:36:52</t>
  </si>
  <si>
    <t>80114/24</t>
  </si>
  <si>
    <t>00:41:38</t>
  </si>
  <si>
    <t>80115/24</t>
  </si>
  <si>
    <t>12867D40</t>
  </si>
  <si>
    <t>00:48:25</t>
  </si>
  <si>
    <t>80116/24</t>
  </si>
  <si>
    <t>00:52:02</t>
  </si>
  <si>
    <t>80117/24</t>
  </si>
  <si>
    <t>00:52:39</t>
  </si>
  <si>
    <t>80118/24</t>
  </si>
  <si>
    <t>00:55:47</t>
  </si>
  <si>
    <t>80119/24</t>
  </si>
  <si>
    <t>7962D40</t>
  </si>
  <si>
    <t>00:51:57</t>
  </si>
  <si>
    <t>80120/24</t>
  </si>
  <si>
    <t>01:03:38</t>
  </si>
  <si>
    <t>80121/24</t>
  </si>
  <si>
    <t>01:08:47</t>
  </si>
  <si>
    <t>80122/24</t>
  </si>
  <si>
    <t>00:40:33</t>
  </si>
  <si>
    <t>80123/24</t>
  </si>
  <si>
    <t>8216D40</t>
  </si>
  <si>
    <t>00:59:41</t>
  </si>
  <si>
    <t>80124/24</t>
  </si>
  <si>
    <t>00:49:51</t>
  </si>
  <si>
    <t>80125/24</t>
  </si>
  <si>
    <t>00:49:52</t>
  </si>
  <si>
    <t>80126/24</t>
  </si>
  <si>
    <t>00:51:08</t>
  </si>
  <si>
    <t>80127/24</t>
  </si>
  <si>
    <t>00:54:18</t>
  </si>
  <si>
    <t>80128/24</t>
  </si>
  <si>
    <t>00:18:41</t>
  </si>
  <si>
    <t>80129/24</t>
  </si>
  <si>
    <t>00:59:22</t>
  </si>
  <si>
    <t>80130/24</t>
  </si>
  <si>
    <t>00:25:58</t>
  </si>
  <si>
    <t>80131/24</t>
  </si>
  <si>
    <t>00:10:56</t>
  </si>
  <si>
    <t>80132/24</t>
  </si>
  <si>
    <t>01:17:31</t>
  </si>
  <si>
    <t>80133/24</t>
  </si>
  <si>
    <t>01:04:47</t>
  </si>
  <si>
    <t>80134/24</t>
  </si>
  <si>
    <t>00:12:43</t>
  </si>
  <si>
    <t>80135/24</t>
  </si>
  <si>
    <t>10804A42</t>
  </si>
  <si>
    <t>D52/31</t>
  </si>
  <si>
    <t>LTS LOGISTIC TRANSPORT</t>
  </si>
  <si>
    <t>01:23:12</t>
  </si>
  <si>
    <t>80136/24</t>
  </si>
  <si>
    <t>00:08:55</t>
  </si>
  <si>
    <t>80137/24</t>
  </si>
  <si>
    <t>31836A34</t>
  </si>
  <si>
    <t>D53/31</t>
  </si>
  <si>
    <t>00:21:56</t>
  </si>
  <si>
    <t>80138/24</t>
  </si>
  <si>
    <t>00:24:38</t>
  </si>
  <si>
    <t>80139/24</t>
  </si>
  <si>
    <t>00:35:10</t>
  </si>
  <si>
    <t>80140/24</t>
  </si>
  <si>
    <t>00:38:03</t>
  </si>
  <si>
    <t>80141/24</t>
  </si>
  <si>
    <t>00:44:47</t>
  </si>
  <si>
    <t>80142/24</t>
  </si>
  <si>
    <t>00:25:09</t>
  </si>
  <si>
    <t>80143/24</t>
  </si>
  <si>
    <t>00:20:57</t>
  </si>
  <si>
    <t>80144/24</t>
  </si>
  <si>
    <t>00:23:29</t>
  </si>
  <si>
    <t>80145/24</t>
  </si>
  <si>
    <t>10822A45</t>
  </si>
  <si>
    <t>00:57:34</t>
  </si>
  <si>
    <t>80146/24</t>
  </si>
  <si>
    <t>00:47:20</t>
  </si>
  <si>
    <t>80147/24</t>
  </si>
  <si>
    <t>00:53:30</t>
  </si>
  <si>
    <t>80148/24</t>
  </si>
  <si>
    <t>01:02:12</t>
  </si>
  <si>
    <t>80149/24</t>
  </si>
  <si>
    <t>00:36:47</t>
  </si>
  <si>
    <t>80150/24</t>
  </si>
  <si>
    <t>01:07:42</t>
  </si>
  <si>
    <t>80151/24</t>
  </si>
  <si>
    <t>00:46:56</t>
  </si>
  <si>
    <t>80152/24</t>
  </si>
  <si>
    <t>00:49:20</t>
  </si>
  <si>
    <t>80153/24</t>
  </si>
  <si>
    <t>00:54:42</t>
  </si>
  <si>
    <t>80154/24</t>
  </si>
  <si>
    <t>00:33:05</t>
  </si>
  <si>
    <t>80155/24</t>
  </si>
  <si>
    <t>00:15:35</t>
  </si>
  <si>
    <t>80156/24</t>
  </si>
  <si>
    <t>00:19:10</t>
  </si>
  <si>
    <t>80157/24</t>
  </si>
  <si>
    <t>00:17:50</t>
  </si>
  <si>
    <t>80158/24</t>
  </si>
  <si>
    <t>00:18:24</t>
  </si>
  <si>
    <t>80159/24</t>
  </si>
  <si>
    <t>00:14:53</t>
  </si>
  <si>
    <t>80160/24</t>
  </si>
  <si>
    <t>16847B40</t>
  </si>
  <si>
    <t>00:14:17</t>
  </si>
  <si>
    <t>80161/24</t>
  </si>
  <si>
    <t>00:16:35</t>
  </si>
  <si>
    <t>80162/24</t>
  </si>
  <si>
    <t>00:24:46</t>
  </si>
  <si>
    <t>80163/24</t>
  </si>
  <si>
    <t>00:33:12</t>
  </si>
  <si>
    <t>80164/24</t>
  </si>
  <si>
    <t>00:39:44</t>
  </si>
  <si>
    <t>80165/24</t>
  </si>
  <si>
    <t>00:14:58</t>
  </si>
  <si>
    <t>80166/24</t>
  </si>
  <si>
    <t>00:19:29</t>
  </si>
  <si>
    <t>80167/24</t>
  </si>
  <si>
    <t>00:14:42</t>
  </si>
  <si>
    <t>80168/24</t>
  </si>
  <si>
    <t>00:32:10</t>
  </si>
  <si>
    <t>80169/24</t>
  </si>
  <si>
    <t>01:38:20</t>
  </si>
  <si>
    <t>80170/24</t>
  </si>
  <si>
    <t>00:17:02</t>
  </si>
  <si>
    <t>80171/24</t>
  </si>
  <si>
    <t>00:23:01</t>
  </si>
  <si>
    <t>80172/24</t>
  </si>
  <si>
    <t>00:19:12</t>
  </si>
  <si>
    <t>80173/24</t>
  </si>
  <si>
    <t>00:18:46</t>
  </si>
  <si>
    <t>80174/24</t>
  </si>
  <si>
    <t>01:45:06</t>
  </si>
  <si>
    <t>80175/24</t>
  </si>
  <si>
    <t>01:59:41</t>
  </si>
  <si>
    <t>80176/24</t>
  </si>
  <si>
    <t>02:09:26</t>
  </si>
  <si>
    <t>80177/24</t>
  </si>
  <si>
    <t>00:27:29</t>
  </si>
  <si>
    <t>80178/24</t>
  </si>
  <si>
    <t>00:20:01</t>
  </si>
  <si>
    <t>80179/24</t>
  </si>
  <si>
    <t>00:23:07</t>
  </si>
  <si>
    <t>80180/24</t>
  </si>
  <si>
    <t>00:39:53</t>
  </si>
  <si>
    <t>80181/24</t>
  </si>
  <si>
    <t>00:11:36</t>
  </si>
  <si>
    <t>80182/24</t>
  </si>
  <si>
    <t>00:21:04</t>
  </si>
  <si>
    <t>80183/24</t>
  </si>
  <si>
    <t>00:18:31</t>
  </si>
  <si>
    <t>80184/24</t>
  </si>
  <si>
    <t>25680B40</t>
  </si>
  <si>
    <t>00:38:29</t>
  </si>
  <si>
    <t>80185/24</t>
  </si>
  <si>
    <t>00:30:13</t>
  </si>
  <si>
    <t>80186/24</t>
  </si>
  <si>
    <t>00:27:06</t>
  </si>
  <si>
    <t>80187/24</t>
  </si>
  <si>
    <t>00:13:25</t>
  </si>
  <si>
    <t>80188/24</t>
  </si>
  <si>
    <t>00:33:10</t>
  </si>
  <si>
    <t>80189/24</t>
  </si>
  <si>
    <t>00:10:59</t>
  </si>
  <si>
    <t>80190/24</t>
  </si>
  <si>
    <t>00:25:01</t>
  </si>
  <si>
    <t>80191/24</t>
  </si>
  <si>
    <t>00:08:49</t>
  </si>
  <si>
    <t>80192/24</t>
  </si>
  <si>
    <t>00:13:59</t>
  </si>
  <si>
    <t>80193/24</t>
  </si>
  <si>
    <t>00:11:19</t>
  </si>
  <si>
    <t>80194/24</t>
  </si>
  <si>
    <t>00:07:09</t>
  </si>
  <si>
    <t>80195/24</t>
  </si>
  <si>
    <t>00:29:02</t>
  </si>
  <si>
    <t>80196/24</t>
  </si>
  <si>
    <t>00:33:03</t>
  </si>
  <si>
    <t>80197/24</t>
  </si>
  <si>
    <t>00:23:06</t>
  </si>
  <si>
    <t>80198/24</t>
  </si>
  <si>
    <t>COMPTOIR I.N.J</t>
  </si>
  <si>
    <t>TGCC</t>
  </si>
  <si>
    <t>EXTRA SERVICE DALIA</t>
  </si>
  <si>
    <t>FOURNISSEUR GENERAL MAROCAIN</t>
  </si>
  <si>
    <t>BERHIMA TRANS</t>
  </si>
  <si>
    <t>L.T.S LOGISTIQUE SARL</t>
  </si>
  <si>
    <t>AB PROJECTS</t>
  </si>
  <si>
    <t>BEN SLIMAN LHOUAT MOHAMED</t>
  </si>
  <si>
    <t>Virmt</t>
  </si>
  <si>
    <t>Effet</t>
  </si>
  <si>
    <t>N4516948</t>
  </si>
  <si>
    <t>Remplacement d'effet par Virment</t>
  </si>
  <si>
    <t>N9390920</t>
  </si>
  <si>
    <t>N8898217</t>
  </si>
  <si>
    <t>N9390919</t>
  </si>
  <si>
    <t>N9390918</t>
  </si>
  <si>
    <t>N9444717</t>
  </si>
  <si>
    <t>N9444354</t>
  </si>
  <si>
    <t>N9444322</t>
  </si>
  <si>
    <t>N9390919 Impayé</t>
  </si>
  <si>
    <t>N9444321</t>
  </si>
  <si>
    <t>N9444420</t>
  </si>
  <si>
    <t>N9444419</t>
  </si>
  <si>
    <t>N9444418</t>
  </si>
  <si>
    <t>N9444322 Impayé</t>
  </si>
  <si>
    <t>N9444449</t>
  </si>
  <si>
    <t>N9444450</t>
  </si>
  <si>
    <t>N9444448</t>
  </si>
  <si>
    <t>N9444717 Impayé</t>
  </si>
  <si>
    <t>N9444354 Impayé</t>
  </si>
  <si>
    <t>N9724770</t>
  </si>
  <si>
    <t>N9724880</t>
  </si>
  <si>
    <t>N9724882</t>
  </si>
  <si>
    <t>N9724773</t>
  </si>
  <si>
    <t>N9724772</t>
  </si>
  <si>
    <t>N9724881</t>
  </si>
  <si>
    <t>N9724771</t>
  </si>
  <si>
    <t>Réprésentation d'effets N9390919</t>
  </si>
  <si>
    <t>Réprésentation d'effets  N9444322</t>
  </si>
  <si>
    <t>N9725019</t>
  </si>
  <si>
    <t>Réprésentation d'effets  N9444717</t>
  </si>
  <si>
    <t>Réprésentation d'effets  N9444354</t>
  </si>
  <si>
    <t>N9724713</t>
  </si>
  <si>
    <t>N9724714</t>
  </si>
  <si>
    <t>29/02/2025</t>
  </si>
  <si>
    <t>N9724758</t>
  </si>
  <si>
    <t>N9724759</t>
  </si>
  <si>
    <t>Cheq</t>
  </si>
  <si>
    <t>N0001403</t>
  </si>
  <si>
    <t>N001748</t>
  </si>
  <si>
    <t>N0001747</t>
  </si>
  <si>
    <t>N8449228 IMP</t>
  </si>
  <si>
    <t>N8658205</t>
  </si>
  <si>
    <t>N8658204</t>
  </si>
  <si>
    <t>N8658203</t>
  </si>
  <si>
    <t>N8658208</t>
  </si>
  <si>
    <t>N8658207</t>
  </si>
  <si>
    <t>N8658206</t>
  </si>
  <si>
    <t>N8658211</t>
  </si>
  <si>
    <t>N8658210</t>
  </si>
  <si>
    <t>N8658209</t>
  </si>
  <si>
    <t>N8658202</t>
  </si>
  <si>
    <t>Comp</t>
  </si>
  <si>
    <t>Compensation Transport 01-24</t>
  </si>
  <si>
    <t>Compensation Transport 02-24</t>
  </si>
  <si>
    <t>Compensation Transport 03-24</t>
  </si>
  <si>
    <t>Compensation Transport 04-24</t>
  </si>
  <si>
    <t xml:space="preserve">REPRENSATION D'EFFET N8658205 </t>
  </si>
  <si>
    <t>Compensation Transport 05-24</t>
  </si>
  <si>
    <t>Compensation Transport 10-24</t>
  </si>
  <si>
    <t>Compensation Transport 11-24</t>
  </si>
  <si>
    <t>N022 8863258</t>
  </si>
  <si>
    <t>N022 8863257</t>
  </si>
  <si>
    <t>N022 8863259</t>
  </si>
  <si>
    <t>N022 8863260</t>
  </si>
  <si>
    <t>N022 8863261</t>
  </si>
  <si>
    <t>N022 8863263</t>
  </si>
  <si>
    <t>N022 8863264</t>
  </si>
  <si>
    <t>Esp</t>
  </si>
  <si>
    <t>Cloture du Compte Client</t>
  </si>
  <si>
    <t>N8958657</t>
  </si>
  <si>
    <t>N8958435</t>
  </si>
  <si>
    <t>N8958068</t>
  </si>
  <si>
    <t>N8958145</t>
  </si>
  <si>
    <t>N8958144</t>
  </si>
  <si>
    <t>N9414138</t>
  </si>
  <si>
    <t>N9414139</t>
  </si>
  <si>
    <t>N9414161</t>
  </si>
  <si>
    <t>N9414073</t>
  </si>
  <si>
    <t>N9413920</t>
  </si>
  <si>
    <t>N9413957</t>
  </si>
  <si>
    <t>N9414009</t>
  </si>
  <si>
    <t>N9414308</t>
  </si>
  <si>
    <t>N9414387</t>
  </si>
  <si>
    <t>N9414322</t>
  </si>
  <si>
    <t>N9414052</t>
  </si>
  <si>
    <t>N9862233</t>
  </si>
  <si>
    <t>N9862277</t>
  </si>
  <si>
    <t>N3100452</t>
  </si>
  <si>
    <t>N3100451</t>
  </si>
  <si>
    <t>N3100450</t>
  </si>
  <si>
    <t>N3100478</t>
  </si>
  <si>
    <t>N3100477</t>
  </si>
  <si>
    <t>N3100495</t>
  </si>
  <si>
    <t>N3100496</t>
  </si>
  <si>
    <t>N2600021</t>
  </si>
  <si>
    <t>N2600022</t>
  </si>
  <si>
    <t>N2600034</t>
  </si>
  <si>
    <t>N2600035</t>
  </si>
  <si>
    <t>N3100511</t>
  </si>
  <si>
    <t>N3100512</t>
  </si>
  <si>
    <t>N3100514</t>
  </si>
  <si>
    <t>N3100513</t>
  </si>
  <si>
    <t>N3100515</t>
  </si>
  <si>
    <t>N3100516</t>
  </si>
  <si>
    <t>N3100548</t>
  </si>
  <si>
    <t>N3100546</t>
  </si>
  <si>
    <t>N3100547</t>
  </si>
  <si>
    <t>N3100571</t>
  </si>
  <si>
    <t>N3100572</t>
  </si>
  <si>
    <t>N3100573</t>
  </si>
  <si>
    <t>N3100574</t>
  </si>
  <si>
    <t>N3100588</t>
  </si>
  <si>
    <t>N3100590</t>
  </si>
  <si>
    <t>N3100589</t>
  </si>
  <si>
    <t>N3100587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</si>
  <si>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</si>
  <si>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</si>
  <si>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</si>
  <si>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</si>
  <si>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</si>
  <si>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</si>
  <si>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</si>
  <si>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</si>
  <si>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</si>
  <si>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</si>
  <si>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</si>
  <si>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</si>
  <si>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</si>
  <si>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</si>
  <si>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N2100142</t>
  </si>
  <si>
    <t>N2100134</t>
  </si>
  <si>
    <t>Compensation Du Transport 04-2024</t>
  </si>
  <si>
    <t>N2100152</t>
  </si>
  <si>
    <t>N2100162</t>
  </si>
  <si>
    <t>Payé en Espéce</t>
  </si>
  <si>
    <t>N2100188</t>
  </si>
  <si>
    <t>N2100198</t>
  </si>
  <si>
    <t>N3217764</t>
  </si>
  <si>
    <t>N457860</t>
  </si>
  <si>
    <t>N3217767</t>
  </si>
  <si>
    <t>N3217779</t>
  </si>
  <si>
    <t>N3217783</t>
  </si>
  <si>
    <t>N3217785</t>
  </si>
  <si>
    <t>N3217788</t>
  </si>
  <si>
    <t>N3217783 Annuler et Remplacé</t>
  </si>
  <si>
    <t>N8539224</t>
  </si>
  <si>
    <t>N8539223</t>
  </si>
  <si>
    <t>N8539225</t>
  </si>
  <si>
    <t>N4658191 IMP</t>
  </si>
  <si>
    <t>N4941030 IMP</t>
  </si>
  <si>
    <t xml:space="preserve">EN DOIT FACTURER POUR SOLDER LE COMPTE </t>
  </si>
  <si>
    <t>N1043228 OK</t>
  </si>
  <si>
    <t>N1043229 OK</t>
  </si>
  <si>
    <t>N1043230 OK</t>
  </si>
  <si>
    <t>N1043231 OK</t>
  </si>
  <si>
    <t>N1043232 OK</t>
  </si>
  <si>
    <t>N1043233 IMP</t>
  </si>
  <si>
    <t>N1043234 IMP</t>
  </si>
  <si>
    <t>N1043235 IMP</t>
  </si>
  <si>
    <t>N1043238 OK</t>
  </si>
  <si>
    <t>N1043239</t>
  </si>
  <si>
    <t>N1043240 IMP</t>
  </si>
  <si>
    <t>N1043241</t>
  </si>
  <si>
    <t>N1043242</t>
  </si>
  <si>
    <t>N1043243</t>
  </si>
  <si>
    <t>N1043244</t>
  </si>
  <si>
    <t>N1043245</t>
  </si>
  <si>
    <t>N1043246</t>
  </si>
  <si>
    <t>N1043237</t>
  </si>
  <si>
    <t>N1043252</t>
  </si>
  <si>
    <t>N1043261</t>
  </si>
  <si>
    <t>N1043253</t>
  </si>
  <si>
    <t>N1043259</t>
  </si>
  <si>
    <t>N1043262</t>
  </si>
  <si>
    <t>N1043258 IMP</t>
  </si>
  <si>
    <t>N1043232</t>
  </si>
  <si>
    <t>Couverture Effet Imapyé N1043232</t>
  </si>
  <si>
    <t>N1043239 IMP</t>
  </si>
  <si>
    <t>N1043259 IMP</t>
  </si>
  <si>
    <t>N1043241 IMP</t>
  </si>
  <si>
    <t>N1043243 IMP</t>
  </si>
  <si>
    <t>N1043242 IMP</t>
  </si>
  <si>
    <t>N1043244 IMP</t>
  </si>
  <si>
    <t>N1043245 IMP</t>
  </si>
  <si>
    <t>N1043262 IMP</t>
  </si>
  <si>
    <t>N1043246 IMP</t>
  </si>
  <si>
    <t>N9726280</t>
  </si>
  <si>
    <t>N9726299</t>
  </si>
  <si>
    <t>N9726301</t>
  </si>
  <si>
    <t>N9787436</t>
  </si>
  <si>
    <t>N9787441</t>
  </si>
  <si>
    <t>N9787464</t>
  </si>
  <si>
    <t>N9787471</t>
  </si>
  <si>
    <t>N4415271</t>
  </si>
  <si>
    <t>N4415274</t>
  </si>
  <si>
    <t>N4415273</t>
  </si>
  <si>
    <t>N4415272</t>
  </si>
  <si>
    <t>N4415275</t>
  </si>
  <si>
    <t>N4415276</t>
  </si>
  <si>
    <t>N4415277</t>
  </si>
  <si>
    <t>N4415279</t>
  </si>
  <si>
    <t>N4415278</t>
  </si>
  <si>
    <t>N4415280</t>
  </si>
  <si>
    <t>Couverture Effet Imapyé N4415268</t>
  </si>
  <si>
    <t>Compensation Du Transport 01-04-2024</t>
  </si>
  <si>
    <t>Compensation Du Transport 29-04-2024</t>
  </si>
  <si>
    <t>N4415281</t>
  </si>
  <si>
    <t>N4415283</t>
  </si>
  <si>
    <t>N4415284</t>
  </si>
  <si>
    <t>N4415285</t>
  </si>
  <si>
    <t>N4415286</t>
  </si>
  <si>
    <t>N4415290</t>
  </si>
  <si>
    <t>N4415289</t>
  </si>
  <si>
    <t>N4415288</t>
  </si>
  <si>
    <t>N4415273 IMP</t>
  </si>
  <si>
    <t>Compensation Du Transport 31-05-2024</t>
  </si>
  <si>
    <t>N4415291</t>
  </si>
  <si>
    <t>N4415292</t>
  </si>
  <si>
    <t>N4415293</t>
  </si>
  <si>
    <t>N4415294</t>
  </si>
  <si>
    <t>N4415275 IMP</t>
  </si>
  <si>
    <t>Compensation Du Transport 30-06-2024</t>
  </si>
  <si>
    <t>N7689659</t>
  </si>
  <si>
    <t>N7689660</t>
  </si>
  <si>
    <t>N7689661</t>
  </si>
  <si>
    <t xml:space="preserve">Reste de 33 704,75dhs </t>
  </si>
  <si>
    <t>Compensation Du Transport 07-2024</t>
  </si>
  <si>
    <t>N7689664</t>
  </si>
  <si>
    <t>N7689665</t>
  </si>
  <si>
    <t>N7689666</t>
  </si>
  <si>
    <t>N7689667</t>
  </si>
  <si>
    <t>N4415283 IMP</t>
  </si>
  <si>
    <t>Compensation Du Transport 08-2024</t>
  </si>
  <si>
    <t>N7689668</t>
  </si>
  <si>
    <t>N4415286 IMP</t>
  </si>
  <si>
    <t>30/02/2025</t>
  </si>
  <si>
    <t>N7689671</t>
  </si>
  <si>
    <t>N7689672</t>
  </si>
  <si>
    <t>N7689673</t>
  </si>
  <si>
    <t>N7689674</t>
  </si>
  <si>
    <t>N4415288 IMP</t>
  </si>
  <si>
    <t>N228486</t>
  </si>
  <si>
    <t>N228476</t>
  </si>
  <si>
    <t>N228477</t>
  </si>
  <si>
    <t>N228478</t>
  </si>
  <si>
    <t>N228479</t>
  </si>
  <si>
    <t>N228480</t>
  </si>
  <si>
    <t>N228481</t>
  </si>
  <si>
    <t>N228482</t>
  </si>
  <si>
    <t>N228483</t>
  </si>
  <si>
    <t>N228484</t>
  </si>
  <si>
    <t>N4415289 IMP</t>
  </si>
  <si>
    <t>N4415292 IMP</t>
  </si>
  <si>
    <t>N4415293 IMP</t>
  </si>
  <si>
    <t>N4415290 IMP</t>
  </si>
  <si>
    <t>N4415294 IMP</t>
  </si>
  <si>
    <t>N228476 IMP</t>
  </si>
  <si>
    <t>N228477 IMP</t>
  </si>
  <si>
    <t>N7689659 IMP</t>
  </si>
  <si>
    <t>N7689660 IMP</t>
  </si>
  <si>
    <t>N7409995</t>
  </si>
  <si>
    <t>N7409994</t>
  </si>
  <si>
    <t>N8184742</t>
  </si>
  <si>
    <t>N8184741</t>
  </si>
  <si>
    <t>N9185466</t>
  </si>
  <si>
    <t>N7582984</t>
  </si>
  <si>
    <t>N4041589</t>
  </si>
  <si>
    <t>N5251130</t>
  </si>
  <si>
    <t>ANDAGAL BETON</t>
  </si>
  <si>
    <t>MEFITRANS SARL</t>
  </si>
  <si>
    <t xml:space="preserve">Ste NORD SUD DE TRANSPORT </t>
  </si>
  <si>
    <t>Ste ENTREPRISE HASNAOUI SARL</t>
  </si>
  <si>
    <t>TRANS OUADIR</t>
  </si>
  <si>
    <t xml:space="preserve">TRANS SOTA </t>
  </si>
  <si>
    <t>AYALOG</t>
  </si>
  <si>
    <t>CLIENT COMPTANT</t>
  </si>
  <si>
    <t>Ste SEEG SARL</t>
  </si>
  <si>
    <t>Ste CIMENTS DE L'ATLAS SA</t>
  </si>
  <si>
    <t>MANSOURI SJH</t>
  </si>
  <si>
    <t>SOCIETE WLNJ TRAVEAUX</t>
  </si>
  <si>
    <t>REAL SPAIN DE CONSTRUCTION</t>
  </si>
  <si>
    <t>WASTE WATER</t>
  </si>
  <si>
    <t>TG BERRAHAL</t>
  </si>
  <si>
    <t>STE IHANDARE TRANSPORT SARL</t>
  </si>
  <si>
    <t>STE BIKOMKAV</t>
  </si>
  <si>
    <t>STE COMPTOIR I.N.J</t>
  </si>
  <si>
    <t>RENEWABLE ENERGY</t>
  </si>
  <si>
    <t>Ste RYMA BETON</t>
  </si>
  <si>
    <t>Ste ZAGORA LOGISTIC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</si>
  <si>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</si>
  <si>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</si>
  <si>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</si>
  <si>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</si>
  <si>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</si>
  <si>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</si>
  <si>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</si>
  <si>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Espéce</t>
  </si>
  <si>
    <t>N9345198</t>
  </si>
  <si>
    <t>N9345413</t>
  </si>
  <si>
    <t>Compensation du Transport 06-2024</t>
  </si>
  <si>
    <t>Compensation du Transport 07-2024</t>
  </si>
  <si>
    <t>Compensation du Transport 08-2024</t>
  </si>
  <si>
    <t>N3100453</t>
  </si>
  <si>
    <t>N3100479</t>
  </si>
  <si>
    <t>N3100497</t>
  </si>
  <si>
    <t>N26000023</t>
  </si>
  <si>
    <t>N2600036</t>
  </si>
  <si>
    <t>N3100517*</t>
  </si>
  <si>
    <t>N3100518</t>
  </si>
  <si>
    <t>N3100519</t>
  </si>
  <si>
    <t>N3100520</t>
  </si>
  <si>
    <t>N3100549</t>
  </si>
  <si>
    <t>N3100433</t>
  </si>
  <si>
    <t>N3100576</t>
  </si>
  <si>
    <t>N3100575</t>
  </si>
  <si>
    <t>Convestion en Esp</t>
  </si>
  <si>
    <t>N31000592</t>
  </si>
  <si>
    <t>N3100593</t>
  </si>
  <si>
    <t>Convertion en Espéce N3100520</t>
  </si>
  <si>
    <t>N3100614</t>
  </si>
  <si>
    <t>N3100649</t>
  </si>
  <si>
    <t>N3100650</t>
  </si>
  <si>
    <t>N3100651</t>
  </si>
  <si>
    <t>Convertion en Espéce N3100549</t>
  </si>
  <si>
    <t>Convertion en Espéce N3100575</t>
  </si>
  <si>
    <t>N3100667</t>
  </si>
  <si>
    <t>N3100665</t>
  </si>
  <si>
    <t>Convertion en Espéce N3100576</t>
  </si>
  <si>
    <t>Pour Soldé le Compte</t>
  </si>
  <si>
    <t>Avance Espéce Stérile Fin</t>
  </si>
  <si>
    <t>Avance Espéce</t>
  </si>
  <si>
    <t>Ouverture Du Compte Client HT , Reprendre l'activité</t>
  </si>
  <si>
    <t>N5245220</t>
  </si>
  <si>
    <t>Convertion du Chéque N5245220</t>
  </si>
  <si>
    <t>N7247661</t>
  </si>
  <si>
    <t>Convertion du Chéque  N7247661</t>
  </si>
  <si>
    <t>N1300016</t>
  </si>
  <si>
    <t>N8952499</t>
  </si>
  <si>
    <t>Convertion du Chéque N8952499</t>
  </si>
  <si>
    <t>Compensation du Transport 01-24</t>
  </si>
  <si>
    <t>Compensation du Transport 04-24</t>
  </si>
  <si>
    <t>Compensation du Transport 05-24</t>
  </si>
  <si>
    <t>Compensation du Transport 07-24</t>
  </si>
  <si>
    <t>Compensation du Transport 08-24</t>
  </si>
  <si>
    <t>Compensation du Transport 09-24</t>
  </si>
  <si>
    <t>Compensation du Transport 10-24</t>
  </si>
  <si>
    <t>Compensation du Transport 11-24</t>
  </si>
  <si>
    <t>Compensation du Transport 03-24</t>
  </si>
  <si>
    <t>Compensation du Transport 31/05/2024</t>
  </si>
  <si>
    <t>Compensation du Transport 30/06/2024</t>
  </si>
  <si>
    <t>Avance sur Situation</t>
  </si>
  <si>
    <t>Compensation du Transport 31/07/2024</t>
  </si>
  <si>
    <t>Compensation du Transport 31/08/2024</t>
  </si>
  <si>
    <t>Compensation du Transport 30/09/2024</t>
  </si>
  <si>
    <t>Compensation du Transport 31/10/2024</t>
  </si>
  <si>
    <t>Compensation du Transport 30/11/2024</t>
  </si>
  <si>
    <t xml:space="preserve">2eme Avance </t>
  </si>
  <si>
    <t>3eme Avance</t>
  </si>
  <si>
    <t>Compensation du Transport 02-24</t>
  </si>
  <si>
    <t>Compensation du Transport 31-03-24</t>
  </si>
  <si>
    <t>Compensation du Transport 30-04-24</t>
  </si>
  <si>
    <t>Compensation du Transport 31-05-24</t>
  </si>
  <si>
    <t>Compensation du Transport 30-06-24</t>
  </si>
  <si>
    <t>Reactivation du Principe des Avances + 50Kdh Cheque de Garantie Perso</t>
  </si>
  <si>
    <t>Compensation du Transport 30-07-24</t>
  </si>
  <si>
    <t>Compensation du Transport 31-08-2024</t>
  </si>
  <si>
    <t>4eme Avance</t>
  </si>
  <si>
    <t>Compensation du Transport 30-09-2024</t>
  </si>
  <si>
    <t>Compensation du Transport 31-10-2024</t>
  </si>
  <si>
    <t>5eme Avance</t>
  </si>
  <si>
    <t>6eme Avance</t>
  </si>
  <si>
    <t>7eme Avance</t>
  </si>
  <si>
    <t>Compensation du Transport 30-11-2024</t>
  </si>
  <si>
    <t>8eme Avance</t>
  </si>
  <si>
    <t>Compensation du Transport 04-2024</t>
  </si>
  <si>
    <t>Compensation du Transport 05-2024</t>
  </si>
  <si>
    <t>Avance Espéce Client</t>
  </si>
  <si>
    <t>Le chèque sera encaissé aujourd'hui</t>
  </si>
  <si>
    <t>Encaissement Aujourd'huit</t>
  </si>
  <si>
    <t>Cheque =&gt; Esp</t>
  </si>
  <si>
    <t>Encaissement au 16-09-2024</t>
  </si>
  <si>
    <t>Encaissement au 18-09-2024</t>
  </si>
  <si>
    <t>N000309</t>
  </si>
  <si>
    <t>N000310</t>
  </si>
  <si>
    <t>Encaissement du Chéque N000310</t>
  </si>
  <si>
    <t>Encaissement du Chéque</t>
  </si>
  <si>
    <t>Compensation du Transport 09-2024</t>
  </si>
  <si>
    <t>N8373983</t>
  </si>
  <si>
    <t>N8373988</t>
  </si>
  <si>
    <t>Encaissement du Chéque N8373983</t>
  </si>
  <si>
    <t>Encaissement du Chéque N8373988</t>
  </si>
  <si>
    <t>N8373995</t>
  </si>
  <si>
    <t>N8373996</t>
  </si>
  <si>
    <t>Encaissement du Chéque N8373995</t>
  </si>
  <si>
    <t xml:space="preserve">Avance Espéce </t>
  </si>
  <si>
    <t>N8374005</t>
  </si>
  <si>
    <t>Encaissement du Chéque N8373996</t>
  </si>
  <si>
    <t>N8374009 Soritie de Chéque du 100 000.00dhs</t>
  </si>
  <si>
    <t>Encaissement du Chéque N8374005</t>
  </si>
  <si>
    <t>N1300086</t>
  </si>
  <si>
    <t>N8374010</t>
  </si>
  <si>
    <t>Encaissement du Chéque N1300086</t>
  </si>
  <si>
    <t>Encaissement du Chéque N8374010</t>
  </si>
  <si>
    <t>Compensation du Transport 10-2024</t>
  </si>
  <si>
    <t>N0000199</t>
  </si>
  <si>
    <t>Encaissement du Chéque N0000199</t>
  </si>
  <si>
    <t>N0000204</t>
  </si>
  <si>
    <t>N8373912</t>
  </si>
  <si>
    <t>Compensation du Transport 11-2024</t>
  </si>
  <si>
    <t>N0000027</t>
  </si>
  <si>
    <t>Encaissement du Chéque N0000027</t>
  </si>
  <si>
    <t>N0000216</t>
  </si>
  <si>
    <t>Encaissement du Chéque N0000216</t>
  </si>
  <si>
    <t>N0000029</t>
  </si>
  <si>
    <t>N8374056</t>
  </si>
  <si>
    <t>Encaissement du Chéque N0000029</t>
  </si>
  <si>
    <t>Avance sur un déppasement de 1 000.00</t>
  </si>
  <si>
    <t>Paiement TTSUD Par Effet N° 7472950</t>
  </si>
  <si>
    <t>Ouverture Du Compte Client HT</t>
  </si>
  <si>
    <t>6V TV0/60</t>
  </si>
  <si>
    <t>3V TV 0/60 + 1V SC</t>
  </si>
  <si>
    <t xml:space="preserve">Overture du Compte Client Bureau  </t>
  </si>
  <si>
    <t xml:space="preserve">1 er Avance Bureau  </t>
  </si>
  <si>
    <t xml:space="preserve">2 er Avance Bureau  </t>
  </si>
  <si>
    <t xml:space="preserve">Avance N° 22047968222863  </t>
  </si>
  <si>
    <t xml:space="preserve">Avance N° 22261599391485  </t>
  </si>
  <si>
    <t xml:space="preserve">Avance N° 22587554722319  </t>
  </si>
  <si>
    <t xml:space="preserve">Avance N° 22587589623557  </t>
  </si>
  <si>
    <t xml:space="preserve">Avance N°22672898732179  </t>
  </si>
  <si>
    <t xml:space="preserve">Avance N°22027437361994  </t>
  </si>
  <si>
    <t xml:space="preserve">Avance N°22587576694743  </t>
  </si>
  <si>
    <t xml:space="preserve">Avance N°22587556151656  </t>
  </si>
  <si>
    <t xml:space="preserve">Avance N°22587548493584  </t>
  </si>
  <si>
    <t>Avance N°22587588835549</t>
  </si>
  <si>
    <t>Avance N°22587557724764</t>
  </si>
  <si>
    <t>Avance N°22587556759725</t>
  </si>
  <si>
    <t>Avance N°22027466816367</t>
  </si>
  <si>
    <t>Avance N°22587514817333</t>
  </si>
  <si>
    <t>Ouverture du Compte</t>
  </si>
  <si>
    <t>1er Avance</t>
  </si>
  <si>
    <t>2er Avance</t>
  </si>
  <si>
    <t>3er Avance</t>
  </si>
  <si>
    <t>N2100081</t>
  </si>
  <si>
    <t>4er Avance</t>
  </si>
  <si>
    <t>Ouverture Du Compte Encaissement Cheque N°1050009</t>
  </si>
  <si>
    <t>Evacuation du déchets Beton CIMAT</t>
  </si>
  <si>
    <t>WafaCashe N737159593737</t>
  </si>
  <si>
    <t>WafaCashe N378662838378</t>
  </si>
  <si>
    <t>HT</t>
  </si>
  <si>
    <t>MACHINE 2M SARL AU</t>
  </si>
  <si>
    <t>Ste DETROIT PLANCHER</t>
  </si>
  <si>
    <t>TRANS SOTA ANCIEN COMPTE</t>
  </si>
  <si>
    <t>TRANS SOTA COMPTE EN AVANCE</t>
  </si>
  <si>
    <t>STE MLIH TRANCE SARL</t>
  </si>
  <si>
    <t>CLIENTS AU COMPTANTS</t>
  </si>
  <si>
    <t>BRICOLAGE CHAHID SARL</t>
  </si>
  <si>
    <t>Ste KASAL TRAVAUX</t>
  </si>
  <si>
    <t>Ste DRZ TRANS</t>
  </si>
  <si>
    <t>Ste VILLAMARIN TRANS</t>
  </si>
  <si>
    <t>MAROC ORIENTAL GENIE CEVIL</t>
  </si>
  <si>
    <t>BILAL BEN ISSA</t>
  </si>
  <si>
    <t>AMICALE DES TRAVAUX DE POINTE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</si>
  <si>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</si>
  <si>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</si>
  <si>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</si>
  <si>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</si>
  <si>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</si>
  <si>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</si>
  <si>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</si>
  <si>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</si>
  <si>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</si>
  <si>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Étiquettes de lignes</t>
  </si>
  <si>
    <t>Total général</t>
  </si>
  <si>
    <t>Somme de CA BRUT</t>
  </si>
  <si>
    <t>Somme de Qté en T</t>
  </si>
  <si>
    <t>Somme de CA Net</t>
  </si>
  <si>
    <t>(Tous)</t>
  </si>
  <si>
    <t>Somme de CA Transport</t>
  </si>
  <si>
    <t>Somme de Coût de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</si>
</sst>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88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6" fillId="0" borderId="7" xfId="3" applyNumberFormat="1" applyFont="1" applyFill="1" applyBorder="1" applyAlignment="1">
      <alignment horizontal="center"/>
    </xf>
    <xf numFmtId="164" fontId="11" fillId="0" borderId="7" xfId="3" applyNumberFormat="1" applyFont="1" applyFill="1" applyBorder="1" applyAlignment="1">
      <alignment horizontal="left" vertical="center" wrapText="1"/>
    </xf>
    <xf numFmtId="164" fontId="11" fillId="0" borderId="7" xfId="3" applyNumberFormat="1" applyFont="1" applyFill="1" applyBorder="1" applyAlignment="1">
      <alignment horizontal="left" vertical="center"/>
    </xf>
    <xf numFmtId="14" fontId="8" fillId="0" borderId="7" xfId="3" applyNumberFormat="1" applyFont="1" applyFill="1" applyBorder="1" applyAlignment="1">
      <alignment horizontal="center" wrapText="1" shrinkToFit="1"/>
    </xf>
    <xf numFmtId="14" fontId="9" fillId="0" borderId="7" xfId="3" applyNumberFormat="1" applyFont="1" applyFill="1" applyBorder="1" applyAlignment="1">
      <alignment horizontal="center" wrapText="1" shrinkToFit="1"/>
    </xf>
    <xf numFmtId="164" fontId="6" fillId="0" borderId="7" xfId="2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167" fontId="6" fillId="0" borderId="7" xfId="3" applyNumberFormat="1" applyFont="1" applyFill="1" applyBorder="1" applyAlignment="1">
      <alignment horizontal="center" vertical="center"/>
    </xf>
    <xf numFmtId="14" fontId="6" fillId="0" borderId="7" xfId="3" applyNumberFormat="1" applyFont="1" applyFill="1" applyBorder="1" applyAlignment="1">
      <alignment horizontal="center" vertical="center"/>
    </xf>
    <xf numFmtId="164" fontId="11" fillId="0" borderId="7" xfId="3" applyNumberFormat="1" applyFont="1" applyFill="1" applyBorder="1" applyAlignment="1">
      <alignment vertical="center" wrapText="1"/>
    </xf>
    <xf numFmtId="43" fontId="6" fillId="0" borderId="7" xfId="1" applyFont="1" applyFill="1" applyBorder="1" applyAlignment="1">
      <alignment horizontal="left"/>
    </xf>
    <xf numFmtId="14" fontId="6" fillId="0" borderId="7" xfId="2" applyNumberFormat="1" applyFont="1" applyFill="1" applyBorder="1" applyAlignment="1">
      <alignment horizontal="center" vertical="center"/>
    </xf>
    <xf numFmtId="14" fontId="12" fillId="0" borderId="7" xfId="3" applyNumberFormat="1" applyFont="1" applyFill="1" applyBorder="1" applyAlignment="1">
      <alignment horizontal="center" wrapText="1" shrinkToFit="1"/>
    </xf>
    <xf numFmtId="0" fontId="5" fillId="0" borderId="0" xfId="0" applyFont="1"/>
    <xf numFmtId="164" fontId="10" fillId="4" borderId="10" xfId="4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/>
    </xf>
    <xf numFmtId="14" fontId="10" fillId="4" borderId="10" xfId="4" applyNumberFormat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 applyAlignment="1">
      <alignment horizontal="center"/>
    </xf>
    <xf numFmtId="164" fontId="10" fillId="4" borderId="9" xfId="2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 shrinkToFit="1"/>
    </xf>
    <xf numFmtId="164" fontId="11" fillId="0" borderId="7" xfId="3" applyNumberFormat="1" applyFont="1" applyFill="1" applyBorder="1" applyAlignment="1">
      <alignment vertical="center"/>
    </xf>
    <xf numFmtId="14" fontId="6" fillId="0" borderId="7" xfId="3" applyNumberFormat="1" applyFont="1" applyFill="1" applyBorder="1" applyAlignment="1">
      <alignment horizontal="center" vertical="center" wrapText="1" shrinkToFit="1"/>
    </xf>
    <xf numFmtId="164" fontId="10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43" fontId="0" fillId="0" borderId="0" xfId="0" applyNumberForma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za" refreshedDate="45657.858992476853" createdVersion="8" refreshedVersion="8" minRefreshableVersion="3" recordCount="441" xr:uid="{36FC8E71-59E0-425B-AF63-04327E7F002B}">
  <cacheSource type="worksheet">
    <worksheetSource ref="A1:Z442" sheet="VENTES"/>
  </cacheSource>
  <cacheFields count="26">
    <cacheField name="Date" numFmtId="14">
      <sharedItems containsSemiMixedTypes="0" containsNonDate="0" containsDate="1" containsString="0" minDate="2024-01-02T00:00:00" maxDate="2024-01-11T00:00:00" count="8"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</sharedItems>
    </cacheField>
    <cacheField name="Durée de charge" numFmtId="0">
      <sharedItems/>
    </cacheField>
    <cacheField name="Ticket/BL" numFmtId="0">
      <sharedItems/>
    </cacheField>
    <cacheField name="Matricule" numFmtId="0">
      <sharedItems/>
    </cacheField>
    <cacheField name="Type Camion" numFmtId="0">
      <sharedItems/>
    </cacheField>
    <cacheField name="BC" numFmtId="0">
      <sharedItems containsBlank="1" containsMixedTypes="1" containsNumber="1" containsInteger="1" minValue="14" maxValue="92324"/>
    </cacheField>
    <cacheField name="Client" numFmtId="0">
      <sharedItems/>
    </cacheField>
    <cacheField name="Type" numFmtId="0">
      <sharedItems count="3">
        <s v="Nobles"/>
        <s v="Graves"/>
        <s v="Stérile"/>
      </sharedItems>
    </cacheField>
    <cacheField name="Pdt" numFmtId="0">
      <sharedItems/>
    </cacheField>
    <cacheField name="Produit" numFmtId="0">
      <sharedItems/>
    </cacheField>
    <cacheField name="Qté en T" numFmtId="2">
      <sharedItems containsSemiMixedTypes="0" containsString="0" containsNumber="1" minValue="2.78" maxValue="44.9"/>
    </cacheField>
    <cacheField name="Qté en m3" numFmtId="2">
      <sharedItems containsSemiMixedTypes="0" containsString="0" containsNumber="1" minValue="2" maxValue="29"/>
    </cacheField>
    <cacheField name="Densité" numFmtId="2">
      <sharedItems containsSemiMixedTypes="0" containsString="0" containsNumber="1" minValue="1.2096" maxValue="1.88"/>
    </cacheField>
    <cacheField name="Prix en T" numFmtId="2">
      <sharedItems containsMixedTypes="1" containsNumber="1" containsInteger="1" minValue="15" maxValue="92"/>
    </cacheField>
    <cacheField name="Prix en m3" numFmtId="2">
      <sharedItems containsMixedTypes="1" containsNumber="1" minValue="25" maxValue="72"/>
    </cacheField>
    <cacheField name="Dons Chauffeur" numFmtId="2">
      <sharedItems containsString="0" containsBlank="1" containsNumber="1" containsInteger="1" minValue="15" maxValue="30"/>
    </cacheField>
    <cacheField name="CA BRUT" numFmtId="2">
      <sharedItems containsSemiMixedTypes="0" containsString="0" containsNumber="1" minValue="91.74" maxValue="3974.88"/>
    </cacheField>
    <cacheField name="Prix Transport" numFmtId="2">
      <sharedItems containsSemiMixedTypes="0" containsString="0" containsNumber="1" containsInteger="1" minValue="0" maxValue="43"/>
    </cacheField>
    <cacheField name="CA Transport" numFmtId="2">
      <sharedItems containsSemiMixedTypes="0" containsString="0" containsNumber="1" minValue="0" maxValue="1859.3200000000002"/>
    </cacheField>
    <cacheField name="CA Net" numFmtId="2">
      <sharedItems containsSemiMixedTypes="0" containsString="0" containsNumber="1" minValue="91.74" maxValue="2227.6800000000003"/>
    </cacheField>
    <cacheField name="CA Net Fact" numFmtId="2">
      <sharedItems containsSemiMixedTypes="0" containsString="0" containsNumber="1" minValue="0" maxValue="2227.6800000000003"/>
    </cacheField>
    <cacheField name="CA Net H Fact" numFmtId="2">
      <sharedItems containsSemiMixedTypes="0" containsString="0" containsNumber="1" minValue="0" maxValue="1775"/>
    </cacheField>
    <cacheField name="Coût de transport" numFmtId="2">
      <sharedItems containsString="0" containsBlank="1" containsNumber="1" minValue="0" maxValue="1729.6000000000001"/>
    </cacheField>
    <cacheField name="Marge sur Transport" numFmtId="2">
      <sharedItems containsSemiMixedTypes="0" containsString="0" containsNumber="1" minValue="0" maxValue="174.72000000000003"/>
    </cacheField>
    <cacheField name="Transporteur" numFmtId="0">
      <sharedItems containsBlank="1"/>
    </cacheField>
    <cacheField name="Chan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x v="0"/>
    <s v="06:31:24"/>
    <s v="79754/24"/>
    <s v="16663A17"/>
    <s v="-"/>
    <n v="4388"/>
    <s v="BAKKALI TAHIRI FRERES"/>
    <x v="0"/>
    <s v="Grz"/>
    <s v="GRAIN DE RIZ"/>
    <n v="37.619999999999997"/>
    <n v="25"/>
    <n v="1.5047999999999999"/>
    <s v=""/>
    <n v="55"/>
    <m/>
    <n v="1375"/>
    <n v="0"/>
    <n v="0"/>
    <n v="1375"/>
    <n v="1375"/>
    <n v="0"/>
    <m/>
    <n v="0"/>
    <m/>
    <s v="DEPART"/>
  </r>
  <r>
    <x v="0"/>
    <s v="06:42:34"/>
    <s v="79755/24"/>
    <s v="29630B40"/>
    <s v="-"/>
    <n v="92315"/>
    <s v="TRANS MANSOURI"/>
    <x v="0"/>
    <s v="Gr1"/>
    <s v="GRAVETTE G1"/>
    <n v="38.72"/>
    <n v="25"/>
    <n v="1.5488"/>
    <s v=""/>
    <n v="68"/>
    <m/>
    <n v="1700"/>
    <n v="0"/>
    <n v="0"/>
    <n v="1700"/>
    <n v="1275"/>
    <n v="425"/>
    <m/>
    <n v="0"/>
    <m/>
    <s v="DEPART"/>
  </r>
  <r>
    <x v="0"/>
    <s v="06:51:05"/>
    <s v="79756/24"/>
    <s v="41866B40"/>
    <s v="-"/>
    <s v="EN ESPECE"/>
    <s v="CLIENTS AU COMPTANT"/>
    <x v="1"/>
    <s v="Tv"/>
    <s v="TOUT VENANT 0/40"/>
    <n v="16.66"/>
    <n v="10"/>
    <n v="1.6659999999999999"/>
    <n v="34"/>
    <s v=""/>
    <m/>
    <n v="566.44000000000005"/>
    <n v="0"/>
    <n v="0"/>
    <n v="566.44000000000005"/>
    <n v="0"/>
    <n v="566.44000000000005"/>
    <m/>
    <n v="0"/>
    <m/>
    <s v="DEPART"/>
  </r>
  <r>
    <x v="0"/>
    <s v="06:57:18"/>
    <s v="79757/24"/>
    <s v="21425B40"/>
    <s v="-"/>
    <n v="3195"/>
    <s v="LAMLIH TRANS"/>
    <x v="0"/>
    <s v="Gr1"/>
    <s v="GRAVETTE G1"/>
    <n v="36.380000000000003"/>
    <n v="25"/>
    <n v="1.4552"/>
    <s v=""/>
    <n v="68"/>
    <m/>
    <n v="1700"/>
    <n v="0"/>
    <n v="0"/>
    <n v="1700"/>
    <n v="0"/>
    <n v="1700"/>
    <m/>
    <n v="0"/>
    <m/>
    <s v="DEPART"/>
  </r>
  <r>
    <x v="0"/>
    <s v="07:04:49"/>
    <s v="79758/24"/>
    <s v="62867B40"/>
    <s v="-"/>
    <n v="3245"/>
    <s v="TRANS SOTA"/>
    <x v="0"/>
    <s v="Sable"/>
    <s v="SABLE CONCASSAGE"/>
    <n v="42.82"/>
    <n v="25"/>
    <n v="1.7128000000000001"/>
    <s v=""/>
    <n v="68"/>
    <m/>
    <n v="1700"/>
    <n v="0"/>
    <n v="0"/>
    <n v="1700"/>
    <n v="1700"/>
    <n v="0"/>
    <m/>
    <n v="0"/>
    <m/>
    <s v="DEPART"/>
  </r>
  <r>
    <x v="0"/>
    <s v="07:08:27"/>
    <s v="79759/24"/>
    <s v="73187B40"/>
    <s v="-"/>
    <m/>
    <s v="CIMAT"/>
    <x v="0"/>
    <s v="Gr1"/>
    <s v="GRAVETTE G1"/>
    <n v="41.46"/>
    <n v="28"/>
    <n v="1.4807142857142856"/>
    <n v="90"/>
    <s v=""/>
    <m/>
    <n v="3731.4"/>
    <n v="43"/>
    <n v="1782.78"/>
    <n v="1948.6200000000001"/>
    <n v="1948.6200000000001"/>
    <n v="0"/>
    <n v="1658.4"/>
    <n v="124.37999999999988"/>
    <s v="VILLA MARIN TRANS"/>
    <s v="CAB TANGER 2"/>
  </r>
  <r>
    <x v="0"/>
    <s v="07:15:18"/>
    <s v="79760/24"/>
    <s v="90516A40"/>
    <s v="-"/>
    <m/>
    <s v="CIMAT"/>
    <x v="0"/>
    <s v="Gr2"/>
    <s v="GRAVETTE G2"/>
    <n v="42.94"/>
    <n v="29"/>
    <n v="1.4806896551724138"/>
    <n v="92"/>
    <s v=""/>
    <m/>
    <n v="3950.4799999999996"/>
    <n v="43"/>
    <n v="1846.4199999999998"/>
    <n v="2104.0599999999995"/>
    <n v="2104.0599999999995"/>
    <n v="0"/>
    <n v="1717.6"/>
    <n v="128.81999999999994"/>
    <s v="VILLA MARIN TRANS"/>
    <s v="CAB TANGER 2"/>
  </r>
  <r>
    <x v="0"/>
    <s v="07:18:31"/>
    <s v="79761/24"/>
    <s v="21427B40"/>
    <s v="-"/>
    <n v="3196"/>
    <s v="LAMLIH TRANS"/>
    <x v="0"/>
    <s v="Sable"/>
    <s v="SABLE CONCASSAGE"/>
    <n v="44.7"/>
    <n v="25"/>
    <n v="1.788"/>
    <s v=""/>
    <n v="68"/>
    <m/>
    <n v="1700"/>
    <n v="0"/>
    <n v="0"/>
    <n v="1700"/>
    <n v="0"/>
    <n v="1700"/>
    <m/>
    <n v="0"/>
    <m/>
    <s v="DEPART"/>
  </r>
  <r>
    <x v="0"/>
    <s v="07:31:42"/>
    <s v="79762/24"/>
    <s v="53561B40"/>
    <s v="-"/>
    <m/>
    <s v="CIMAT"/>
    <x v="0"/>
    <s v="Gr2"/>
    <s v="GRAVETTE G2"/>
    <n v="41.88"/>
    <n v="28"/>
    <n v="1.4957142857142858"/>
    <n v="92"/>
    <s v=""/>
    <m/>
    <n v="3852.96"/>
    <n v="43"/>
    <n v="1800.8400000000001"/>
    <n v="2052.12"/>
    <n v="2052.12"/>
    <n v="0"/>
    <n v="1675.2"/>
    <n v="125.6400000000001"/>
    <s v="VILLA MARIN TRANS"/>
    <s v="CAB TANGER 2"/>
  </r>
  <r>
    <x v="0"/>
    <s v="07:35:05"/>
    <s v="79763/24"/>
    <s v="70651B40"/>
    <s v="-"/>
    <n v="3186"/>
    <s v="TRANS SOTA"/>
    <x v="0"/>
    <s v="Gr1"/>
    <s v="GRAVETTE G1"/>
    <n v="37.18"/>
    <n v="25"/>
    <n v="1.4872000000000001"/>
    <s v=""/>
    <n v="68"/>
    <m/>
    <n v="1700"/>
    <n v="0"/>
    <n v="0"/>
    <n v="1700"/>
    <n v="1700"/>
    <n v="0"/>
    <m/>
    <n v="0"/>
    <m/>
    <s v="DEPART"/>
  </r>
  <r>
    <x v="0"/>
    <s v="07:37:48"/>
    <s v="79764/24"/>
    <s v="25695B40"/>
    <s v="-"/>
    <n v="20"/>
    <s v="BIKOMKAV"/>
    <x v="0"/>
    <s v="Sable"/>
    <s v="SABLE CONCASSAGE"/>
    <n v="44.44"/>
    <n v="25"/>
    <n v="1.7775999999999998"/>
    <s v=""/>
    <n v="70"/>
    <m/>
    <n v="1750"/>
    <n v="0"/>
    <n v="0"/>
    <n v="1750"/>
    <n v="1750"/>
    <n v="0"/>
    <m/>
    <n v="0"/>
    <m/>
    <s v="DEPART"/>
  </r>
  <r>
    <x v="0"/>
    <s v="07:40:17"/>
    <s v="79765/24"/>
    <s v="29377B40"/>
    <s v="-"/>
    <n v="3197"/>
    <s v="LAMLIH TRANS"/>
    <x v="0"/>
    <s v="Gr1"/>
    <s v="GRAVETTE G1"/>
    <n v="38.200000000000003"/>
    <n v="25"/>
    <n v="1.528"/>
    <s v=""/>
    <n v="68"/>
    <m/>
    <n v="1700"/>
    <n v="0"/>
    <n v="0"/>
    <n v="1700"/>
    <n v="0"/>
    <n v="1700"/>
    <m/>
    <n v="0"/>
    <m/>
    <s v="DEPART"/>
  </r>
  <r>
    <x v="0"/>
    <s v="07:46:39"/>
    <s v="79766/24"/>
    <s v="74602B40"/>
    <s v="-"/>
    <n v="2884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0"/>
    <s v="07:51:00"/>
    <s v="79767/24"/>
    <s v="47000A44"/>
    <s v="-"/>
    <s v="EN ESPECE"/>
    <s v="CLIENTS AU COMPTANT"/>
    <x v="2"/>
    <s v="Stérile"/>
    <s v="STERIL"/>
    <n v="36.979999999999997"/>
    <n v="25"/>
    <n v="1.4791999999999998"/>
    <n v="15"/>
    <s v=""/>
    <m/>
    <n v="554.69999999999993"/>
    <n v="0"/>
    <n v="0"/>
    <n v="554.69999999999993"/>
    <n v="0"/>
    <n v="554.69999999999993"/>
    <m/>
    <n v="0"/>
    <m/>
    <s v="DEPART"/>
  </r>
  <r>
    <x v="0"/>
    <s v="07:52:57"/>
    <s v="79768/24"/>
    <s v="5772D40"/>
    <s v="-"/>
    <n v="3322"/>
    <s v="TRANS SOTA"/>
    <x v="0"/>
    <s v="Sable"/>
    <s v="SABLE CONCASSAGE"/>
    <n v="43.84"/>
    <n v="25"/>
    <n v="1.7536"/>
    <s v=""/>
    <n v="68"/>
    <m/>
    <n v="1700"/>
    <n v="0"/>
    <n v="0"/>
    <n v="1700"/>
    <n v="1700"/>
    <n v="0"/>
    <m/>
    <n v="0"/>
    <m/>
    <s v="DEPART"/>
  </r>
  <r>
    <x v="0"/>
    <s v="07:57:17"/>
    <s v="79769/24"/>
    <s v="84967D6"/>
    <s v="-"/>
    <n v="20909"/>
    <s v="NORD SUD DE TRANSPORT"/>
    <x v="0"/>
    <s v="Gr1"/>
    <s v="GRAVETTE G1"/>
    <n v="34.979999999999997"/>
    <n v="25"/>
    <n v="1.3991999999999998"/>
    <n v="46"/>
    <s v=""/>
    <m/>
    <n v="1609.08"/>
    <n v="0"/>
    <n v="0"/>
    <n v="1609.08"/>
    <n v="1609.08"/>
    <n v="0"/>
    <n v="0"/>
    <n v="0"/>
    <m/>
    <s v="DEPART"/>
  </r>
  <r>
    <x v="0"/>
    <s v="08:04:06"/>
    <s v="79770/24"/>
    <s v="11430A25"/>
    <s v="-"/>
    <s v="EN ESPECE"/>
    <s v="CLIENTS AU COMPTANT"/>
    <x v="2"/>
    <s v="Stérile"/>
    <s v="STERIL"/>
    <n v="36.4"/>
    <n v="25"/>
    <n v="1.456"/>
    <n v="15"/>
    <s v=""/>
    <m/>
    <n v="546"/>
    <n v="0"/>
    <n v="0"/>
    <n v="546"/>
    <n v="0"/>
    <n v="546"/>
    <m/>
    <n v="0"/>
    <m/>
    <s v="DEPART"/>
  </r>
  <r>
    <x v="0"/>
    <s v="08:09:17"/>
    <s v="79771/24"/>
    <s v="13487A40"/>
    <s v="-"/>
    <s v="EN ESPECE"/>
    <s v="CLIENTS AU COMPTANT"/>
    <x v="0"/>
    <s v="Sable"/>
    <s v="SABLE CONCASSAGE"/>
    <n v="8.76"/>
    <n v="5"/>
    <n v="1.752"/>
    <n v="45"/>
    <s v=""/>
    <m/>
    <n v="394.2"/>
    <n v="0"/>
    <n v="0"/>
    <n v="394.2"/>
    <n v="0"/>
    <n v="394.2"/>
    <m/>
    <n v="0"/>
    <m/>
    <s v="DEPART"/>
  </r>
  <r>
    <x v="0"/>
    <s v="08:12:28"/>
    <s v="79772/24"/>
    <s v="12854A44"/>
    <s v="SOLO"/>
    <s v="EN ESPECE"/>
    <s v="CLIENTS AU COMPTANT"/>
    <x v="0"/>
    <s v="Sable"/>
    <s v="SABLE CONCASSAGE"/>
    <n v="10.1"/>
    <n v="6"/>
    <n v="1.6833333333333333"/>
    <n v="45"/>
    <s v=""/>
    <n v="15"/>
    <n v="439.5"/>
    <n v="0"/>
    <n v="0"/>
    <n v="439.5"/>
    <n v="0"/>
    <n v="439.5"/>
    <m/>
    <n v="0"/>
    <m/>
    <s v="DEPART"/>
  </r>
  <r>
    <x v="0"/>
    <s v="08:16:09"/>
    <s v="79773/24"/>
    <s v="35862B40"/>
    <s v="-"/>
    <n v="75574"/>
    <s v="TRANS MANSOURI"/>
    <x v="0"/>
    <s v="Gr1"/>
    <s v="GRAVETTE G1"/>
    <n v="38.54"/>
    <n v="25"/>
    <n v="1.5415999999999999"/>
    <s v=""/>
    <n v="68"/>
    <m/>
    <n v="1700"/>
    <n v="0"/>
    <n v="0"/>
    <n v="1700"/>
    <n v="1275"/>
    <n v="425"/>
    <m/>
    <n v="0"/>
    <m/>
    <s v="DEPART"/>
  </r>
  <r>
    <x v="0"/>
    <s v="08:21:06"/>
    <s v="79774/24"/>
    <s v="25117A72"/>
    <s v="-"/>
    <n v="309"/>
    <s v="BIKOMKAV"/>
    <x v="0"/>
    <s v="Gr2"/>
    <s v="GRAVETTE G2"/>
    <n v="29.98"/>
    <n v="20"/>
    <n v="1.4990000000000001"/>
    <s v=""/>
    <n v="72"/>
    <m/>
    <n v="1440"/>
    <n v="0"/>
    <n v="0"/>
    <n v="1440"/>
    <n v="1440"/>
    <n v="0"/>
    <m/>
    <n v="0"/>
    <m/>
    <s v="DEPART"/>
  </r>
  <r>
    <x v="0"/>
    <s v="08:35:19"/>
    <s v="79775/24"/>
    <s v="65387A40"/>
    <s v="-"/>
    <n v="4389"/>
    <s v="BAKKALI TAHIRI FRERES"/>
    <x v="0"/>
    <s v="Gr1"/>
    <s v="GRAVETTE G1"/>
    <n v="26.48"/>
    <n v="18"/>
    <n v="1.471111111111111"/>
    <s v=""/>
    <n v="72"/>
    <m/>
    <n v="1296"/>
    <n v="0"/>
    <n v="0"/>
    <n v="1296"/>
    <n v="1296"/>
    <n v="0"/>
    <m/>
    <n v="0"/>
    <m/>
    <s v="DEPART"/>
  </r>
  <r>
    <x v="0"/>
    <s v="09:04:51"/>
    <s v="79776/24"/>
    <s v="97970B40"/>
    <s v="-"/>
    <n v="554"/>
    <s v="BIKOMKAV"/>
    <x v="0"/>
    <s v="Gr1"/>
    <s v="GRAVETTE G1"/>
    <n v="38.1"/>
    <n v="25"/>
    <n v="1.524"/>
    <s v=""/>
    <n v="70"/>
    <m/>
    <n v="1750"/>
    <n v="0"/>
    <n v="0"/>
    <n v="1750"/>
    <n v="1750"/>
    <n v="0"/>
    <m/>
    <n v="0"/>
    <m/>
    <s v="DEPART"/>
  </r>
  <r>
    <x v="0"/>
    <s v="09:07:11"/>
    <s v="79777/24"/>
    <s v="29376B40"/>
    <s v="-"/>
    <n v="3198"/>
    <s v="LAMLIH TRANS"/>
    <x v="0"/>
    <s v="Sable"/>
    <s v="SABLE CONCASSAGE"/>
    <n v="42.92"/>
    <n v="25"/>
    <n v="1.7168000000000001"/>
    <s v=""/>
    <n v="68"/>
    <m/>
    <n v="1700"/>
    <n v="0"/>
    <n v="0"/>
    <n v="1700"/>
    <n v="0"/>
    <n v="1700"/>
    <m/>
    <n v="0"/>
    <m/>
    <s v="DEPART"/>
  </r>
  <r>
    <x v="0"/>
    <s v="09:12:51"/>
    <s v="79778/24"/>
    <s v="10812D40"/>
    <s v="-"/>
    <n v="684"/>
    <s v="CA TRANS"/>
    <x v="0"/>
    <s v="Gr1"/>
    <s v="GRAVETTE G1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0"/>
    <s v="09:15:19"/>
    <s v="79779/24"/>
    <s v="6908D40"/>
    <s v="-"/>
    <n v="649"/>
    <s v="CA TRANS"/>
    <x v="0"/>
    <s v="Sable"/>
    <s v="SABLE CONCASSAGE"/>
    <n v="44.1"/>
    <n v="25"/>
    <n v="1.764"/>
    <s v=""/>
    <n v="70"/>
    <m/>
    <n v="1750"/>
    <n v="0"/>
    <n v="0"/>
    <n v="1750"/>
    <n v="1750"/>
    <n v="0"/>
    <m/>
    <n v="0"/>
    <m/>
    <s v="DEPART"/>
  </r>
  <r>
    <x v="0"/>
    <s v="09:22:44"/>
    <s v="79780/24"/>
    <s v="29630B40"/>
    <s v="-"/>
    <n v="112"/>
    <s v="BIKOMKAV"/>
    <x v="0"/>
    <s v="Sable"/>
    <s v="SABLE CONCASSAGE"/>
    <n v="43.92"/>
    <n v="25"/>
    <n v="1.7568000000000001"/>
    <s v=""/>
    <n v="70"/>
    <m/>
    <n v="1750"/>
    <n v="0"/>
    <n v="0"/>
    <n v="1750"/>
    <n v="1750"/>
    <n v="0"/>
    <m/>
    <n v="0"/>
    <m/>
    <s v="DEPART"/>
  </r>
  <r>
    <x v="0"/>
    <s v="09:29:54"/>
    <s v="79781/24"/>
    <s v="13487A40"/>
    <s v="-"/>
    <s v="EN ESPECE"/>
    <s v="CLIENTS AU COMPTANT"/>
    <x v="0"/>
    <s v="Gr1"/>
    <s v="GRAVETTE G1"/>
    <n v="8.02"/>
    <n v="5"/>
    <n v="1.6039999999999999"/>
    <n v="46"/>
    <s v=""/>
    <m/>
    <n v="368.91999999999996"/>
    <n v="0"/>
    <n v="0"/>
    <n v="368.91999999999996"/>
    <n v="0"/>
    <n v="368.91999999999996"/>
    <m/>
    <n v="0"/>
    <m/>
    <s v="DEPART"/>
  </r>
  <r>
    <x v="0"/>
    <s v="09:46:35"/>
    <s v="79782/24"/>
    <s v="12854A44"/>
    <s v="-"/>
    <s v="EN ESPECE"/>
    <s v="CLIENTS AU COMPTANT"/>
    <x v="0"/>
    <s v="Grz"/>
    <s v="GRAIN DE RIZ"/>
    <n v="2.78"/>
    <n v="2"/>
    <n v="1.39"/>
    <n v="33"/>
    <s v=""/>
    <m/>
    <n v="91.74"/>
    <n v="0"/>
    <n v="0"/>
    <n v="91.74"/>
    <n v="0"/>
    <n v="91.74"/>
    <m/>
    <n v="0"/>
    <m/>
    <s v="DEPART"/>
  </r>
  <r>
    <x v="0"/>
    <s v="09:50:42"/>
    <s v="79783/24"/>
    <s v="25117A72"/>
    <s v="-"/>
    <n v="310"/>
    <s v="BIKOMKAV"/>
    <x v="0"/>
    <s v="Gr2"/>
    <s v="GRAVETTE G2"/>
    <n v="30.66"/>
    <n v="21"/>
    <n v="1.46"/>
    <s v=""/>
    <n v="72"/>
    <m/>
    <n v="1512"/>
    <n v="0"/>
    <n v="0"/>
    <n v="1512"/>
    <n v="1512"/>
    <n v="0"/>
    <m/>
    <n v="0"/>
    <m/>
    <s v="DEPART"/>
  </r>
  <r>
    <x v="0"/>
    <s v="10:32:03"/>
    <s v="79784/24"/>
    <s v="51140H1"/>
    <s v="-"/>
    <n v="2484"/>
    <s v="TRANS SERVICE BETON"/>
    <x v="0"/>
    <s v="Gr1"/>
    <s v="GRAVETTE G1"/>
    <n v="37.520000000000003"/>
    <n v="25"/>
    <n v="1.5008000000000001"/>
    <n v="46"/>
    <s v=""/>
    <m/>
    <n v="1725.92"/>
    <n v="0"/>
    <n v="0"/>
    <n v="1725.92"/>
    <n v="1725.92"/>
    <n v="0"/>
    <m/>
    <n v="0"/>
    <m/>
    <s v="DEPART"/>
  </r>
  <r>
    <x v="0"/>
    <s v="10:51:25"/>
    <s v="79785/24"/>
    <s v="51137H1"/>
    <s v="-"/>
    <n v="14"/>
    <s v="WLNJ TRAVAUX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0"/>
    <s v="10:54:50"/>
    <s v="79786/24"/>
    <s v="73187B40"/>
    <s v="-"/>
    <m/>
    <s v="CIMAT"/>
    <x v="0"/>
    <s v="Gr1"/>
    <s v="GRAVETTE G1"/>
    <n v="41.38"/>
    <n v="28"/>
    <n v="1.477857142857143"/>
    <n v="90"/>
    <s v=""/>
    <m/>
    <n v="3724.2000000000003"/>
    <n v="43"/>
    <n v="1779.3400000000001"/>
    <n v="1944.8600000000001"/>
    <n v="1944.8600000000001"/>
    <n v="0"/>
    <n v="1655.2"/>
    <n v="124.1400000000001"/>
    <s v="VILLA MARIN TRANS"/>
    <s v="CAB TANGER 2"/>
  </r>
  <r>
    <x v="0"/>
    <s v="10:59:14"/>
    <s v="79787/24"/>
    <s v="51136H1"/>
    <s v="-"/>
    <n v="70"/>
    <s v="WLNJ TRAVAUX"/>
    <x v="2"/>
    <s v="Stérile"/>
    <s v="STERIL"/>
    <n v="41.78"/>
    <n v="25"/>
    <n v="1.6712"/>
    <s v=""/>
    <n v="25"/>
    <m/>
    <n v="625"/>
    <n v="0"/>
    <n v="0"/>
    <n v="625"/>
    <n v="625"/>
    <n v="0"/>
    <m/>
    <n v="0"/>
    <m/>
    <s v="DEPART"/>
  </r>
  <r>
    <x v="0"/>
    <s v="11:06:36"/>
    <s v="79788/24"/>
    <s v="90516A40"/>
    <s v="-"/>
    <n v="489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0"/>
    <s v="11:09:45"/>
    <s v="79789/24"/>
    <s v="61714H1"/>
    <s v="-"/>
    <n v="662"/>
    <s v="WLNJ TRAVAUX"/>
    <x v="2"/>
    <s v="Stérile"/>
    <s v="STERIL"/>
    <n v="42.34"/>
    <n v="25"/>
    <n v="1.6936000000000002"/>
    <s v=""/>
    <n v="25"/>
    <m/>
    <n v="625"/>
    <n v="0"/>
    <n v="0"/>
    <n v="625"/>
    <n v="625"/>
    <n v="0"/>
    <m/>
    <n v="0"/>
    <m/>
    <s v="DEPART"/>
  </r>
  <r>
    <x v="0"/>
    <s v="11:15:53"/>
    <s v="79790/24"/>
    <s v="25695B40"/>
    <s v="-"/>
    <n v="257"/>
    <s v="BIKOMKAV"/>
    <x v="0"/>
    <s v="Gr1"/>
    <s v="GRAVETTE G1"/>
    <n v="38.5"/>
    <n v="25"/>
    <n v="1.54"/>
    <s v=""/>
    <n v="70"/>
    <m/>
    <n v="1750"/>
    <n v="0"/>
    <n v="0"/>
    <n v="1750"/>
    <n v="1750"/>
    <n v="0"/>
    <m/>
    <n v="0"/>
    <m/>
    <s v="DEPART"/>
  </r>
  <r>
    <x v="0"/>
    <s v="11:17:27"/>
    <s v="79791/24"/>
    <s v="47000A44"/>
    <s v="-"/>
    <s v="EN ESPECE"/>
    <s v="CLIENTS AU COMPTANT"/>
    <x v="2"/>
    <s v="Stérile"/>
    <s v="STERIL"/>
    <n v="37.340000000000003"/>
    <n v="25"/>
    <n v="1.4936"/>
    <n v="15"/>
    <s v=""/>
    <m/>
    <n v="560.1"/>
    <n v="0"/>
    <n v="0"/>
    <n v="560.1"/>
    <n v="0"/>
    <n v="560.1"/>
    <m/>
    <n v="0"/>
    <m/>
    <s v="DEPART"/>
  </r>
  <r>
    <x v="0"/>
    <s v="11:25:10"/>
    <s v="79792/24"/>
    <s v="53561B40"/>
    <s v="-"/>
    <n v="490"/>
    <s v="VILLA MARIN TRANS"/>
    <x v="0"/>
    <s v="Sable"/>
    <s v="SABLE CONCASSAGE"/>
    <n v="43.68"/>
    <n v="25"/>
    <n v="1.7472000000000001"/>
    <s v=""/>
    <n v="70"/>
    <m/>
    <n v="1750"/>
    <n v="0"/>
    <n v="0"/>
    <n v="1750"/>
    <n v="0"/>
    <n v="1750"/>
    <m/>
    <n v="0"/>
    <m/>
    <s v="DEPART"/>
  </r>
  <r>
    <x v="0"/>
    <s v="11:26:30"/>
    <s v="79793/24"/>
    <s v="11430A25"/>
    <s v="-"/>
    <s v="EN ESPECE"/>
    <s v="CLIENTS AU COMPTANT"/>
    <x v="2"/>
    <s v="Stérile"/>
    <s v="STERIL"/>
    <n v="37.200000000000003"/>
    <n v="25"/>
    <n v="1.4880000000000002"/>
    <n v="15"/>
    <s v=""/>
    <m/>
    <n v="558"/>
    <n v="0"/>
    <n v="0"/>
    <n v="558"/>
    <n v="0"/>
    <n v="558"/>
    <m/>
    <n v="0"/>
    <m/>
    <s v="DEPART"/>
  </r>
  <r>
    <x v="0"/>
    <s v="11:31:49"/>
    <s v="79794/24"/>
    <s v="25117A72"/>
    <s v="-"/>
    <n v="308"/>
    <s v="BIKOMKAV"/>
    <x v="0"/>
    <s v="Gr2"/>
    <s v="GRAVETTE G2"/>
    <n v="29.64"/>
    <n v="20"/>
    <n v="1.482"/>
    <s v=""/>
    <n v="72"/>
    <m/>
    <n v="1440"/>
    <n v="0"/>
    <n v="0"/>
    <n v="1440"/>
    <n v="1440"/>
    <n v="0"/>
    <m/>
    <n v="0"/>
    <m/>
    <s v="DEPART"/>
  </r>
  <r>
    <x v="0"/>
    <s v="11:36:49"/>
    <s v="79795/24"/>
    <s v="4915A41"/>
    <s v="-"/>
    <n v="75435"/>
    <s v="TRANS MANSOURI"/>
    <x v="0"/>
    <s v="Gr1"/>
    <s v="GRAVETTE G1"/>
    <n v="37.74"/>
    <n v="25"/>
    <n v="1.5096000000000001"/>
    <s v=""/>
    <n v="68"/>
    <m/>
    <n v="1700"/>
    <n v="0"/>
    <n v="0"/>
    <n v="1700"/>
    <n v="1275"/>
    <n v="425"/>
    <m/>
    <n v="0"/>
    <m/>
    <s v="DEPART"/>
  </r>
  <r>
    <x v="0"/>
    <s v="11:40:37"/>
    <s v="79796/24"/>
    <s v="87785B40"/>
    <s v="-"/>
    <n v="2296"/>
    <s v="DRZ TRANS"/>
    <x v="0"/>
    <s v="Sable"/>
    <s v="SABLE CONCASSAGE"/>
    <n v="43.78"/>
    <n v="25"/>
    <n v="1.7512000000000001"/>
    <s v=""/>
    <n v="68"/>
    <m/>
    <n v="1700"/>
    <n v="0"/>
    <n v="0"/>
    <n v="1700"/>
    <n v="0"/>
    <n v="1700"/>
    <m/>
    <n v="0"/>
    <m/>
    <s v="DEPART"/>
  </r>
  <r>
    <x v="0"/>
    <s v="11:45:00"/>
    <s v="79797/24"/>
    <s v="32686B40"/>
    <s v="-"/>
    <n v="599"/>
    <s v="BOULAICH HICHAM"/>
    <x v="0"/>
    <s v="Sable"/>
    <s v="SABLE CONCASSAGE"/>
    <n v="17.48"/>
    <n v="11"/>
    <n v="1.5890909090909091"/>
    <s v=""/>
    <n v="68"/>
    <m/>
    <n v="748"/>
    <n v="0"/>
    <n v="0"/>
    <n v="748"/>
    <n v="0"/>
    <n v="748"/>
    <m/>
    <n v="0"/>
    <m/>
    <s v="DEPART"/>
  </r>
  <r>
    <x v="0"/>
    <s v="11:49:24"/>
    <s v="79798/24"/>
    <s v="17597A44"/>
    <s v="-"/>
    <n v="471"/>
    <s v="BIKOMKAV"/>
    <x v="0"/>
    <s v="Gr1"/>
    <s v="GRAVETTE G1"/>
    <n v="14"/>
    <n v="9.5"/>
    <n v="1.4736842105263157"/>
    <s v=""/>
    <n v="70"/>
    <m/>
    <n v="665"/>
    <n v="0"/>
    <n v="0"/>
    <n v="665"/>
    <n v="665"/>
    <n v="0"/>
    <m/>
    <n v="0"/>
    <m/>
    <s v="DEPART"/>
  </r>
  <r>
    <x v="0"/>
    <s v="11:59:41"/>
    <s v="79799/24"/>
    <s v="21161A44"/>
    <s v="-"/>
    <s v="EN ESPECE"/>
    <s v="CLIENTS AU COMPTANT"/>
    <x v="0"/>
    <s v="Sable"/>
    <s v="SABLE CONCASSAGE"/>
    <n v="9.84"/>
    <n v="6"/>
    <n v="1.64"/>
    <n v="45"/>
    <s v=""/>
    <m/>
    <n v="442.8"/>
    <n v="0"/>
    <n v="0"/>
    <n v="442.8"/>
    <n v="0"/>
    <n v="442.8"/>
    <m/>
    <n v="0"/>
    <m/>
    <s v="DEPART"/>
  </r>
  <r>
    <x v="0"/>
    <s v="12:03:25"/>
    <s v="79800/24"/>
    <s v="168A75"/>
    <s v="-"/>
    <s v="EN ESPECE"/>
    <s v="CLIENTS AU COMPTANT"/>
    <x v="0"/>
    <s v="Sable"/>
    <s v="SABLE CONCASSAGE"/>
    <n v="6.92"/>
    <n v="4"/>
    <n v="1.73"/>
    <n v="45"/>
    <s v=""/>
    <m/>
    <n v="311.39999999999998"/>
    <n v="0"/>
    <n v="0"/>
    <n v="311.39999999999998"/>
    <n v="0"/>
    <n v="311.39999999999998"/>
    <m/>
    <n v="0"/>
    <m/>
    <s v="DEPART"/>
  </r>
  <r>
    <x v="0"/>
    <s v="12:10:16"/>
    <s v="79801/24"/>
    <s v="33401A44"/>
    <s v="-"/>
    <n v="2007"/>
    <s v="DRZ TRANS"/>
    <x v="0"/>
    <s v="Sable"/>
    <s v="SABLE CONCASSAGE"/>
    <n v="44.02"/>
    <n v="25"/>
    <n v="1.7608000000000001"/>
    <s v=""/>
    <n v="68"/>
    <m/>
    <n v="1700"/>
    <n v="0"/>
    <n v="0"/>
    <n v="1700"/>
    <n v="0"/>
    <n v="1700"/>
    <m/>
    <n v="0"/>
    <m/>
    <s v="DEPART"/>
  </r>
  <r>
    <x v="0"/>
    <s v="12:37:06"/>
    <s v="79802/24"/>
    <s v="49227B40"/>
    <s v="-"/>
    <n v="502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0"/>
    <s v="12:56:03"/>
    <s v="79803/24"/>
    <s v="25117A72"/>
    <s v="-"/>
    <n v="307"/>
    <s v="BIKOMKAV"/>
    <x v="0"/>
    <s v="Gr1"/>
    <s v="GRAVETTE G1"/>
    <n v="29.32"/>
    <n v="20"/>
    <n v="1.466"/>
    <s v=""/>
    <n v="70"/>
    <m/>
    <n v="1400"/>
    <n v="0"/>
    <n v="0"/>
    <n v="1400"/>
    <n v="1400"/>
    <n v="0"/>
    <m/>
    <n v="0"/>
    <m/>
    <s v="DEPART"/>
  </r>
  <r>
    <x v="0"/>
    <s v="13:08:13"/>
    <s v="79804/24"/>
    <s v="29630B40"/>
    <s v="-"/>
    <n v="820"/>
    <s v="BOULAICH HICHAM"/>
    <x v="0"/>
    <s v="Sable"/>
    <s v="SABLE CONCASSAGE"/>
    <n v="44.56"/>
    <n v="25"/>
    <n v="1.7824"/>
    <s v=""/>
    <n v="68"/>
    <m/>
    <n v="1700"/>
    <n v="0"/>
    <n v="0"/>
    <n v="1700"/>
    <n v="0"/>
    <n v="1700"/>
    <m/>
    <n v="0"/>
    <m/>
    <s v="DEPART"/>
  </r>
  <r>
    <x v="0"/>
    <s v="13:28:52"/>
    <s v="79805/24"/>
    <s v="62867B40"/>
    <s v="-"/>
    <n v="3246"/>
    <s v="TRANS SOTA"/>
    <x v="0"/>
    <s v="Sable"/>
    <s v="SABLE CONCASSAGE"/>
    <n v="42.54"/>
    <n v="25"/>
    <n v="1.7016"/>
    <s v=""/>
    <n v="68"/>
    <m/>
    <n v="1700"/>
    <n v="0"/>
    <n v="0"/>
    <n v="1700"/>
    <n v="1700"/>
    <n v="0"/>
    <m/>
    <n v="0"/>
    <m/>
    <s v="DEPART"/>
  </r>
  <r>
    <x v="0"/>
    <s v="13:30:54"/>
    <s v="79806/24"/>
    <s v="70651B40"/>
    <s v="-"/>
    <n v="3187"/>
    <s v="TRANS SOTA"/>
    <x v="2"/>
    <s v="Stérile"/>
    <s v="STERIL"/>
    <n v="41.98"/>
    <n v="25"/>
    <n v="1.6791999999999998"/>
    <s v=""/>
    <n v="25"/>
    <m/>
    <n v="625"/>
    <n v="0"/>
    <n v="0"/>
    <n v="625"/>
    <n v="625"/>
    <n v="0"/>
    <m/>
    <n v="0"/>
    <m/>
    <s v="DEPART"/>
  </r>
  <r>
    <x v="0"/>
    <s v="13:39:11"/>
    <s v="79807/24"/>
    <s v="74602B40"/>
    <s v="-"/>
    <n v="2885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0"/>
    <s v="13:47:10"/>
    <s v="79808/24"/>
    <s v="30187B40"/>
    <s v="-"/>
    <n v="3274"/>
    <s v="TRANS SOTA"/>
    <x v="2"/>
    <s v="Stérile"/>
    <s v="STERIL"/>
    <n v="41.42"/>
    <n v="25"/>
    <n v="1.6568000000000001"/>
    <s v=""/>
    <n v="25"/>
    <m/>
    <n v="625"/>
    <n v="0"/>
    <n v="0"/>
    <n v="625"/>
    <n v="625"/>
    <n v="0"/>
    <m/>
    <n v="0"/>
    <m/>
    <s v="DEPART"/>
  </r>
  <r>
    <x v="0"/>
    <s v="13:55:50"/>
    <s v="79809/24"/>
    <s v="5772D40"/>
    <s v="-"/>
    <n v="3323"/>
    <s v="TRANS SOTA"/>
    <x v="2"/>
    <s v="Stérile"/>
    <s v="STERIL"/>
    <n v="42.68"/>
    <n v="25"/>
    <n v="1.7072000000000001"/>
    <s v=""/>
    <n v="25"/>
    <m/>
    <n v="625"/>
    <n v="0"/>
    <n v="0"/>
    <n v="625"/>
    <n v="625"/>
    <n v="0"/>
    <m/>
    <n v="0"/>
    <m/>
    <s v="DEPART"/>
  </r>
  <r>
    <x v="0"/>
    <s v="14:04:45"/>
    <s v="79810/24"/>
    <s v="51140H1"/>
    <s v="-"/>
    <n v="2485"/>
    <s v="TRANS SERVICE BETON"/>
    <x v="0"/>
    <s v="Gr1"/>
    <s v="GRAVETTE G1"/>
    <n v="38.22"/>
    <n v="25"/>
    <n v="1.5287999999999999"/>
    <n v="46"/>
    <s v=""/>
    <m/>
    <n v="1758.12"/>
    <n v="0"/>
    <n v="0"/>
    <n v="1758.12"/>
    <n v="1758.12"/>
    <n v="0"/>
    <m/>
    <n v="0"/>
    <m/>
    <s v="DEPART"/>
  </r>
  <r>
    <x v="0"/>
    <s v="14:29:28"/>
    <s v="79811/24"/>
    <s v="29630B40"/>
    <s v="-"/>
    <n v="821"/>
    <s v="BOULAICH HICHAM"/>
    <x v="0"/>
    <s v="Sable"/>
    <s v="SABLE CONCASSAGE"/>
    <n v="44.9"/>
    <n v="25"/>
    <n v="1.796"/>
    <s v=""/>
    <n v="68"/>
    <m/>
    <n v="1700"/>
    <n v="0"/>
    <n v="0"/>
    <n v="1700"/>
    <n v="0"/>
    <n v="1700"/>
    <m/>
    <n v="0"/>
    <m/>
    <s v="DEPART"/>
  </r>
  <r>
    <x v="0"/>
    <s v="14:48:57"/>
    <s v="79812/24"/>
    <s v="51137H1"/>
    <s v="-"/>
    <n v="15"/>
    <s v="WLNJ TRAVAUX"/>
    <x v="2"/>
    <s v="Stérile"/>
    <s v="STERIL"/>
    <n v="43.3"/>
    <n v="25"/>
    <n v="1.732"/>
    <s v=""/>
    <n v="25"/>
    <m/>
    <n v="625"/>
    <n v="0"/>
    <n v="0"/>
    <n v="625"/>
    <n v="625"/>
    <n v="0"/>
    <m/>
    <n v="0"/>
    <m/>
    <s v="DEPART"/>
  </r>
  <r>
    <x v="0"/>
    <s v="15:03:42"/>
    <s v="79813/24"/>
    <s v="61714H1"/>
    <s v="-"/>
    <n v="663"/>
    <s v="WLNJ TRAVAUX"/>
    <x v="2"/>
    <s v="Stérile"/>
    <s v="STERIL"/>
    <n v="43.46"/>
    <n v="25"/>
    <n v="1.7383999999999999"/>
    <s v=""/>
    <n v="25"/>
    <m/>
    <n v="625"/>
    <n v="0"/>
    <n v="0"/>
    <n v="625"/>
    <n v="625"/>
    <n v="0"/>
    <m/>
    <n v="0"/>
    <m/>
    <s v="DEPART"/>
  </r>
  <r>
    <x v="0"/>
    <s v="15:14:04"/>
    <s v="79814/24"/>
    <s v="21425B40"/>
    <s v="-"/>
    <n v="3199"/>
    <s v="LAMLIH TRANS"/>
    <x v="0"/>
    <s v="Sable"/>
    <s v="SABLE CONCASSAGE"/>
    <n v="41.96"/>
    <n v="25"/>
    <n v="1.6784000000000001"/>
    <s v=""/>
    <n v="68"/>
    <m/>
    <n v="1700"/>
    <n v="0"/>
    <n v="0"/>
    <n v="1700"/>
    <n v="0"/>
    <n v="1700"/>
    <m/>
    <n v="0"/>
    <m/>
    <s v="DEPART"/>
  </r>
  <r>
    <x v="0"/>
    <s v="15:23:56"/>
    <s v="79815/24"/>
    <s v="29377B40"/>
    <s v="-"/>
    <n v="3200"/>
    <s v="LAMLIH TRANS"/>
    <x v="0"/>
    <s v="Sable"/>
    <s v="SABLE CONCASSAGE"/>
    <n v="40.68"/>
    <n v="25"/>
    <n v="1.6272"/>
    <s v=""/>
    <n v="68"/>
    <m/>
    <n v="1700"/>
    <n v="0"/>
    <n v="0"/>
    <n v="1700"/>
    <n v="0"/>
    <n v="1700"/>
    <m/>
    <n v="0"/>
    <m/>
    <s v="DEPART"/>
  </r>
  <r>
    <x v="0"/>
    <s v="15:41:23"/>
    <s v="79816/24"/>
    <s v="51136H1"/>
    <s v="-"/>
    <n v="71"/>
    <s v="WLNJ TRAVAUX"/>
    <x v="2"/>
    <s v="Stérile"/>
    <s v="STERIL"/>
    <n v="43.04"/>
    <n v="25"/>
    <n v="1.7216"/>
    <s v=""/>
    <n v="25"/>
    <m/>
    <n v="625"/>
    <n v="0"/>
    <n v="0"/>
    <n v="625"/>
    <n v="625"/>
    <n v="0"/>
    <m/>
    <n v="0"/>
    <m/>
    <s v="DEPART"/>
  </r>
  <r>
    <x v="0"/>
    <s v="15:50:37"/>
    <s v="79817/24"/>
    <s v="33401A44"/>
    <s v="-"/>
    <n v="2008"/>
    <s v="DRZ TRANS"/>
    <x v="0"/>
    <s v="Sable"/>
    <s v="SABLE CONCASSAGE"/>
    <n v="43.58"/>
    <n v="25"/>
    <n v="1.7431999999999999"/>
    <s v=""/>
    <n v="68"/>
    <m/>
    <n v="1700"/>
    <n v="0"/>
    <n v="0"/>
    <n v="1700"/>
    <n v="0"/>
    <n v="1700"/>
    <m/>
    <n v="0"/>
    <m/>
    <s v="DEPART"/>
  </r>
  <r>
    <x v="0"/>
    <s v="15:57:18"/>
    <s v="79818/24"/>
    <s v="21427B40"/>
    <s v="-"/>
    <n v="3201"/>
    <s v="LAMLIH TRANS"/>
    <x v="0"/>
    <s v="Gr2"/>
    <s v="GRAVETTE G2"/>
    <n v="36.28"/>
    <n v="25"/>
    <n v="1.4512"/>
    <s v=""/>
    <n v="68"/>
    <m/>
    <n v="1700"/>
    <n v="0"/>
    <n v="0"/>
    <n v="1700"/>
    <n v="0"/>
    <n v="1700"/>
    <m/>
    <n v="0"/>
    <m/>
    <s v="DEPART"/>
  </r>
  <r>
    <x v="0"/>
    <s v="16:00:33"/>
    <s v="79819/24"/>
    <s v="13487A40"/>
    <s v="-"/>
    <s v="EN ESPECE"/>
    <s v="CLIENTS AU COMPTANT"/>
    <x v="0"/>
    <s v="Sable"/>
    <s v="SABLE CONCASSAGE"/>
    <n v="4.4400000000000004"/>
    <n v="3"/>
    <n v="1.4800000000000002"/>
    <n v="45"/>
    <s v=""/>
    <m/>
    <n v="199.8"/>
    <n v="0"/>
    <n v="0"/>
    <n v="199.8"/>
    <n v="0"/>
    <n v="199.8"/>
    <m/>
    <n v="0"/>
    <m/>
    <s v="DEPART"/>
  </r>
  <r>
    <x v="0"/>
    <s v="16:02:32"/>
    <s v="79820/24"/>
    <s v="2034A45"/>
    <s v="-"/>
    <s v="EN ESPECE"/>
    <s v="CLIENTS AU COMPTANT"/>
    <x v="0"/>
    <s v="Sable"/>
    <s v="SABLE CONCASSAGE"/>
    <n v="7.02"/>
    <n v="5"/>
    <n v="1.4039999999999999"/>
    <n v="45"/>
    <s v=""/>
    <m/>
    <n v="315.89999999999998"/>
    <n v="0"/>
    <n v="0"/>
    <n v="315.89999999999998"/>
    <n v="0"/>
    <n v="315.89999999999998"/>
    <m/>
    <n v="0"/>
    <m/>
    <s v="DEPART"/>
  </r>
  <r>
    <x v="0"/>
    <s v="16:08:39"/>
    <s v="79821/24"/>
    <s v="25695B40"/>
    <s v="-"/>
    <n v="256"/>
    <s v="BIKOMKAV"/>
    <x v="0"/>
    <s v="Gr1"/>
    <s v="GRAVETTE G1"/>
    <n v="38.22"/>
    <n v="25"/>
    <n v="1.5287999999999999"/>
    <s v=""/>
    <n v="70"/>
    <m/>
    <n v="1750"/>
    <n v="0"/>
    <n v="0"/>
    <n v="1750"/>
    <n v="1750"/>
    <n v="0"/>
    <m/>
    <n v="0"/>
    <m/>
    <s v="DEPART"/>
  </r>
  <r>
    <x v="0"/>
    <s v="16:16:41"/>
    <s v="79822/24"/>
    <s v="29630B40"/>
    <s v="-"/>
    <n v="822"/>
    <s v="BOULAICH HICHAM"/>
    <x v="0"/>
    <s v="Gr1"/>
    <s v="GRAVETTE G1"/>
    <n v="38.92"/>
    <n v="25"/>
    <n v="1.5568"/>
    <s v=""/>
    <n v="67.5"/>
    <m/>
    <n v="1687.5"/>
    <n v="0"/>
    <n v="0"/>
    <n v="1687.5"/>
    <n v="0"/>
    <n v="1687.5"/>
    <m/>
    <n v="0"/>
    <m/>
    <s v="DEPART"/>
  </r>
  <r>
    <x v="0"/>
    <s v="16:23:52"/>
    <s v="79823/24"/>
    <s v="29376B40"/>
    <s v="-"/>
    <n v="3202"/>
    <s v="LAMLIH TRANS"/>
    <x v="0"/>
    <s v="Gr1"/>
    <s v="GRAVETTE G1"/>
    <n v="35.479999999999997"/>
    <n v="25"/>
    <n v="1.4191999999999998"/>
    <s v=""/>
    <n v="68"/>
    <m/>
    <n v="1700"/>
    <n v="0"/>
    <n v="0"/>
    <n v="1700"/>
    <n v="0"/>
    <n v="1700"/>
    <m/>
    <n v="0"/>
    <m/>
    <s v="DEPART"/>
  </r>
  <r>
    <x v="0"/>
    <s v="16:41:44"/>
    <s v="79824/24"/>
    <s v="74602B40"/>
    <s v="-"/>
    <n v="2886"/>
    <s v="TRANS SOTA"/>
    <x v="2"/>
    <s v="Stérile"/>
    <s v="STERIL"/>
    <n v="40.78"/>
    <n v="25"/>
    <n v="1.6312"/>
    <s v=""/>
    <n v="25"/>
    <m/>
    <n v="625"/>
    <n v="0"/>
    <n v="0"/>
    <n v="625"/>
    <n v="625"/>
    <n v="0"/>
    <m/>
    <n v="0"/>
    <m/>
    <s v="DEPART"/>
  </r>
  <r>
    <x v="0"/>
    <s v="16:44:08"/>
    <s v="79825/24"/>
    <s v="92974B40"/>
    <s v="-"/>
    <n v="3276"/>
    <s v="TRANS SOTA"/>
    <x v="2"/>
    <s v="Stérile"/>
    <s v="STERIL"/>
    <n v="40.14"/>
    <n v="25"/>
    <n v="1.6055999999999999"/>
    <s v=""/>
    <n v="25"/>
    <m/>
    <n v="625"/>
    <n v="0"/>
    <n v="0"/>
    <n v="625"/>
    <n v="625"/>
    <n v="0"/>
    <m/>
    <n v="0"/>
    <m/>
    <s v="DEPART"/>
  </r>
  <r>
    <x v="0"/>
    <s v="16:55:48"/>
    <s v="79826/24"/>
    <s v="5772D40"/>
    <s v="-"/>
    <n v="3324"/>
    <s v="TRANS SOTA"/>
    <x v="2"/>
    <s v="Stérile"/>
    <s v="STERIL"/>
    <n v="40.82"/>
    <n v="25"/>
    <n v="1.6328"/>
    <s v=""/>
    <n v="25"/>
    <m/>
    <n v="625"/>
    <n v="0"/>
    <n v="0"/>
    <n v="625"/>
    <n v="625"/>
    <n v="0"/>
    <m/>
    <n v="0"/>
    <m/>
    <s v="DEPART"/>
  </r>
  <r>
    <x v="0"/>
    <s v="17:05:06"/>
    <s v="79827/24"/>
    <s v="70651B40"/>
    <s v="-"/>
    <n v="3188"/>
    <s v="TRANS SOTA"/>
    <x v="2"/>
    <s v="Stérile"/>
    <s v="STERIL"/>
    <n v="40.08"/>
    <n v="25"/>
    <n v="1.6032"/>
    <s v=""/>
    <n v="25"/>
    <m/>
    <n v="625"/>
    <n v="0"/>
    <n v="0"/>
    <n v="625"/>
    <n v="625"/>
    <n v="0"/>
    <m/>
    <n v="0"/>
    <m/>
    <s v="DEPART"/>
  </r>
  <r>
    <x v="0"/>
    <s v="17:16:22"/>
    <s v="79828/24"/>
    <s v="30187B40"/>
    <s v="-"/>
    <n v="3275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0"/>
    <s v="17:30:28"/>
    <s v="79829/24"/>
    <s v="62867B40"/>
    <s v="-"/>
    <n v="3247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1"/>
    <s v="06:28:17"/>
    <s v="79830/24"/>
    <s v="84967D6"/>
    <s v="-"/>
    <n v="20912"/>
    <s v="NORD SUD DE TRANSPORT"/>
    <x v="0"/>
    <s v="Gr2"/>
    <s v="GRAVETTE G2"/>
    <n v="32.68"/>
    <n v="25"/>
    <n v="1.3071999999999999"/>
    <n v="48"/>
    <s v=""/>
    <m/>
    <n v="1568.6399999999999"/>
    <n v="0"/>
    <n v="0"/>
    <n v="1568.6399999999999"/>
    <n v="1568.6399999999999"/>
    <n v="0"/>
    <m/>
    <n v="0"/>
    <m/>
    <s v="DEPART"/>
  </r>
  <r>
    <x v="1"/>
    <s v="06:36:21"/>
    <s v="79831/24"/>
    <s v="29630B40"/>
    <s v="-"/>
    <n v="92316"/>
    <s v="TRANS MANSOURI"/>
    <x v="0"/>
    <s v="Gr1"/>
    <s v="GRAVETTE G1"/>
    <n v="38.479999999999997"/>
    <n v="25"/>
    <n v="1.5391999999999999"/>
    <s v=""/>
    <n v="68"/>
    <m/>
    <n v="1700"/>
    <n v="0"/>
    <n v="0"/>
    <n v="1700"/>
    <n v="1275"/>
    <n v="425"/>
    <m/>
    <n v="0"/>
    <m/>
    <s v="DEPART"/>
  </r>
  <r>
    <x v="1"/>
    <s v="06:41:40"/>
    <s v="79832/24"/>
    <s v="25695B40"/>
    <s v="-"/>
    <n v="255"/>
    <s v="BIKOMKAV"/>
    <x v="0"/>
    <s v="Gr1"/>
    <s v="GRAVETTE G1"/>
    <n v="38.9"/>
    <n v="25"/>
    <n v="1.556"/>
    <s v=""/>
    <n v="70"/>
    <m/>
    <n v="1750"/>
    <n v="0"/>
    <n v="0"/>
    <n v="1750"/>
    <n v="1750"/>
    <n v="0"/>
    <m/>
    <n v="0"/>
    <m/>
    <s v="DEPART"/>
  </r>
  <r>
    <x v="1"/>
    <s v="06:43:59"/>
    <s v="79833/24"/>
    <s v="62867B40"/>
    <s v="-"/>
    <n v="3249"/>
    <s v="TRANS SOTA"/>
    <x v="2"/>
    <s v="Stérile"/>
    <s v="STERIL"/>
    <n v="41.82"/>
    <n v="25"/>
    <n v="1.6728000000000001"/>
    <s v=""/>
    <n v="25"/>
    <m/>
    <n v="625"/>
    <n v="0"/>
    <n v="0"/>
    <n v="625"/>
    <n v="625"/>
    <n v="0"/>
    <m/>
    <n v="0"/>
    <m/>
    <s v="DEPART"/>
  </r>
  <r>
    <x v="1"/>
    <s v="06:50:25"/>
    <s v="79834/24"/>
    <s v="92973B40"/>
    <s v="-"/>
    <n v="3248"/>
    <s v="TRANS SOTA"/>
    <x v="2"/>
    <s v="Stérile"/>
    <s v="STERIL"/>
    <n v="43.52"/>
    <n v="25"/>
    <n v="1.7408000000000001"/>
    <s v=""/>
    <n v="25"/>
    <m/>
    <n v="625"/>
    <n v="0"/>
    <n v="0"/>
    <n v="625"/>
    <n v="625"/>
    <n v="0"/>
    <m/>
    <n v="0"/>
    <m/>
    <s v="DEPART"/>
  </r>
  <r>
    <x v="1"/>
    <s v="06:52:42"/>
    <s v="79835/24"/>
    <s v="73187B40"/>
    <s v="-"/>
    <m/>
    <s v="CIMAT"/>
    <x v="0"/>
    <s v="Gr1"/>
    <s v="GRAVETTE G1"/>
    <n v="40.5"/>
    <n v="28"/>
    <n v="1.4464285714285714"/>
    <n v="90"/>
    <s v=""/>
    <m/>
    <n v="3645"/>
    <n v="43"/>
    <n v="1741.5"/>
    <n v="1903.5"/>
    <n v="1903.5"/>
    <n v="0"/>
    <n v="1620"/>
    <n v="0"/>
    <s v="VILLA MARIN TRANS"/>
    <s v="CAB TANGER 2"/>
  </r>
  <r>
    <x v="1"/>
    <s v="06:59:19"/>
    <s v="79836/24"/>
    <s v="10812D40"/>
    <s v="-"/>
    <n v="685"/>
    <s v="CA TRANS"/>
    <x v="0"/>
    <s v="Sable"/>
    <s v="SABLE CONCASSAGE"/>
    <n v="42.16"/>
    <n v="25"/>
    <n v="1.6863999999999999"/>
    <s v=""/>
    <n v="70"/>
    <m/>
    <n v="1750"/>
    <n v="0"/>
    <n v="0"/>
    <n v="1750"/>
    <n v="1750"/>
    <n v="0"/>
    <m/>
    <n v="121.5"/>
    <m/>
    <s v="DEPART"/>
  </r>
  <r>
    <x v="1"/>
    <s v="07:04:18"/>
    <s v="79837/24"/>
    <s v="90516A40"/>
    <s v="-"/>
    <m/>
    <s v="CIMAT"/>
    <x v="0"/>
    <s v="Gr1"/>
    <s v="GRAVETTE G1"/>
    <n v="42.3"/>
    <n v="29"/>
    <n v="1.4586206896551723"/>
    <n v="85"/>
    <s v=" "/>
    <m/>
    <n v="3595.4999999999995"/>
    <n v="38"/>
    <n v="1607.3999999999999"/>
    <n v="1988.0999999999997"/>
    <n v="1988.0999999999997"/>
    <n v="0"/>
    <n v="1522.8"/>
    <n v="0"/>
    <s v="VILLA MARIN TRANS"/>
    <s v="CAB TANGER 1"/>
  </r>
  <r>
    <x v="1"/>
    <s v="07:06:58"/>
    <s v="79838/24"/>
    <s v="51140H1"/>
    <s v="-"/>
    <n v="2486"/>
    <s v="TRANS SERVICE BETON"/>
    <x v="0"/>
    <s v="Sable"/>
    <s v="SABLE CONCASSAGE"/>
    <n v="41.18"/>
    <n v="25"/>
    <n v="1.6472"/>
    <n v="43"/>
    <s v=""/>
    <m/>
    <n v="1770.74"/>
    <n v="0"/>
    <n v="0"/>
    <n v="1770.74"/>
    <n v="1770.74"/>
    <n v="0"/>
    <m/>
    <n v="84.599999999999909"/>
    <m/>
    <s v="DEPART"/>
  </r>
  <r>
    <x v="1"/>
    <s v="07:17:15"/>
    <s v="79839/24"/>
    <s v="74602B40"/>
    <s v="-"/>
    <n v="2887"/>
    <s v="TRANS SOTA"/>
    <x v="2"/>
    <s v="Stérile"/>
    <s v="STERIL"/>
    <n v="42.76"/>
    <n v="25"/>
    <n v="1.7103999999999999"/>
    <s v=""/>
    <n v="25"/>
    <m/>
    <n v="625"/>
    <n v="0"/>
    <n v="0"/>
    <n v="625"/>
    <n v="625"/>
    <n v="0"/>
    <m/>
    <n v="0"/>
    <m/>
    <s v="DEPART"/>
  </r>
  <r>
    <x v="1"/>
    <s v="07:20:06"/>
    <s v="79840/24"/>
    <s v="53561B40"/>
    <s v="-"/>
    <m/>
    <s v="CIMAT"/>
    <x v="0"/>
    <s v="Gr2"/>
    <s v="GRAVETTE G2"/>
    <n v="41.04"/>
    <n v="28"/>
    <n v="1.4657142857142857"/>
    <n v="92"/>
    <s v=""/>
    <m/>
    <n v="3775.68"/>
    <n v="43"/>
    <n v="1764.72"/>
    <n v="2010.9599999999998"/>
    <n v="2010.9599999999998"/>
    <n v="0"/>
    <n v="1641.6"/>
    <n v="0"/>
    <s v="VILLA MARIN TRANS"/>
    <s v="CAB TANGER 2"/>
  </r>
  <r>
    <x v="1"/>
    <s v="07:26:33"/>
    <s v="79841/24"/>
    <s v="70651B40"/>
    <s v="-"/>
    <n v="3189"/>
    <s v="TRANS SOTA"/>
    <x v="2"/>
    <s v="Stérile"/>
    <s v="STERIL"/>
    <n v="44.12"/>
    <n v="25"/>
    <n v="1.7647999999999999"/>
    <s v=""/>
    <n v="25"/>
    <m/>
    <n v="625"/>
    <n v="0"/>
    <n v="0"/>
    <n v="625"/>
    <n v="625"/>
    <n v="0"/>
    <m/>
    <n v="123.12000000000012"/>
    <m/>
    <s v="DEPART"/>
  </r>
  <r>
    <x v="1"/>
    <s v="07:44:42"/>
    <s v="79842/24"/>
    <s v="21427B40"/>
    <s v="-"/>
    <m/>
    <s v="ANDAGAL"/>
    <x v="0"/>
    <s v="Gr1"/>
    <s v="GRAVETTE G1"/>
    <n v="42.06"/>
    <n v="29"/>
    <n v="1.450344827586207"/>
    <n v="91"/>
    <s v=""/>
    <m/>
    <n v="3827.46"/>
    <n v="40"/>
    <n v="1682.4"/>
    <n v="2145.06"/>
    <n v="2145.06"/>
    <n v="0"/>
    <n v="1514.16"/>
    <n v="0"/>
    <s v="LAMLIH TRANS"/>
    <s v="CENTRAL TANGER"/>
  </r>
  <r>
    <x v="1"/>
    <s v="07:46:56"/>
    <s v="79843/24"/>
    <s v="29377B40"/>
    <s v="-"/>
    <m/>
    <s v="ANDAGAL"/>
    <x v="0"/>
    <s v="Gr2"/>
    <s v="GRAVETTE G2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168.24"/>
    <s v="LAMLIH TRANS"/>
    <s v="CENTRAL TANGER"/>
  </r>
  <r>
    <x v="1"/>
    <s v="08:01:07"/>
    <s v="79844/24"/>
    <s v="4915A41"/>
    <s v="-"/>
    <n v="75436"/>
    <s v="TRANS MANSOURI"/>
    <x v="0"/>
    <s v="Sable"/>
    <s v="SABLE CONCASSAGE"/>
    <n v="44.9"/>
    <n v="25"/>
    <n v="1.796"/>
    <s v=""/>
    <n v="68"/>
    <m/>
    <n v="1700"/>
    <n v="0"/>
    <n v="0"/>
    <n v="1700"/>
    <n v="1275"/>
    <n v="425"/>
    <m/>
    <n v="163.44000000000005"/>
    <m/>
    <s v="DEPART"/>
  </r>
  <r>
    <x v="1"/>
    <s v="08:12:12"/>
    <s v="79845/24"/>
    <s v="37890B26"/>
    <s v="-"/>
    <n v="566"/>
    <s v="BIKOMKAV"/>
    <x v="1"/>
    <s v="Tv"/>
    <s v="TOUT VENANT 0/40"/>
    <n v="44.08"/>
    <n v="25"/>
    <n v="1.7631999999999999"/>
    <s v=""/>
    <n v="50"/>
    <m/>
    <n v="1250"/>
    <n v="0"/>
    <n v="0"/>
    <n v="1250"/>
    <n v="1250"/>
    <n v="0"/>
    <m/>
    <n v="0"/>
    <m/>
    <s v="DEPART"/>
  </r>
  <r>
    <x v="1"/>
    <s v="08:15:51"/>
    <s v="79846/24"/>
    <s v="92974B40"/>
    <s v="-"/>
    <n v="3325"/>
    <s v="TRANS SOTA"/>
    <x v="2"/>
    <s v="Stérile"/>
    <s v="STERIL"/>
    <n v="41.94"/>
    <n v="25"/>
    <n v="1.6776"/>
    <s v=""/>
    <n v="25"/>
    <m/>
    <n v="625"/>
    <n v="0"/>
    <n v="0"/>
    <n v="625"/>
    <n v="625"/>
    <n v="0"/>
    <m/>
    <n v="0"/>
    <m/>
    <s v="DEPART"/>
  </r>
  <r>
    <x v="1"/>
    <s v="08:25:46"/>
    <s v="79847/24"/>
    <s v="5772D40"/>
    <s v="-"/>
    <n v="3326"/>
    <s v="TRANS SOTA"/>
    <x v="2"/>
    <s v="Stérile"/>
    <s v="STERIL"/>
    <n v="43.22"/>
    <n v="25"/>
    <n v="1.7287999999999999"/>
    <s v=""/>
    <n v="25"/>
    <m/>
    <n v="625"/>
    <n v="0"/>
    <n v="0"/>
    <n v="625"/>
    <n v="625"/>
    <n v="0"/>
    <m/>
    <n v="0"/>
    <m/>
    <s v="DEPART"/>
  </r>
  <r>
    <x v="1"/>
    <s v="08:32:29"/>
    <s v="79848/24"/>
    <s v="97970B40"/>
    <s v="-"/>
    <n v="553"/>
    <s v="BIKOMKAV"/>
    <x v="0"/>
    <s v="Sable"/>
    <s v="SABLE CONCASSAGE"/>
    <n v="44.8"/>
    <n v="25"/>
    <n v="1.7919999999999998"/>
    <s v=""/>
    <n v="70"/>
    <m/>
    <n v="1750"/>
    <n v="0"/>
    <n v="0"/>
    <n v="1750"/>
    <n v="1750"/>
    <n v="0"/>
    <m/>
    <n v="0"/>
    <m/>
    <s v="DEPART"/>
  </r>
  <r>
    <x v="1"/>
    <s v="08:42:02"/>
    <s v="79849/24"/>
    <s v="29376B40"/>
    <s v="-"/>
    <m/>
    <s v="ANDAGAL"/>
    <x v="0"/>
    <s v="Grz"/>
    <s v="GRAIN DE RIZ"/>
    <n v="40.200000000000003"/>
    <n v="27"/>
    <n v="1.4888888888888889"/>
    <n v="83"/>
    <s v=""/>
    <m/>
    <n v="3336.6000000000004"/>
    <n v="40"/>
    <n v="1608"/>
    <n v="1728.6000000000004"/>
    <n v="1728.6000000000004"/>
    <n v="0"/>
    <n v="1447.2"/>
    <n v="0"/>
    <s v="LAMLIH TRANS"/>
    <s v="CENTRAL TANGER"/>
  </r>
  <r>
    <x v="1"/>
    <s v="08:52:29"/>
    <s v="79850/24"/>
    <s v="30187B40"/>
    <s v="-"/>
    <n v="3277"/>
    <s v="TRANS SOTA"/>
    <x v="2"/>
    <s v="Stérile"/>
    <s v="STERIL"/>
    <n v="42.28"/>
    <n v="25"/>
    <n v="1.6912"/>
    <s v=""/>
    <n v="25"/>
    <m/>
    <n v="625"/>
    <n v="0"/>
    <n v="0"/>
    <n v="625"/>
    <n v="625"/>
    <n v="0"/>
    <m/>
    <n v="160.79999999999995"/>
    <m/>
    <s v="DEPART"/>
  </r>
  <r>
    <x v="1"/>
    <s v="09:07:02"/>
    <s v="79851/24"/>
    <s v="16947B40"/>
    <s v="-"/>
    <n v="600"/>
    <s v="BOULAICH HICHAM"/>
    <x v="2"/>
    <s v="Stérile"/>
    <s v="STERIL"/>
    <n v="40.68"/>
    <n v="25"/>
    <n v="1.6272"/>
    <s v=""/>
    <n v="25"/>
    <m/>
    <n v="625"/>
    <n v="0"/>
    <n v="0"/>
    <n v="625"/>
    <n v="0"/>
    <n v="625"/>
    <m/>
    <n v="0"/>
    <m/>
    <s v="DEPART"/>
  </r>
  <r>
    <x v="1"/>
    <s v="09:19:55"/>
    <s v="79852/24"/>
    <s v="19620A42"/>
    <s v="-"/>
    <n v="294"/>
    <s v="BIKOMKAV"/>
    <x v="1"/>
    <s v="Tv"/>
    <s v="TOUT VENANT 0/31.5"/>
    <n v="42.32"/>
    <n v="25"/>
    <n v="1.6928000000000001"/>
    <s v=""/>
    <n v="50"/>
    <m/>
    <n v="1250"/>
    <n v="0"/>
    <n v="0"/>
    <n v="1250"/>
    <n v="1250"/>
    <n v="0"/>
    <m/>
    <n v="0"/>
    <m/>
    <s v="DEPART"/>
  </r>
  <r>
    <x v="1"/>
    <s v="09:52:54"/>
    <s v="79853/24"/>
    <s v="12854A44"/>
    <s v="-"/>
    <s v="EN ESPECE"/>
    <s v="CLIENTS AU COMPTANT"/>
    <x v="0"/>
    <s v="Sable"/>
    <s v="SABLE CONCASSAGE"/>
    <n v="5.64"/>
    <n v="3"/>
    <n v="1.88"/>
    <n v="45"/>
    <s v=""/>
    <m/>
    <n v="253.79999999999998"/>
    <n v="0"/>
    <n v="0"/>
    <n v="253.79999999999998"/>
    <n v="0"/>
    <n v="253.79999999999998"/>
    <m/>
    <n v="0"/>
    <m/>
    <s v="DEPART"/>
  </r>
  <r>
    <x v="1"/>
    <s v="10:01:56"/>
    <s v="79854/24"/>
    <s v="51137H1"/>
    <s v="-"/>
    <n v="16"/>
    <s v="WLNJ TRAVAUX"/>
    <x v="2"/>
    <s v="Stérile"/>
    <s v="STERIL"/>
    <n v="42.88"/>
    <n v="25"/>
    <n v="1.7152000000000001"/>
    <s v=""/>
    <n v="25"/>
    <m/>
    <n v="625"/>
    <n v="0"/>
    <n v="0"/>
    <n v="625"/>
    <n v="625"/>
    <n v="0"/>
    <m/>
    <n v="0"/>
    <m/>
    <s v="DEPART"/>
  </r>
  <r>
    <x v="1"/>
    <s v="10:08:20"/>
    <s v="79855/24"/>
    <s v="84967D6"/>
    <s v="-"/>
    <n v="20913"/>
    <s v="NORD SUD DE TRANSPORT"/>
    <x v="0"/>
    <s v="Gr2"/>
    <s v="GRAVETTE G2"/>
    <n v="33.619999999999997"/>
    <n v="25"/>
    <n v="1.3448"/>
    <n v="48"/>
    <s v=""/>
    <m/>
    <n v="1613.7599999999998"/>
    <n v="0"/>
    <n v="0"/>
    <n v="1613.7599999999998"/>
    <n v="1613.7599999999998"/>
    <n v="0"/>
    <m/>
    <n v="0"/>
    <m/>
    <s v="DEPART"/>
  </r>
  <r>
    <x v="1"/>
    <s v="10:10:03"/>
    <s v="79856/24"/>
    <s v="61714H1"/>
    <s v="-"/>
    <n v="664"/>
    <s v="WLNJ TRAVAUX"/>
    <x v="2"/>
    <s v="Stérile"/>
    <s v="STERIL"/>
    <n v="43.38"/>
    <n v="25"/>
    <n v="1.7352000000000001"/>
    <s v=""/>
    <n v="25"/>
    <m/>
    <n v="625"/>
    <n v="0"/>
    <n v="0"/>
    <n v="625"/>
    <n v="625"/>
    <n v="0"/>
    <m/>
    <n v="0"/>
    <m/>
    <s v="DEPART"/>
  </r>
  <r>
    <x v="1"/>
    <s v="10:21:04"/>
    <s v="79857/24"/>
    <s v="90516A40"/>
    <s v="-"/>
    <n v="488"/>
    <s v="VILLA MARIN TRANS"/>
    <x v="0"/>
    <s v="Sable"/>
    <s v="SABLE CONCASSAGE"/>
    <n v="44.1"/>
    <n v="25"/>
    <n v="1.764"/>
    <s v=""/>
    <n v="70"/>
    <m/>
    <n v="1750"/>
    <n v="0"/>
    <n v="0"/>
    <n v="1750"/>
    <n v="0"/>
    <n v="1750"/>
    <m/>
    <n v="0"/>
    <m/>
    <s v="DEPART"/>
  </r>
  <r>
    <x v="1"/>
    <s v="10:23:25"/>
    <s v="79858/24"/>
    <s v="51136H1"/>
    <s v="-"/>
    <n v="72"/>
    <s v="WLNJ TRAVAUX"/>
    <x v="2"/>
    <s v="Stérile"/>
    <s v="STERIL"/>
    <n v="44.6"/>
    <n v="25"/>
    <n v="1.784"/>
    <s v=""/>
    <n v="25"/>
    <m/>
    <n v="625"/>
    <n v="0"/>
    <n v="0"/>
    <n v="625"/>
    <n v="625"/>
    <n v="0"/>
    <m/>
    <n v="0"/>
    <m/>
    <s v="DEPART"/>
  </r>
  <r>
    <x v="1"/>
    <s v="10:32:41"/>
    <s v="79859/24"/>
    <s v="66120D6"/>
    <s v="-"/>
    <n v="20817"/>
    <s v="NORD SUD DE TRANSPORT"/>
    <x v="0"/>
    <s v="Gr2"/>
    <s v="GRAVETTE G2"/>
    <n v="35.6"/>
    <n v="25"/>
    <n v="1.4240000000000002"/>
    <n v="48"/>
    <s v=""/>
    <m/>
    <n v="1708.8000000000002"/>
    <n v="0"/>
    <n v="0"/>
    <n v="1708.8000000000002"/>
    <n v="1708.8000000000002"/>
    <n v="0"/>
    <m/>
    <n v="0"/>
    <m/>
    <s v="DEPART"/>
  </r>
  <r>
    <x v="1"/>
    <s v="10:40:29"/>
    <s v="79860/24"/>
    <s v="29377B40"/>
    <s v="-"/>
    <m/>
    <s v="ANDAGAL"/>
    <x v="0"/>
    <s v="Gr1"/>
    <s v="GRAVETTE G1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0"/>
    <s v="LAMLIH TRANS"/>
    <s v="CENTRAL TANGER"/>
  </r>
  <r>
    <x v="1"/>
    <s v="10:43:30"/>
    <s v="79861/24"/>
    <s v="21427B40"/>
    <s v="-"/>
    <m/>
    <s v="ANDAGAL"/>
    <x v="0"/>
    <s v="Sable"/>
    <s v="SABLE CONCASSAGE"/>
    <n v="43.68"/>
    <n v="25"/>
    <n v="1.7472000000000001"/>
    <n v="91"/>
    <s v=""/>
    <m/>
    <n v="3974.88"/>
    <n v="40"/>
    <n v="1747.2"/>
    <n v="2227.6800000000003"/>
    <n v="2227.6800000000003"/>
    <n v="0"/>
    <n v="1572.48"/>
    <n v="163.44000000000005"/>
    <s v="LAMLIH TRANS"/>
    <s v="CENTRAL TANGER"/>
  </r>
  <r>
    <x v="1"/>
    <s v="10:56:14"/>
    <s v="79862/24"/>
    <s v="73187B40"/>
    <s v="-"/>
    <m/>
    <s v="CIMAT"/>
    <x v="0"/>
    <s v="Gr2"/>
    <s v="GRAVETTE G2"/>
    <n v="41.78"/>
    <n v="28"/>
    <n v="1.4921428571428572"/>
    <n v="92"/>
    <s v=""/>
    <m/>
    <n v="3843.76"/>
    <n v="43"/>
    <n v="1796.54"/>
    <n v="2047.2200000000003"/>
    <n v="2047.2200000000003"/>
    <n v="0"/>
    <n v="1671.2"/>
    <n v="174.72000000000003"/>
    <s v="VILLA MARIN TRANS"/>
    <s v="CAB TANGER 2"/>
  </r>
  <r>
    <x v="1"/>
    <s v="11:09:26"/>
    <s v="79863/24"/>
    <s v="53561B40"/>
    <s v="-"/>
    <m/>
    <s v="CIMAT"/>
    <x v="0"/>
    <s v="Gr1"/>
    <s v="GRAVETTE G1"/>
    <n v="40.1"/>
    <n v="27"/>
    <n v="1.4851851851851852"/>
    <n v="90"/>
    <s v=""/>
    <m/>
    <n v="3609"/>
    <n v="43"/>
    <n v="1724.3"/>
    <n v="1884.7"/>
    <n v="1884.7"/>
    <n v="0"/>
    <n v="1604"/>
    <n v="125.33999999999992"/>
    <s v="VILLA MARIN TRANS"/>
    <s v="CAB TANGER 2"/>
  </r>
  <r>
    <x v="1"/>
    <s v="11:11:23"/>
    <s v="79864/24"/>
    <s v="74602B40"/>
    <s v="-"/>
    <n v="2890"/>
    <s v="TRANS SOTA"/>
    <x v="2"/>
    <s v="Stérile"/>
    <s v="STERIL"/>
    <n v="44.04"/>
    <n v="25"/>
    <n v="1.7616000000000001"/>
    <s v=""/>
    <n v="25"/>
    <m/>
    <n v="625"/>
    <n v="0"/>
    <n v="0"/>
    <n v="625"/>
    <n v="625"/>
    <n v="0"/>
    <m/>
    <n v="120.29999999999995"/>
    <m/>
    <s v="DEPART"/>
  </r>
  <r>
    <x v="1"/>
    <s v="11:17:26"/>
    <s v="79865/24"/>
    <s v="92973B40"/>
    <s v="-"/>
    <n v="3250"/>
    <s v="TRANS SOTA"/>
    <x v="0"/>
    <s v="Gr1"/>
    <s v="GRAVETTE G1"/>
    <n v="37.520000000000003"/>
    <n v="25"/>
    <n v="1.5008000000000001"/>
    <s v=""/>
    <n v="68"/>
    <m/>
    <n v="1700"/>
    <n v="0"/>
    <n v="0"/>
    <n v="1700"/>
    <n v="1700"/>
    <n v="0"/>
    <m/>
    <n v="0"/>
    <m/>
    <s v="DEPART"/>
  </r>
  <r>
    <x v="1"/>
    <s v="11:19:45"/>
    <s v="79866/24"/>
    <s v="92974B40"/>
    <s v="-"/>
    <n v="2889"/>
    <s v="TRANS SOTA"/>
    <x v="2"/>
    <s v="Stérile"/>
    <s v="STERIL"/>
    <n v="41.92"/>
    <n v="25"/>
    <n v="1.6768000000000001"/>
    <s v=""/>
    <n v="25"/>
    <m/>
    <n v="625"/>
    <n v="0"/>
    <n v="0"/>
    <n v="625"/>
    <n v="625"/>
    <n v="0"/>
    <m/>
    <n v="0"/>
    <m/>
    <s v="DEPART"/>
  </r>
  <r>
    <x v="1"/>
    <s v="11:25:52"/>
    <s v="79867/24"/>
    <s v="25695B40"/>
    <s v="-"/>
    <n v="258"/>
    <s v="BIKOMKAV"/>
    <x v="0"/>
    <s v="Gr1"/>
    <s v="GRAVETTE G1"/>
    <n v="38.82"/>
    <n v="25"/>
    <n v="1.5528"/>
    <s v=""/>
    <n v="70"/>
    <m/>
    <n v="1750"/>
    <n v="0"/>
    <n v="0"/>
    <n v="1750"/>
    <n v="1750"/>
    <n v="0"/>
    <m/>
    <n v="0"/>
    <m/>
    <s v="DEPART"/>
  </r>
  <r>
    <x v="1"/>
    <s v="11:38:47"/>
    <s v="79868/24"/>
    <s v="29376B40"/>
    <s v="-"/>
    <n v="3203"/>
    <s v="LAMLIH TRANS"/>
    <x v="0"/>
    <s v="Sable"/>
    <s v="SABLE CONCASSAGE"/>
    <n v="42.76"/>
    <n v="25"/>
    <n v="1.7103999999999999"/>
    <s v=""/>
    <n v="68"/>
    <m/>
    <n v="1700"/>
    <n v="0"/>
    <n v="0"/>
    <n v="1700"/>
    <n v="0"/>
    <n v="1700"/>
    <m/>
    <n v="0"/>
    <m/>
    <s v="DEPART"/>
  </r>
  <r>
    <x v="1"/>
    <s v="11:53:46"/>
    <s v="79869/24"/>
    <s v="62867B40"/>
    <s v="-"/>
    <n v="3352"/>
    <s v="TRANS SOTA"/>
    <x v="2"/>
    <s v="Stérile"/>
    <s v="STERIL"/>
    <n v="42.94"/>
    <n v="25"/>
    <n v="1.7176"/>
    <s v=""/>
    <n v="25"/>
    <m/>
    <n v="625"/>
    <n v="0"/>
    <n v="0"/>
    <n v="625"/>
    <n v="625"/>
    <n v="0"/>
    <m/>
    <n v="0"/>
    <m/>
    <s v="DEPART"/>
  </r>
  <r>
    <x v="1"/>
    <s v="12:07:23"/>
    <s v="79870/24"/>
    <s v="70651B40"/>
    <s v="-"/>
    <n v="3190"/>
    <s v="TRANS SOTA"/>
    <x v="2"/>
    <s v="Stérile"/>
    <s v="STERIL"/>
    <n v="42.22"/>
    <n v="25"/>
    <n v="1.6887999999999999"/>
    <s v=""/>
    <n v="25"/>
    <m/>
    <n v="625"/>
    <n v="0"/>
    <n v="0"/>
    <n v="625"/>
    <n v="625"/>
    <n v="0"/>
    <m/>
    <n v="0"/>
    <m/>
    <s v="DEPART"/>
  </r>
  <r>
    <x v="1"/>
    <s v="12:49:04"/>
    <s v="79871/24"/>
    <s v="29630B40"/>
    <s v="-"/>
    <n v="92317"/>
    <s v="TRANS MANSOURI"/>
    <x v="0"/>
    <s v="Gr1"/>
    <s v="GRAVETTE G1"/>
    <n v="38.880000000000003"/>
    <n v="25"/>
    <n v="1.5552000000000001"/>
    <s v=""/>
    <n v="68"/>
    <m/>
    <n v="1700"/>
    <n v="0"/>
    <n v="0"/>
    <n v="1700"/>
    <n v="1275"/>
    <n v="425"/>
    <m/>
    <n v="0"/>
    <m/>
    <s v="DEPART"/>
  </r>
  <r>
    <x v="1"/>
    <s v="12:56:16"/>
    <s v="79872/24"/>
    <s v="62941D6"/>
    <s v="-"/>
    <n v="66842"/>
    <s v="NORD SUD DE TRANSPORT"/>
    <x v="0"/>
    <s v="Gr1"/>
    <s v="GRAVETTE G1"/>
    <n v="32.78"/>
    <n v="25"/>
    <n v="1.3112000000000001"/>
    <n v="46"/>
    <s v=""/>
    <m/>
    <n v="1507.88"/>
    <n v="0"/>
    <n v="0"/>
    <n v="1507.88"/>
    <n v="1507.88"/>
    <n v="0"/>
    <n v="0"/>
    <n v="0"/>
    <m/>
    <s v="DEPART"/>
  </r>
  <r>
    <x v="1"/>
    <s v="13:04:15"/>
    <s v="79873/24"/>
    <s v="69241D6"/>
    <s v="-"/>
    <n v="23419"/>
    <s v="NORD SUD DE TRANSPORT"/>
    <x v="0"/>
    <s v="Gr2"/>
    <s v="GRAVETTE G2"/>
    <n v="34.26"/>
    <n v="25"/>
    <n v="1.3703999999999998"/>
    <n v="48"/>
    <s v=""/>
    <m/>
    <n v="1644.48"/>
    <n v="0"/>
    <n v="0"/>
    <n v="1644.48"/>
    <n v="1644.48"/>
    <n v="0"/>
    <m/>
    <n v="0"/>
    <m/>
    <s v="DEPART"/>
  </r>
  <r>
    <x v="1"/>
    <s v="13:16:12"/>
    <s v="79874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1"/>
    <s v="13:18:08"/>
    <s v="79875/24"/>
    <s v="5772D40"/>
    <s v="-"/>
    <n v="3327"/>
    <s v="TRANS SOTA"/>
    <x v="0"/>
    <s v="Gr2"/>
    <s v="GRAVETTE G2"/>
    <n v="36.32"/>
    <n v="25"/>
    <n v="1.4528000000000001"/>
    <s v=""/>
    <n v="68"/>
    <m/>
    <n v="1700"/>
    <n v="0"/>
    <n v="0"/>
    <n v="1700"/>
    <n v="1700"/>
    <n v="0"/>
    <m/>
    <n v="0"/>
    <m/>
    <s v="DEPART"/>
  </r>
  <r>
    <x v="1"/>
    <s v="13:30:51"/>
    <s v="79876/24"/>
    <s v="30187B40"/>
    <s v="-"/>
    <n v="3278"/>
    <s v="TRANS SOTA"/>
    <x v="0"/>
    <s v="Gr1"/>
    <s v="GRAVETTE G1"/>
    <n v="36.6"/>
    <n v="25"/>
    <n v="1.464"/>
    <s v=""/>
    <n v="68"/>
    <m/>
    <n v="1700"/>
    <n v="0"/>
    <n v="0"/>
    <n v="1700"/>
    <n v="1700"/>
    <n v="0"/>
    <m/>
    <n v="0"/>
    <m/>
    <s v="DEPART"/>
  </r>
  <r>
    <x v="1"/>
    <s v="13:34:39"/>
    <s v="79877/24"/>
    <s v="11430A25"/>
    <s v="-"/>
    <s v="EN ESPECE"/>
    <s v="CLIENTS AU COMPTANT"/>
    <x v="2"/>
    <s v="Stérile"/>
    <s v="STERIL"/>
    <n v="38.619999999999997"/>
    <n v="25"/>
    <n v="1.5448"/>
    <n v="15"/>
    <s v=""/>
    <m/>
    <n v="579.29999999999995"/>
    <n v="0"/>
    <n v="0"/>
    <n v="579.29999999999995"/>
    <n v="0"/>
    <n v="579.29999999999995"/>
    <m/>
    <n v="0"/>
    <m/>
    <s v="DEPART"/>
  </r>
  <r>
    <x v="1"/>
    <s v="13:48:03"/>
    <s v="79878/24"/>
    <s v="49227B40"/>
    <s v="-"/>
    <n v="503"/>
    <s v="BIKOMKAV"/>
    <x v="0"/>
    <s v="Grz"/>
    <s v="GRAIN DE RIZ"/>
    <n v="37.46"/>
    <n v="25"/>
    <n v="1.4984"/>
    <s v=""/>
    <n v="52"/>
    <m/>
    <n v="1300"/>
    <n v="0"/>
    <n v="0"/>
    <n v="1300"/>
    <n v="1300"/>
    <n v="0"/>
    <m/>
    <n v="0"/>
    <m/>
    <s v="DEPART"/>
  </r>
  <r>
    <x v="1"/>
    <s v="13:55:40"/>
    <s v="79879/24"/>
    <s v="84967D6"/>
    <s v="-"/>
    <n v="20914"/>
    <s v="NORD SUD DE TRANSPORT"/>
    <x v="0"/>
    <s v="Gr1"/>
    <s v="GRAVETTE G1"/>
    <n v="33.380000000000003"/>
    <n v="25"/>
    <n v="1.3352000000000002"/>
    <n v="46"/>
    <s v=""/>
    <m/>
    <n v="1535.48"/>
    <n v="0"/>
    <n v="0"/>
    <n v="1535.48"/>
    <n v="1535.48"/>
    <n v="0"/>
    <n v="0"/>
    <n v="0"/>
    <m/>
    <s v="DEPART"/>
  </r>
  <r>
    <x v="1"/>
    <s v="14:47:41"/>
    <s v="79880/24"/>
    <s v="10812D40"/>
    <s v="-"/>
    <n v="687"/>
    <s v="CA TRANS"/>
    <x v="1"/>
    <s v="Tv060"/>
    <s v="TOUT-VENANT 0/60"/>
    <n v="39.979999999999997"/>
    <n v="25"/>
    <n v="1.5992"/>
    <s v=""/>
    <n v="52"/>
    <m/>
    <n v="1300"/>
    <n v="0"/>
    <n v="0"/>
    <n v="1300"/>
    <n v="1300"/>
    <n v="0"/>
    <m/>
    <n v="0"/>
    <m/>
    <s v="DEPART"/>
  </r>
  <r>
    <x v="1"/>
    <s v="14:54:54"/>
    <s v="79881/24"/>
    <s v="6908D40"/>
    <s v="-"/>
    <n v="650"/>
    <s v="CA TRANS"/>
    <x v="1"/>
    <s v="Tv060"/>
    <s v="TOUT-VENANT 0/60"/>
    <n v="40.159999999999997"/>
    <n v="25"/>
    <n v="1.6063999999999998"/>
    <s v=""/>
    <n v="52"/>
    <m/>
    <n v="1300"/>
    <n v="0"/>
    <n v="0"/>
    <n v="1300"/>
    <n v="1300"/>
    <n v="0"/>
    <m/>
    <n v="0"/>
    <m/>
    <s v="DEPART"/>
  </r>
  <r>
    <x v="1"/>
    <s v="15:09:31"/>
    <s v="79882/24"/>
    <s v="4759A60"/>
    <s v="-"/>
    <s v="EN ESPECE"/>
    <s v="CLIENTS AU COMPTANT"/>
    <x v="2"/>
    <s v="Stérile"/>
    <s v="STERIL"/>
    <n v="20.18"/>
    <n v="11"/>
    <n v="1.8345454545454545"/>
    <n v="15"/>
    <s v=""/>
    <m/>
    <n v="302.7"/>
    <n v="0"/>
    <n v="0"/>
    <n v="302.7"/>
    <n v="0"/>
    <n v="302.7"/>
    <m/>
    <n v="0"/>
    <m/>
    <s v="DEPART"/>
  </r>
  <r>
    <x v="1"/>
    <s v="15:15:05"/>
    <s v="79883/24"/>
    <s v="95385W6"/>
    <s v="-"/>
    <n v="23299"/>
    <s v="NORD SUD DE TRANSPORT"/>
    <x v="0"/>
    <s v="Gr1"/>
    <s v="GRAVETTE G1"/>
    <n v="36.619999999999997"/>
    <n v="25"/>
    <n v="1.4647999999999999"/>
    <n v="46"/>
    <s v=""/>
    <m/>
    <n v="1684.52"/>
    <n v="0"/>
    <n v="0"/>
    <n v="1684.52"/>
    <n v="1684.52"/>
    <n v="0"/>
    <n v="0"/>
    <n v="0"/>
    <m/>
    <s v="DEPART"/>
  </r>
  <r>
    <x v="1"/>
    <s v="15:26:10"/>
    <s v="79884/24"/>
    <s v="74602B40"/>
    <s v="-"/>
    <n v="2888"/>
    <s v="TRANS SOTA"/>
    <x v="0"/>
    <s v="Gr1"/>
    <s v="GRAVETTE G1"/>
    <n v="37.9"/>
    <n v="25"/>
    <n v="1.516"/>
    <s v=""/>
    <n v="68"/>
    <m/>
    <n v="1700"/>
    <n v="0"/>
    <n v="0"/>
    <n v="1700"/>
    <n v="1700"/>
    <n v="0"/>
    <m/>
    <n v="0"/>
    <m/>
    <s v="DEPART"/>
  </r>
  <r>
    <x v="1"/>
    <s v="15:34:48"/>
    <s v="79885/24"/>
    <s v="62867B40"/>
    <s v="-"/>
    <n v="3353"/>
    <s v="TRANS SOTA"/>
    <x v="0"/>
    <s v="Gr1"/>
    <s v="GRAVETTE G1"/>
    <n v="38.04"/>
    <n v="25"/>
    <n v="1.5216000000000001"/>
    <s v=""/>
    <n v="68"/>
    <m/>
    <n v="1700"/>
    <n v="0"/>
    <n v="0"/>
    <n v="1700"/>
    <n v="1700"/>
    <n v="0"/>
    <m/>
    <n v="0"/>
    <m/>
    <s v="DEPART"/>
  </r>
  <r>
    <x v="1"/>
    <s v="15:42:21"/>
    <s v="79886/24"/>
    <s v="70651B40"/>
    <s v="-"/>
    <n v="3191"/>
    <s v="TRANS SOTA"/>
    <x v="0"/>
    <s v="Sable"/>
    <s v="SABLE CONCASSAGE"/>
    <n v="43.66"/>
    <n v="25"/>
    <n v="1.7464"/>
    <s v=""/>
    <n v="68"/>
    <m/>
    <n v="1700"/>
    <n v="0"/>
    <n v="0"/>
    <n v="1700"/>
    <n v="1700"/>
    <n v="0"/>
    <m/>
    <n v="0"/>
    <m/>
    <s v="DEPART"/>
  </r>
  <r>
    <x v="1"/>
    <s v="15:56:11"/>
    <s v="79887/24"/>
    <s v="25695B40"/>
    <s v="-"/>
    <n v="21"/>
    <s v="BIKOMKAV"/>
    <x v="0"/>
    <s v="Sable"/>
    <s v="SABLE CONCASSAGE"/>
    <n v="43.34"/>
    <n v="25"/>
    <n v="1.7336"/>
    <s v=""/>
    <n v="70"/>
    <m/>
    <n v="1750"/>
    <n v="0"/>
    <n v="0"/>
    <n v="1750"/>
    <n v="1750"/>
    <n v="0"/>
    <m/>
    <n v="0"/>
    <m/>
    <s v="DEPART"/>
  </r>
  <r>
    <x v="1"/>
    <s v="15:57:59"/>
    <s v="79888/24"/>
    <s v="53432A40"/>
    <s v="-"/>
    <n v="523"/>
    <s v="BRICOLAGE CHAHID"/>
    <x v="0"/>
    <s v="Gr1"/>
    <s v="GRAVETTE G1"/>
    <n v="14.06"/>
    <n v="10"/>
    <n v="1.4060000000000001"/>
    <s v=""/>
    <n v="70"/>
    <m/>
    <n v="700"/>
    <n v="0"/>
    <n v="0"/>
    <n v="700"/>
    <n v="0"/>
    <n v="700"/>
    <m/>
    <n v="0"/>
    <m/>
    <s v="DEPART"/>
  </r>
  <r>
    <x v="1"/>
    <s v="16:05:29"/>
    <s v="79889/24"/>
    <s v="29630B40"/>
    <s v="-"/>
    <n v="114"/>
    <s v="BIKOMKAV"/>
    <x v="0"/>
    <s v="Gr1"/>
    <s v="GRAVETTE G1"/>
    <n v="38.68"/>
    <n v="25"/>
    <n v="1.5471999999999999"/>
    <s v=""/>
    <n v="70"/>
    <m/>
    <n v="1750"/>
    <n v="0"/>
    <n v="0"/>
    <n v="1750"/>
    <n v="1750"/>
    <n v="0"/>
    <m/>
    <n v="0"/>
    <m/>
    <s v="DEPART"/>
  </r>
  <r>
    <x v="1"/>
    <s v="16:15:10"/>
    <s v="79890/24"/>
    <s v="27649H6"/>
    <s v="-"/>
    <n v="42240"/>
    <s v="NORD SUD DE TRANSPORT"/>
    <x v="0"/>
    <s v="Gr2"/>
    <s v="GRAVETTE G2"/>
    <n v="35.14"/>
    <n v="25"/>
    <n v="1.4056"/>
    <n v="48"/>
    <s v=""/>
    <m/>
    <n v="1686.72"/>
    <n v="0"/>
    <n v="0"/>
    <n v="1686.72"/>
    <n v="1686.72"/>
    <n v="0"/>
    <m/>
    <n v="0"/>
    <m/>
    <s v="DEPART"/>
  </r>
  <r>
    <x v="1"/>
    <s v="16:18:19"/>
    <s v="79891/24"/>
    <s v="13487A40"/>
    <s v="-"/>
    <s v="EN ESPECE"/>
    <s v="CLIENTS AU COMPTANT"/>
    <x v="0"/>
    <s v="Sable"/>
    <s v="SABLE CONCASSAGE"/>
    <n v="9.2200000000000006"/>
    <n v="6"/>
    <n v="1.5366666666666668"/>
    <n v="45"/>
    <s v=""/>
    <m/>
    <n v="414.90000000000003"/>
    <n v="0"/>
    <n v="0"/>
    <n v="414.90000000000003"/>
    <n v="0"/>
    <n v="414.90000000000003"/>
    <m/>
    <n v="0"/>
    <m/>
    <s v="DEPART"/>
  </r>
  <r>
    <x v="1"/>
    <s v="16:40:30"/>
    <s v="79892/24"/>
    <s v="11430A25"/>
    <s v="-"/>
    <s v="EN ESPECE"/>
    <s v="CLIENTS AU COMPTANT"/>
    <x v="2"/>
    <s v="Stérile"/>
    <s v="STERIL"/>
    <n v="38.18"/>
    <n v="23"/>
    <n v="1.66"/>
    <n v="15"/>
    <s v=""/>
    <m/>
    <n v="572.70000000000005"/>
    <n v="0"/>
    <n v="0"/>
    <n v="572.70000000000005"/>
    <n v="0"/>
    <n v="572.70000000000005"/>
    <m/>
    <n v="0"/>
    <m/>
    <s v="DEPART"/>
  </r>
  <r>
    <x v="1"/>
    <s v="16:51:10"/>
    <s v="79893/24"/>
    <s v="47000A44"/>
    <s v="-"/>
    <s v="EN ESPECE"/>
    <s v="CLIENTS AU COMPTANT"/>
    <x v="2"/>
    <s v="Stérile"/>
    <s v="STERIL"/>
    <n v="36.32"/>
    <n v="22"/>
    <n v="1.6509090909090909"/>
    <n v="15"/>
    <s v=""/>
    <m/>
    <n v="544.79999999999995"/>
    <n v="0"/>
    <n v="0"/>
    <n v="544.79999999999995"/>
    <n v="0"/>
    <n v="544.79999999999995"/>
    <m/>
    <n v="0"/>
    <m/>
    <s v="DEPART"/>
  </r>
  <r>
    <x v="1"/>
    <s v="16:59:15"/>
    <s v="79894/24"/>
    <s v="13487A40"/>
    <s v="-"/>
    <s v="EN ESPECE"/>
    <s v="CLIENTS AU COMPTANT"/>
    <x v="0"/>
    <s v="Gr1"/>
    <s v="GRAVETTE G1"/>
    <n v="7.96"/>
    <n v="5"/>
    <n v="1.5920000000000001"/>
    <n v="46"/>
    <s v=""/>
    <m/>
    <n v="366.16"/>
    <n v="0"/>
    <n v="0"/>
    <n v="366.16"/>
    <n v="0"/>
    <n v="366.16"/>
    <m/>
    <n v="0"/>
    <m/>
    <s v="DEPART"/>
  </r>
  <r>
    <x v="1"/>
    <s v="17:12:32"/>
    <s v="79895/24"/>
    <s v="74954W6"/>
    <s v="-"/>
    <n v="166"/>
    <s v="NORD SUD DE TRANSPORT"/>
    <x v="0"/>
    <s v="Gr2"/>
    <s v="GRAVETTE G2"/>
    <n v="35.74"/>
    <n v="25"/>
    <n v="1.4296"/>
    <n v="48"/>
    <s v=""/>
    <m/>
    <n v="1715.52"/>
    <n v="0"/>
    <n v="0"/>
    <n v="1715.52"/>
    <n v="1715.52"/>
    <n v="0"/>
    <m/>
    <n v="0"/>
    <m/>
    <s v="DEPART"/>
  </r>
  <r>
    <x v="2"/>
    <s v="06:30:51"/>
    <s v="79896/24"/>
    <s v="29630B40"/>
    <s v="-"/>
    <n v="92318"/>
    <s v="TRANS MANSOURI"/>
    <x v="0"/>
    <s v="Gr1"/>
    <s v="GRAVETTE G1"/>
    <n v="37.94"/>
    <n v="25"/>
    <n v="1.5175999999999998"/>
    <s v=""/>
    <n v="68"/>
    <m/>
    <n v="1700"/>
    <n v="0"/>
    <n v="0"/>
    <n v="1700"/>
    <n v="1275"/>
    <n v="425"/>
    <m/>
    <n v="0"/>
    <m/>
    <s v="DEPART"/>
  </r>
  <r>
    <x v="2"/>
    <s v="06:37:06"/>
    <s v="79897/24"/>
    <s v="12611B40"/>
    <s v="-"/>
    <n v="2487"/>
    <s v="TRANS SERVICE BETON"/>
    <x v="0"/>
    <s v="Sable"/>
    <s v="SABLE CONCASSAGE"/>
    <n v="41.98"/>
    <n v="25"/>
    <n v="1.6791999999999998"/>
    <n v="43"/>
    <s v=""/>
    <m/>
    <n v="1805.1399999999999"/>
    <n v="0"/>
    <n v="0"/>
    <n v="1805.1399999999999"/>
    <n v="1805.1399999999999"/>
    <n v="0"/>
    <m/>
    <n v="0"/>
    <m/>
    <s v="DEPART"/>
  </r>
  <r>
    <x v="2"/>
    <s v="06:44:10"/>
    <s v="79898/24"/>
    <s v="2681D40"/>
    <s v="-"/>
    <s v="**"/>
    <s v="MIGHTY MACHINERY"/>
    <x v="0"/>
    <s v="Sable"/>
    <s v="SABLE CONCASSAGE"/>
    <n v="39.619999999999997"/>
    <n v="25"/>
    <n v="1.5848"/>
    <n v="48"/>
    <s v=""/>
    <m/>
    <n v="1901.7599999999998"/>
    <n v="0"/>
    <n v="0"/>
    <n v="1901.7599999999998"/>
    <n v="1901.7599999999998"/>
    <n v="0"/>
    <m/>
    <n v="0"/>
    <m/>
    <s v="DEPART"/>
  </r>
  <r>
    <x v="2"/>
    <s v="06:59:28"/>
    <s v="79899/24"/>
    <s v="90516A40"/>
    <s v="-"/>
    <m/>
    <s v="CIMAT"/>
    <x v="0"/>
    <s v="Sable"/>
    <s v="SABLE CONCASSAGE"/>
    <n v="43.24"/>
    <n v="25"/>
    <n v="1.7296"/>
    <n v="88"/>
    <s v=""/>
    <m/>
    <n v="3805.1200000000003"/>
    <n v="43"/>
    <n v="1859.3200000000002"/>
    <n v="1945.8000000000002"/>
    <n v="1945.8000000000002"/>
    <n v="0"/>
    <n v="1729.6000000000001"/>
    <n v="0"/>
    <s v="VILLA MARIN TRANS"/>
    <s v="CAB TANGER 2"/>
  </r>
  <r>
    <x v="2"/>
    <s v="07:03:24"/>
    <s v="79900/24"/>
    <s v="62867B40"/>
    <s v="-"/>
    <n v="3354"/>
    <s v="TRANS SOTA"/>
    <x v="2"/>
    <s v="Stérile"/>
    <s v="STERIL"/>
    <n v="40.28"/>
    <n v="25"/>
    <n v="1.6112"/>
    <s v=""/>
    <n v="25"/>
    <m/>
    <n v="625"/>
    <n v="0"/>
    <n v="0"/>
    <n v="625"/>
    <n v="625"/>
    <n v="0"/>
    <m/>
    <n v="129.72000000000003"/>
    <m/>
    <s v="DEPART"/>
  </r>
  <r>
    <x v="2"/>
    <s v="07:07:47"/>
    <s v="79901/24"/>
    <s v="73187B40"/>
    <s v="-"/>
    <m/>
    <s v="CIMAT"/>
    <x v="0"/>
    <s v="Sable"/>
    <s v="SABLE CONCASSAGE"/>
    <n v="44.08"/>
    <n v="25"/>
    <n v="1.7631999999999999"/>
    <n v="83"/>
    <s v=""/>
    <m/>
    <n v="3658.64"/>
    <n v="38"/>
    <n v="1675.04"/>
    <n v="1983.6"/>
    <n v="1983.6"/>
    <n v="0"/>
    <n v="1586.8799999999999"/>
    <n v="0"/>
    <s v="VILLA MARIN TRANS"/>
    <s v="CAB TANGER 1"/>
  </r>
  <r>
    <x v="2"/>
    <s v="07:10:41"/>
    <s v="79902/24"/>
    <s v="10812D40"/>
    <s v="-"/>
    <n v="688"/>
    <s v="CA TRANS"/>
    <x v="1"/>
    <s v="Tv060"/>
    <s v="TOUT-VENANT 0/60"/>
    <n v="41.3"/>
    <n v="25"/>
    <n v="1.6519999999999999"/>
    <s v=""/>
    <n v="52"/>
    <m/>
    <n v="1300"/>
    <n v="0"/>
    <n v="0"/>
    <n v="1300"/>
    <n v="1300"/>
    <n v="0"/>
    <m/>
    <n v="88.160000000000082"/>
    <m/>
    <s v="DEPART"/>
  </r>
  <r>
    <x v="2"/>
    <s v="07:18:34"/>
    <s v="79903/24"/>
    <s v="6908D40"/>
    <s v="-"/>
    <n v="689"/>
    <s v="CA TRANS"/>
    <x v="0"/>
    <s v="Gr1"/>
    <s v="GRAVETTE G1"/>
    <n v="35.96"/>
    <n v="25"/>
    <n v="1.4384000000000001"/>
    <s v=""/>
    <n v="72"/>
    <m/>
    <n v="1800"/>
    <n v="0"/>
    <n v="0"/>
    <n v="1800"/>
    <n v="1800"/>
    <n v="0"/>
    <m/>
    <n v="0"/>
    <m/>
    <s v="DEPART"/>
  </r>
  <r>
    <x v="2"/>
    <s v="07:20:26"/>
    <s v="79904/24"/>
    <s v="74602B40"/>
    <s v="-"/>
    <n v="2893"/>
    <s v="TRANS SOTA"/>
    <x v="2"/>
    <s v="Stérile"/>
    <s v="STERIL"/>
    <n v="43.68"/>
    <n v="25"/>
    <n v="1.7472000000000001"/>
    <s v=""/>
    <n v="25"/>
    <m/>
    <n v="625"/>
    <n v="0"/>
    <n v="0"/>
    <n v="625"/>
    <n v="625"/>
    <n v="0"/>
    <m/>
    <n v="0"/>
    <m/>
    <s v="DEPART"/>
  </r>
  <r>
    <x v="2"/>
    <s v="07:26:58"/>
    <s v="79905/24"/>
    <s v="29377B40"/>
    <s v="-"/>
    <n v="3204"/>
    <s v="LAMLIH TRANS"/>
    <x v="0"/>
    <s v="Sable"/>
    <s v="SABLE CONCASSAGE"/>
    <n v="40.04"/>
    <n v="25"/>
    <n v="1.6015999999999999"/>
    <s v=""/>
    <n v="68"/>
    <m/>
    <n v="1700"/>
    <n v="0"/>
    <n v="0"/>
    <n v="1700"/>
    <n v="0"/>
    <n v="1700"/>
    <m/>
    <n v="0"/>
    <m/>
    <s v="DEPART"/>
  </r>
  <r>
    <x v="2"/>
    <s v="07:29:40"/>
    <s v="79906/24"/>
    <s v="11430A25"/>
    <s v="-"/>
    <s v="EN ESPECE"/>
    <s v="CLIENTS AU COMPTANT"/>
    <x v="2"/>
    <s v="Stérile"/>
    <s v="STERIL"/>
    <n v="39.380000000000003"/>
    <n v="25"/>
    <n v="1.5752000000000002"/>
    <n v="15"/>
    <s v=""/>
    <m/>
    <n v="590.70000000000005"/>
    <n v="0"/>
    <n v="0"/>
    <n v="590.70000000000005"/>
    <n v="0"/>
    <n v="590.70000000000005"/>
    <m/>
    <n v="0"/>
    <m/>
    <s v="DEPART"/>
  </r>
  <r>
    <x v="2"/>
    <s v="07:32:38"/>
    <s v="79907/24"/>
    <s v="51140H1"/>
    <s v="-"/>
    <n v="2488"/>
    <s v="TRANS SERVICE BETON"/>
    <x v="0"/>
    <s v="Gr1"/>
    <s v="GRAVETTE G1"/>
    <n v="37.700000000000003"/>
    <n v="25"/>
    <n v="1.508"/>
    <n v="46"/>
    <s v=""/>
    <m/>
    <n v="1734.2"/>
    <n v="0"/>
    <n v="0"/>
    <n v="1734.2"/>
    <n v="1734.2"/>
    <n v="0"/>
    <m/>
    <n v="0"/>
    <m/>
    <s v="DEPART"/>
  </r>
  <r>
    <x v="2"/>
    <s v="07:40:33"/>
    <s v="79908/24"/>
    <s v="29376B40"/>
    <s v="-"/>
    <n v="3205"/>
    <s v="LAMLIH TRANS"/>
    <x v="0"/>
    <s v="Sable"/>
    <s v="SABLE CONCASSAGE"/>
    <n v="40.24"/>
    <n v="25"/>
    <n v="1.6096000000000001"/>
    <s v=""/>
    <n v="68"/>
    <m/>
    <n v="1700"/>
    <n v="0"/>
    <n v="0"/>
    <n v="1700"/>
    <n v="0"/>
    <n v="1700"/>
    <m/>
    <n v="0"/>
    <m/>
    <s v="DEPART"/>
  </r>
  <r>
    <x v="2"/>
    <s v="07:45:20"/>
    <s v="79909/24"/>
    <s v="5772D40"/>
    <s v="-"/>
    <n v="3329"/>
    <s v="TRANS SOTA"/>
    <x v="2"/>
    <s v="Stérile"/>
    <s v="STERIL"/>
    <n v="44.66"/>
    <n v="25"/>
    <n v="1.7863999999999998"/>
    <s v=""/>
    <n v="25"/>
    <m/>
    <n v="625"/>
    <n v="0"/>
    <n v="0"/>
    <n v="625"/>
    <n v="625"/>
    <n v="0"/>
    <m/>
    <n v="0"/>
    <m/>
    <s v="DEPART"/>
  </r>
  <r>
    <x v="2"/>
    <s v="07:47:02"/>
    <s v="79910/24"/>
    <s v="84967D6"/>
    <s v="-"/>
    <n v="20915"/>
    <s v="NORD SUD DE TRANSPORT"/>
    <x v="0"/>
    <s v="Gr2"/>
    <s v="GRAVETTE G2"/>
    <n v="34.86"/>
    <n v="25"/>
    <n v="1.3944000000000001"/>
    <n v="48"/>
    <s v=""/>
    <m/>
    <n v="1673.28"/>
    <n v="0"/>
    <n v="0"/>
    <n v="1673.28"/>
    <n v="1673.28"/>
    <n v="0"/>
    <m/>
    <n v="0"/>
    <m/>
    <s v="DEPART"/>
  </r>
  <r>
    <x v="2"/>
    <s v="07:57:16"/>
    <s v="79911/24"/>
    <s v="53561B40"/>
    <s v="-"/>
    <m/>
    <s v="CIMAT"/>
    <x v="0"/>
    <s v="Gr1"/>
    <s v="GRAVETTE G1"/>
    <n v="41.22"/>
    <n v="28"/>
    <n v="1.4721428571428572"/>
    <n v="85"/>
    <s v=" "/>
    <m/>
    <n v="3503.7"/>
    <n v="38"/>
    <n v="1566.36"/>
    <n v="1937.34"/>
    <n v="1937.34"/>
    <n v="0"/>
    <n v="1483.92"/>
    <n v="0"/>
    <s v="VILLA MARIN TRANS"/>
    <s v="CAB TANGER 1"/>
  </r>
  <r>
    <x v="2"/>
    <s v="08:09:45"/>
    <s v="79912/24"/>
    <s v="47000A44"/>
    <s v="-"/>
    <s v="EN ESPECE"/>
    <s v="CLIENTS AU COMPTANT"/>
    <x v="2"/>
    <s v="Stérile"/>
    <s v="STERIL"/>
    <n v="37.619999999999997"/>
    <n v="25"/>
    <n v="1.5047999999999999"/>
    <n v="15"/>
    <s v=""/>
    <m/>
    <n v="564.29999999999995"/>
    <n v="0"/>
    <n v="0"/>
    <n v="564.29999999999995"/>
    <n v="0"/>
    <n v="564.29999999999995"/>
    <m/>
    <n v="82.439999999999827"/>
    <m/>
    <s v="DEPART"/>
  </r>
  <r>
    <x v="2"/>
    <s v="08:13:18"/>
    <s v="79913/24"/>
    <s v="25695B40"/>
    <s v="-"/>
    <n v="22"/>
    <s v="BIKOMKAV"/>
    <x v="0"/>
    <s v="Gr2"/>
    <s v="GRAVETTE G2"/>
    <n v="38.700000000000003"/>
    <n v="25"/>
    <n v="1.548"/>
    <s v=""/>
    <n v="72"/>
    <m/>
    <n v="1800"/>
    <n v="0"/>
    <n v="0"/>
    <n v="1800"/>
    <n v="1800"/>
    <n v="0"/>
    <m/>
    <n v="0"/>
    <m/>
    <s v="DEPART"/>
  </r>
  <r>
    <x v="2"/>
    <s v="08:29:45"/>
    <s v="79914/24"/>
    <s v="30187B40"/>
    <s v="-"/>
    <n v="3282"/>
    <s v="TRANS SOTA"/>
    <x v="2"/>
    <s v="Stérile"/>
    <s v="STERIL"/>
    <n v="41.62"/>
    <n v="25"/>
    <n v="1.6647999999999998"/>
    <s v=""/>
    <n v="25"/>
    <m/>
    <n v="625"/>
    <n v="0"/>
    <n v="0"/>
    <n v="625"/>
    <n v="625"/>
    <n v="0"/>
    <m/>
    <n v="0"/>
    <m/>
    <s v="DEPART"/>
  </r>
  <r>
    <x v="2"/>
    <s v="08:40:24"/>
    <s v="79915/24"/>
    <s v="70651B40"/>
    <s v="-"/>
    <n v="3192"/>
    <s v="TRANS SOTA"/>
    <x v="2"/>
    <s v="Stérile"/>
    <s v="STERIL"/>
    <n v="39.700000000000003"/>
    <n v="25"/>
    <n v="1.5880000000000001"/>
    <s v=""/>
    <n v="25"/>
    <m/>
    <n v="625"/>
    <n v="0"/>
    <n v="0"/>
    <n v="625"/>
    <n v="625"/>
    <n v="0"/>
    <m/>
    <n v="0"/>
    <m/>
    <s v="DEPART"/>
  </r>
  <r>
    <x v="2"/>
    <s v="10:10:51"/>
    <s v="79916/24"/>
    <s v="13487A40"/>
    <s v="-"/>
    <s v="EN ESPECE"/>
    <s v="CLIENTS AU COMPTANT"/>
    <x v="0"/>
    <s v="Sable"/>
    <s v="SABLE CONCASSAGE"/>
    <n v="9.44"/>
    <n v="6"/>
    <n v="1.5733333333333333"/>
    <n v="45"/>
    <s v=""/>
    <m/>
    <n v="424.79999999999995"/>
    <n v="0"/>
    <n v="0"/>
    <n v="424.79999999999995"/>
    <n v="0"/>
    <n v="424.79999999999995"/>
    <m/>
    <n v="0"/>
    <m/>
    <s v="DEPART"/>
  </r>
  <r>
    <x v="2"/>
    <s v="10:14:57"/>
    <s v="79917/24"/>
    <s v="73187B40"/>
    <s v="-"/>
    <m/>
    <s v="CIMAT"/>
    <x v="0"/>
    <s v="Gr1"/>
    <s v="GRAVETTE G1"/>
    <n v="41.28"/>
    <n v="28"/>
    <n v="1.4742857142857144"/>
    <n v="90"/>
    <s v=""/>
    <m/>
    <n v="3715.2000000000003"/>
    <n v="43"/>
    <n v="1775.04"/>
    <n v="1940.1600000000003"/>
    <n v="1940.1600000000003"/>
    <n v="0"/>
    <n v="1651.2"/>
    <n v="0"/>
    <s v="VILLA MARIN TRANS"/>
    <s v="CAB TANGER 2"/>
  </r>
  <r>
    <x v="2"/>
    <s v="10:25:24"/>
    <s v="79918/24"/>
    <s v="2681D40"/>
    <s v="-"/>
    <s v="**"/>
    <s v="MIGHTY MACHINERY"/>
    <x v="0"/>
    <s v="Sable"/>
    <s v="SABLE CONCASSAGE"/>
    <n v="40.22"/>
    <n v="25"/>
    <n v="1.6088"/>
    <n v="48"/>
    <s v=""/>
    <m/>
    <n v="1930.56"/>
    <n v="0"/>
    <n v="0"/>
    <n v="1930.56"/>
    <n v="1930.56"/>
    <n v="0"/>
    <m/>
    <n v="123.83999999999992"/>
    <m/>
    <s v="DEPART"/>
  </r>
  <r>
    <x v="2"/>
    <s v="10:50:18"/>
    <s v="79919/24"/>
    <s v="90516A40"/>
    <s v="-"/>
    <m/>
    <s v="CIMAT"/>
    <x v="0"/>
    <s v="Gr2"/>
    <s v="GRAVETTE G2"/>
    <n v="41.7"/>
    <n v="28"/>
    <n v="1.4892857142857143"/>
    <n v="92"/>
    <s v=""/>
    <m/>
    <n v="3836.4"/>
    <n v="43"/>
    <n v="1793.1000000000001"/>
    <n v="2043.3"/>
    <n v="2043.3"/>
    <n v="0"/>
    <n v="1668"/>
    <n v="0"/>
    <s v="VILLA MARIN TRANS"/>
    <s v="CAB TANGER 2"/>
  </r>
  <r>
    <x v="2"/>
    <s v="11:03:55"/>
    <s v="79920/24"/>
    <s v="11430A25"/>
    <s v="-"/>
    <s v="EN ESPECE"/>
    <s v="CLIENTS AU COMPTANT"/>
    <x v="2"/>
    <s v="Stérile"/>
    <s v="STERIL"/>
    <n v="37.64"/>
    <n v="25"/>
    <n v="1.5056"/>
    <n v="15"/>
    <s v=""/>
    <m/>
    <n v="564.6"/>
    <n v="0"/>
    <n v="0"/>
    <n v="564.6"/>
    <n v="0"/>
    <n v="564.6"/>
    <m/>
    <n v="125.10000000000014"/>
    <m/>
    <s v="DEPART"/>
  </r>
  <r>
    <x v="2"/>
    <s v="11:11:20"/>
    <s v="79921/24"/>
    <s v="67809A40"/>
    <s v="-"/>
    <n v="472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0"/>
    <m/>
    <s v="DEPART"/>
  </r>
  <r>
    <x v="2"/>
    <s v="11:19:04"/>
    <s v="79922/24"/>
    <s v="53561B40"/>
    <s v="-"/>
    <m/>
    <s v="CIMAT"/>
    <x v="0"/>
    <s v="Sable"/>
    <s v="SABLE CONCASSAGE"/>
    <n v="42.28"/>
    <n v="25"/>
    <n v="1.6912"/>
    <n v="88"/>
    <s v=""/>
    <m/>
    <n v="3720.6400000000003"/>
    <n v="43"/>
    <n v="1818.04"/>
    <n v="1902.6000000000004"/>
    <n v="1902.6000000000004"/>
    <n v="0"/>
    <n v="1691.2"/>
    <n v="0"/>
    <s v="VILLA MARIN TRANS"/>
    <s v="CAB TANGER 2"/>
  </r>
  <r>
    <x v="2"/>
    <s v="11:21:19"/>
    <s v="79923/24"/>
    <s v="9837A60"/>
    <s v="SOLO"/>
    <s v="EN ESPECE"/>
    <s v="CLIENTS AU COMPTANT"/>
    <x v="0"/>
    <s v="Sable"/>
    <s v="SABLE CONCASSAGE"/>
    <n v="12.48"/>
    <n v="7"/>
    <n v="1.7828571428571429"/>
    <n v="45"/>
    <s v=""/>
    <n v="15"/>
    <n v="546.6"/>
    <n v="0"/>
    <n v="0"/>
    <n v="546.6"/>
    <n v="0"/>
    <n v="546.6"/>
    <m/>
    <n v="126.83999999999992"/>
    <m/>
    <s v="DEPART"/>
  </r>
  <r>
    <x v="2"/>
    <s v="11:29:26"/>
    <s v="79924/24"/>
    <s v="13487A40"/>
    <s v="-"/>
    <s v="EN ESPECE"/>
    <s v="CLIENTS AU COMPTANT"/>
    <x v="0"/>
    <s v="Gr1"/>
    <s v="GRAVETTE G1"/>
    <n v="7.56"/>
    <n v="5"/>
    <n v="1.512"/>
    <n v="46"/>
    <s v=""/>
    <m/>
    <n v="347.76"/>
    <n v="0"/>
    <n v="0"/>
    <n v="347.76"/>
    <n v="0"/>
    <n v="347.76"/>
    <m/>
    <n v="0"/>
    <m/>
    <s v="DEPART"/>
  </r>
  <r>
    <x v="2"/>
    <s v="11:37:54"/>
    <s v="79925/24"/>
    <s v="6908D40"/>
    <s v="-"/>
    <n v="690"/>
    <s v="CA TRANS"/>
    <x v="1"/>
    <s v="Tv060"/>
    <s v="TOUT-VENANT 0/60"/>
    <n v="38.200000000000003"/>
    <n v="25"/>
    <n v="1.528"/>
    <s v=""/>
    <n v="52"/>
    <m/>
    <n v="1300"/>
    <n v="0"/>
    <n v="0"/>
    <n v="1300"/>
    <n v="1300"/>
    <n v="0"/>
    <m/>
    <n v="0"/>
    <m/>
    <s v="DEPART"/>
  </r>
  <r>
    <x v="2"/>
    <s v="11:40:18"/>
    <s v="79926/24"/>
    <s v="29377B40"/>
    <s v="-"/>
    <n v="3206"/>
    <s v="LAMLIH TRANS"/>
    <x v="0"/>
    <s v="Gr1"/>
    <s v="GRAVETTE G1"/>
    <n v="37.700000000000003"/>
    <n v="25"/>
    <n v="1.508"/>
    <s v=""/>
    <n v="68"/>
    <m/>
    <n v="1700"/>
    <n v="0"/>
    <n v="0"/>
    <n v="1700"/>
    <n v="0"/>
    <n v="1700"/>
    <m/>
    <n v="0"/>
    <m/>
    <s v="DEPART"/>
  </r>
  <r>
    <x v="2"/>
    <s v="11:46:04"/>
    <s v="79927/24"/>
    <s v="21425B40"/>
    <s v="-"/>
    <n v="3207"/>
    <s v="LAMLIH TRANS"/>
    <x v="0"/>
    <s v="Gr1"/>
    <s v="GRAVETTE G1"/>
    <n v="37.68"/>
    <n v="25"/>
    <n v="1.5072000000000001"/>
    <s v=""/>
    <n v="68"/>
    <m/>
    <n v="1700"/>
    <n v="0"/>
    <n v="0"/>
    <n v="1700"/>
    <n v="0"/>
    <n v="1700"/>
    <m/>
    <n v="0"/>
    <m/>
    <s v="DEPART"/>
  </r>
  <r>
    <x v="2"/>
    <s v="11:49:59"/>
    <s v="79928/24"/>
    <s v="47000A44"/>
    <s v="-"/>
    <s v="EN ESPECE"/>
    <s v="CLIENTS AU COMPTANT"/>
    <x v="2"/>
    <s v="Stérile"/>
    <s v="STERIL"/>
    <n v="36.659999999999997"/>
    <n v="25"/>
    <n v="1.4663999999999999"/>
    <n v="15"/>
    <s v=""/>
    <m/>
    <n v="549.9"/>
    <n v="0"/>
    <n v="0"/>
    <n v="549.9"/>
    <n v="0"/>
    <n v="549.9"/>
    <m/>
    <n v="0"/>
    <m/>
    <s v="DEPART"/>
  </r>
  <r>
    <x v="2"/>
    <s v="11:55:23"/>
    <s v="79929/24"/>
    <s v="21427B40"/>
    <s v="-"/>
    <n v="3208"/>
    <s v="LAMLIH TRANS"/>
    <x v="0"/>
    <s v="Sable"/>
    <s v="SABLE CONCASSAGE"/>
    <n v="44.24"/>
    <n v="25"/>
    <n v="1.7696000000000001"/>
    <s v=""/>
    <n v="68"/>
    <m/>
    <n v="1700"/>
    <n v="0"/>
    <n v="0"/>
    <n v="1700"/>
    <n v="0"/>
    <n v="1700"/>
    <m/>
    <n v="0"/>
    <m/>
    <s v="DEPART"/>
  </r>
  <r>
    <x v="2"/>
    <s v="12:03:26"/>
    <s v="79930/24"/>
    <s v="10812D40"/>
    <s v="-"/>
    <n v="691"/>
    <s v="CA TRANS"/>
    <x v="1"/>
    <s v="Tv060"/>
    <s v="TOUT-VENANT 0/60"/>
    <n v="38.36"/>
    <n v="25"/>
    <n v="1.5344"/>
    <s v=""/>
    <n v="52"/>
    <m/>
    <n v="1300"/>
    <n v="0"/>
    <n v="0"/>
    <n v="1300"/>
    <n v="1300"/>
    <n v="0"/>
    <m/>
    <n v="0"/>
    <m/>
    <s v="DEPART"/>
  </r>
  <r>
    <x v="2"/>
    <s v="12:05:35"/>
    <s v="79931/24"/>
    <s v="30187B40"/>
    <s v="-"/>
    <n v="3283"/>
    <s v="TRANS SOTA"/>
    <x v="0"/>
    <s v="Gr1"/>
    <s v="GRAVETTE G1"/>
    <n v="37.28"/>
    <n v="25"/>
    <n v="1.4912000000000001"/>
    <s v=""/>
    <n v="68"/>
    <m/>
    <n v="1700"/>
    <n v="0"/>
    <n v="0"/>
    <n v="1700"/>
    <n v="1700"/>
    <n v="0"/>
    <m/>
    <n v="0"/>
    <m/>
    <s v="DEPART"/>
  </r>
  <r>
    <x v="2"/>
    <s v="12:12:41"/>
    <s v="79932/24"/>
    <s v="25695B40"/>
    <s v="-"/>
    <n v="23"/>
    <s v="BIKOMKAV"/>
    <x v="0"/>
    <s v="Gr2"/>
    <s v="GRAVETTE G2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2"/>
    <s v="12:19:40"/>
    <s v="79933/24"/>
    <s v="74602B40"/>
    <s v="-"/>
    <n v="2894"/>
    <s v="TRANS SOTA"/>
    <x v="2"/>
    <s v="Stérile"/>
    <s v="STERIL"/>
    <n v="38.5"/>
    <n v="25"/>
    <n v="1.54"/>
    <s v=""/>
    <n v="25"/>
    <m/>
    <n v="625"/>
    <n v="0"/>
    <n v="0"/>
    <n v="625"/>
    <n v="625"/>
    <n v="0"/>
    <m/>
    <n v="0"/>
    <m/>
    <s v="DEPART"/>
  </r>
  <r>
    <x v="2"/>
    <s v="12:22:42"/>
    <s v="79934/24"/>
    <s v="65387A40"/>
    <s v="-"/>
    <n v="4390"/>
    <s v="BAKKALI TAHIRI FRERES"/>
    <x v="0"/>
    <s v="Gr1"/>
    <s v="GRAVETTE G1"/>
    <n v="25.88"/>
    <n v="18"/>
    <n v="1.4377777777777778"/>
    <s v=""/>
    <n v="72"/>
    <m/>
    <n v="1296"/>
    <n v="0"/>
    <n v="0"/>
    <n v="1296"/>
    <n v="1296"/>
    <n v="0"/>
    <m/>
    <n v="0"/>
    <m/>
    <s v="DEPART"/>
  </r>
  <r>
    <x v="2"/>
    <s v="12:32:04"/>
    <s v="7993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2"/>
    <s v="12:43:10"/>
    <s v="79936/24"/>
    <s v="62867B40"/>
    <s v="-"/>
    <n v="3355"/>
    <s v="TRANS SOTA"/>
    <x v="1"/>
    <s v="Tv"/>
    <s v="TOUT VENANT 0/31.5"/>
    <n v="38.68"/>
    <n v="25"/>
    <n v="1.5471999999999999"/>
    <s v=""/>
    <n v="60"/>
    <m/>
    <n v="1500"/>
    <n v="0"/>
    <n v="0"/>
    <n v="1500"/>
    <n v="1500"/>
    <n v="0"/>
    <m/>
    <n v="0"/>
    <m/>
    <s v="DEPART"/>
  </r>
  <r>
    <x v="2"/>
    <s v="12:54:04"/>
    <s v="79937/24"/>
    <s v="5772D40"/>
    <s v="-"/>
    <n v="3331"/>
    <s v="TRANS SOTA"/>
    <x v="2"/>
    <s v="Stérile"/>
    <s v="STERIL"/>
    <n v="39.24"/>
    <n v="25"/>
    <n v="1.5696000000000001"/>
    <s v=""/>
    <n v="25"/>
    <m/>
    <n v="625"/>
    <n v="0"/>
    <n v="0"/>
    <n v="625"/>
    <n v="625"/>
    <n v="0"/>
    <m/>
    <n v="0"/>
    <m/>
    <s v="DEPART"/>
  </r>
  <r>
    <x v="2"/>
    <s v="13:06:02"/>
    <s v="79938/24"/>
    <s v="70651B40"/>
    <s v="-"/>
    <n v="3193"/>
    <s v="TRANS SOTA"/>
    <x v="2"/>
    <s v="Stérile"/>
    <s v="STERIL"/>
    <n v="40.200000000000003"/>
    <n v="25"/>
    <n v="1.6080000000000001"/>
    <s v=""/>
    <n v="25"/>
    <m/>
    <n v="625"/>
    <n v="0"/>
    <n v="0"/>
    <n v="625"/>
    <n v="625"/>
    <n v="0"/>
    <m/>
    <n v="0"/>
    <m/>
    <s v="DEPART"/>
  </r>
  <r>
    <x v="2"/>
    <s v="13:28:53"/>
    <s v="79939/24"/>
    <s v="92973B40"/>
    <s v="-"/>
    <n v="3330"/>
    <s v="TRANS SOTA"/>
    <x v="2"/>
    <s v="Stérile"/>
    <s v="STERIL"/>
    <n v="40.6"/>
    <n v="25"/>
    <n v="1.6240000000000001"/>
    <s v=""/>
    <n v="25"/>
    <m/>
    <n v="625"/>
    <n v="0"/>
    <n v="0"/>
    <n v="625"/>
    <n v="625"/>
    <n v="0"/>
    <m/>
    <n v="0"/>
    <m/>
    <s v="DEPART"/>
  </r>
  <r>
    <x v="2"/>
    <s v="13:37:33"/>
    <s v="79940/24"/>
    <s v="29630B40"/>
    <s v="-"/>
    <n v="92319"/>
    <s v="TRANS MANSOURI"/>
    <x v="0"/>
    <s v="Gr1"/>
    <s v="GRAVETTE G1"/>
    <n v="38.299999999999997"/>
    <n v="25"/>
    <n v="1.5319999999999998"/>
    <s v=""/>
    <n v="68"/>
    <m/>
    <n v="1700"/>
    <n v="0"/>
    <n v="0"/>
    <n v="1700"/>
    <n v="1275"/>
    <n v="425"/>
    <m/>
    <n v="0"/>
    <m/>
    <s v="DEPART"/>
  </r>
  <r>
    <x v="2"/>
    <s v="14:25:43"/>
    <s v="79941/24"/>
    <s v="11430A25"/>
    <s v="-"/>
    <s v="EN ESPECE"/>
    <s v="CLIENTS AU COMPTANT"/>
    <x v="2"/>
    <s v="Stérile"/>
    <s v="STERIL"/>
    <n v="38.72"/>
    <n v="25"/>
    <n v="1.5488"/>
    <n v="15"/>
    <s v=""/>
    <m/>
    <n v="580.79999999999995"/>
    <n v="0"/>
    <n v="0"/>
    <n v="580.79999999999995"/>
    <n v="0"/>
    <n v="580.79999999999995"/>
    <m/>
    <n v="0"/>
    <m/>
    <s v="DEPART"/>
  </r>
  <r>
    <x v="2"/>
    <s v="15:06:33"/>
    <s v="79942/24"/>
    <s v="74954W6"/>
    <s v="-"/>
    <n v="169"/>
    <s v="NORD SUD DE TRANSPORT"/>
    <x v="2"/>
    <s v="Stérile"/>
    <s v="STERIL"/>
    <n v="35"/>
    <n v="25"/>
    <n v="1.4"/>
    <n v="17"/>
    <s v=""/>
    <m/>
    <n v="595"/>
    <n v="0"/>
    <n v="0"/>
    <n v="595"/>
    <n v="595"/>
    <n v="0"/>
    <n v="0"/>
    <n v="0"/>
    <m/>
    <s v="DEPART"/>
  </r>
  <r>
    <x v="2"/>
    <s v="15:25:13"/>
    <s v="79943/24"/>
    <s v="29377B40"/>
    <s v="-"/>
    <n v="3209"/>
    <s v="LAMLIH TRANS"/>
    <x v="2"/>
    <s v="Stérile"/>
    <s v="STERIL"/>
    <n v="41.48"/>
    <n v="25"/>
    <n v="1.6591999999999998"/>
    <s v=""/>
    <n v="25"/>
    <m/>
    <n v="625"/>
    <n v="0"/>
    <n v="0"/>
    <n v="625"/>
    <n v="0"/>
    <n v="625"/>
    <m/>
    <n v="0"/>
    <m/>
    <s v="DEPART"/>
  </r>
  <r>
    <x v="2"/>
    <s v="15:35:51"/>
    <s v="79944/24"/>
    <s v="47000A44"/>
    <s v="-"/>
    <s v="EN ESPECE"/>
    <s v="CLIENTS AU COMPTANT"/>
    <x v="2"/>
    <s v="Stérile"/>
    <s v="STERIL"/>
    <n v="35.22"/>
    <n v="22"/>
    <n v="1.6009090909090908"/>
    <n v="15"/>
    <s v=""/>
    <m/>
    <n v="528.29999999999995"/>
    <n v="0"/>
    <n v="0"/>
    <n v="528.29999999999995"/>
    <n v="0"/>
    <n v="528.29999999999995"/>
    <m/>
    <n v="0"/>
    <m/>
    <s v="DEPART"/>
  </r>
  <r>
    <x v="2"/>
    <s v="15:46:27"/>
    <s v="79945/24"/>
    <s v="84967D6"/>
    <s v="-"/>
    <n v="20917"/>
    <s v="NORD SUD DE TRANSPORT"/>
    <x v="2"/>
    <s v="Stérile"/>
    <s v="STERIL"/>
    <n v="32.92"/>
    <n v="25"/>
    <n v="1.3168"/>
    <n v="17"/>
    <s v=""/>
    <m/>
    <n v="559.64"/>
    <n v="0"/>
    <n v="0"/>
    <n v="559.64"/>
    <n v="559.64"/>
    <n v="0"/>
    <n v="0"/>
    <n v="0"/>
    <m/>
    <s v="DEPART"/>
  </r>
  <r>
    <x v="2"/>
    <s v="15:53:48"/>
    <s v="79946/24"/>
    <s v="21425B40"/>
    <s v="-"/>
    <n v="3210"/>
    <s v="LAMLIH TRANS"/>
    <x v="2"/>
    <s v="Stérile"/>
    <s v="STERIL"/>
    <n v="42.06"/>
    <n v="25"/>
    <n v="1.6824000000000001"/>
    <s v=""/>
    <n v="25"/>
    <m/>
    <n v="625"/>
    <n v="0"/>
    <n v="0"/>
    <n v="625"/>
    <n v="0"/>
    <n v="625"/>
    <m/>
    <n v="0"/>
    <m/>
    <s v="DEPART"/>
  </r>
  <r>
    <x v="2"/>
    <s v="16:09:14"/>
    <s v="79947/24"/>
    <s v="21427B40"/>
    <s v="-"/>
    <n v="3211"/>
    <s v="LAMLIH TRANS"/>
    <x v="2"/>
    <s v="Stérile"/>
    <s v="STERIL"/>
    <n v="43.16"/>
    <n v="25"/>
    <n v="1.7263999999999999"/>
    <s v=""/>
    <n v="25"/>
    <m/>
    <n v="625"/>
    <n v="0"/>
    <n v="0"/>
    <n v="625"/>
    <n v="0"/>
    <n v="625"/>
    <m/>
    <n v="0"/>
    <m/>
    <s v="DEPART"/>
  </r>
  <r>
    <x v="2"/>
    <s v="16:13:41"/>
    <s v="79948/24"/>
    <s v="74602B40"/>
    <s v="-"/>
    <n v="2895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2"/>
    <s v="16:23:56"/>
    <s v="79949/24"/>
    <s v="2681D40"/>
    <s v="-"/>
    <s v="**"/>
    <s v="MIGHTY MACHINERY"/>
    <x v="0"/>
    <s v="Sable"/>
    <s v="SABLE CONCASSAGE"/>
    <n v="42.52"/>
    <n v="25"/>
    <n v="1.7008000000000001"/>
    <n v="48"/>
    <s v=""/>
    <m/>
    <n v="2040.96"/>
    <n v="0"/>
    <n v="0"/>
    <n v="2040.96"/>
    <n v="2040.96"/>
    <n v="0"/>
    <m/>
    <n v="0"/>
    <m/>
    <s v="DEPART"/>
  </r>
  <r>
    <x v="2"/>
    <s v="16:33:56"/>
    <s v="79950/24"/>
    <s v="29376B40"/>
    <s v="-"/>
    <n v="3212"/>
    <s v="LAMLIH TRANS"/>
    <x v="2"/>
    <s v="Stérile"/>
    <s v="STERIL"/>
    <n v="40.72"/>
    <n v="25"/>
    <n v="1.6288"/>
    <s v=""/>
    <n v="25"/>
    <m/>
    <n v="625"/>
    <n v="0"/>
    <n v="0"/>
    <n v="625"/>
    <n v="0"/>
    <n v="625"/>
    <m/>
    <n v="0"/>
    <m/>
    <s v="DEPART"/>
  </r>
  <r>
    <x v="2"/>
    <s v="16:54:37"/>
    <s v="79951/24"/>
    <s v="6908D40"/>
    <s v="-"/>
    <n v="692"/>
    <s v="CA TRANS"/>
    <x v="1"/>
    <s v="Tv060"/>
    <s v="TOUT-VENANT 0/60"/>
    <n v="40.64"/>
    <n v="25"/>
    <n v="1.6255999999999999"/>
    <s v=""/>
    <n v="52"/>
    <m/>
    <n v="1300"/>
    <n v="0"/>
    <n v="0"/>
    <n v="1300"/>
    <n v="1300"/>
    <n v="0"/>
    <m/>
    <n v="0"/>
    <m/>
    <s v="DEPART"/>
  </r>
  <r>
    <x v="2"/>
    <s v="16:56:13"/>
    <s v="79952/24"/>
    <s v="27650H6"/>
    <s v="-"/>
    <n v="20761"/>
    <s v="NORD SUD DE TRANSPORT"/>
    <x v="2"/>
    <s v="Stérile"/>
    <s v="STERIL"/>
    <n v="33.96"/>
    <n v="25"/>
    <n v="1.3584000000000001"/>
    <n v="17"/>
    <s v=""/>
    <m/>
    <n v="577.32000000000005"/>
    <n v="0"/>
    <n v="0"/>
    <n v="577.32000000000005"/>
    <n v="577.32000000000005"/>
    <n v="0"/>
    <n v="0"/>
    <n v="0"/>
    <m/>
    <s v="DEPART"/>
  </r>
  <r>
    <x v="2"/>
    <s v="16:59:44"/>
    <s v="79953/24"/>
    <s v="10812D40"/>
    <s v="-"/>
    <n v="693"/>
    <s v="CA TRANS"/>
    <x v="1"/>
    <s v="Tv060"/>
    <s v="TOUT-VENANT 0/60"/>
    <n v="41.48"/>
    <n v="25"/>
    <n v="1.6591999999999998"/>
    <s v=""/>
    <n v="52"/>
    <m/>
    <n v="1300"/>
    <n v="0"/>
    <n v="0"/>
    <n v="1300"/>
    <n v="1300"/>
    <n v="0"/>
    <m/>
    <n v="0"/>
    <m/>
    <s v="DEPART"/>
  </r>
  <r>
    <x v="2"/>
    <s v="17:07:17"/>
    <s v="79954/24"/>
    <s v="83384D6"/>
    <s v="-"/>
    <n v="23209"/>
    <s v="NORD SUD DE TRANSPORT"/>
    <x v="2"/>
    <s v="Stérile"/>
    <s v="STERIL"/>
    <n v="34.44"/>
    <n v="25"/>
    <n v="1.3775999999999999"/>
    <n v="17"/>
    <s v=""/>
    <m/>
    <n v="585.48"/>
    <n v="0"/>
    <n v="0"/>
    <n v="585.48"/>
    <n v="585.48"/>
    <n v="0"/>
    <n v="0"/>
    <n v="0"/>
    <m/>
    <s v="DEPART"/>
  </r>
  <r>
    <x v="2"/>
    <s v="17:14:01"/>
    <s v="79955/24"/>
    <s v="25695B40"/>
    <s v="-"/>
    <n v="24"/>
    <s v="BIKOMKAV"/>
    <x v="0"/>
    <s v="Sable"/>
    <s v="SABLE CONCASSAGE"/>
    <n v="43.66"/>
    <n v="25"/>
    <n v="1.7464"/>
    <s v=""/>
    <n v="70"/>
    <m/>
    <n v="1750"/>
    <n v="0"/>
    <n v="0"/>
    <n v="1750"/>
    <n v="1750"/>
    <n v="0"/>
    <m/>
    <n v="0"/>
    <m/>
    <s v="DEPART"/>
  </r>
  <r>
    <x v="2"/>
    <s v="17:21:57"/>
    <s v="79956/24"/>
    <s v="29630B40"/>
    <s v="-"/>
    <n v="58"/>
    <s v="BIKOMKAV"/>
    <x v="0"/>
    <s v="Gr1"/>
    <s v="GRAVETTE G1"/>
    <n v="38.24"/>
    <n v="25"/>
    <n v="1.5296000000000001"/>
    <s v=""/>
    <n v="70"/>
    <m/>
    <n v="1750"/>
    <n v="0"/>
    <n v="0"/>
    <n v="1750"/>
    <n v="1750"/>
    <n v="0"/>
    <m/>
    <n v="0"/>
    <m/>
    <s v="DEPART"/>
  </r>
  <r>
    <x v="2"/>
    <s v="17:30:19"/>
    <s v="79957/24"/>
    <s v="62867B40"/>
    <s v="-"/>
    <n v="3356"/>
    <s v="TRANS SOTA"/>
    <x v="0"/>
    <s v="Gr1"/>
    <s v="GRAVETTE G1"/>
    <n v="38.18"/>
    <n v="25"/>
    <n v="1.5271999999999999"/>
    <s v=""/>
    <n v="68"/>
    <m/>
    <n v="1700"/>
    <n v="0"/>
    <n v="0"/>
    <n v="1700"/>
    <n v="1700"/>
    <n v="0"/>
    <m/>
    <n v="0"/>
    <m/>
    <s v="DEPART"/>
  </r>
  <r>
    <x v="2"/>
    <s v="17:37:15"/>
    <s v="79958/24"/>
    <s v="5772D40"/>
    <s v="-"/>
    <n v="3332"/>
    <s v="TRANS SOTA"/>
    <x v="0"/>
    <s v="Sable"/>
    <s v="SABLE CONCASSAGE"/>
    <n v="44.56"/>
    <n v="25"/>
    <n v="1.7824"/>
    <s v=""/>
    <n v="68"/>
    <m/>
    <n v="1700"/>
    <n v="0"/>
    <n v="0"/>
    <n v="1700"/>
    <n v="1700"/>
    <n v="0"/>
    <m/>
    <n v="0"/>
    <m/>
    <s v="DEPART"/>
  </r>
  <r>
    <x v="2"/>
    <s v="17:45:57"/>
    <s v="79959/24"/>
    <s v="70651B40"/>
    <s v="-"/>
    <n v="3194"/>
    <s v="TRANS SOTA"/>
    <x v="0"/>
    <s v="Gr1"/>
    <s v="GRAVETTE G1"/>
    <n v="37.68"/>
    <n v="25"/>
    <n v="1.5072000000000001"/>
    <s v=""/>
    <n v="68"/>
    <m/>
    <n v="1700"/>
    <n v="0"/>
    <n v="0"/>
    <n v="1700"/>
    <n v="1700"/>
    <n v="0"/>
    <m/>
    <n v="0"/>
    <m/>
    <s v="DEPART"/>
  </r>
  <r>
    <x v="3"/>
    <s v="06:42:46"/>
    <s v="79960/24"/>
    <s v="12611B40"/>
    <s v="-"/>
    <n v="2489"/>
    <s v="TRANS SERVICE BETON"/>
    <x v="0"/>
    <s v="Sable"/>
    <s v="SABLE CONCASSAGE"/>
    <n v="40.32"/>
    <n v="25"/>
    <n v="1.6128"/>
    <n v="43"/>
    <s v=""/>
    <m/>
    <n v="1733.76"/>
    <n v="0"/>
    <n v="0"/>
    <n v="1733.76"/>
    <n v="1733.76"/>
    <n v="0"/>
    <m/>
    <n v="0"/>
    <m/>
    <s v="DEPART"/>
  </r>
  <r>
    <x v="3"/>
    <s v="06:45:28"/>
    <s v="79961/24"/>
    <s v="29630B40"/>
    <s v="-"/>
    <n v="92320"/>
    <s v="TRANS MANSOURI"/>
    <x v="0"/>
    <s v="Gr1"/>
    <s v="GRAVETTE G1"/>
    <n v="38.28"/>
    <n v="25"/>
    <n v="1.5312000000000001"/>
    <s v=""/>
    <n v="68"/>
    <m/>
    <n v="1700"/>
    <n v="0"/>
    <n v="0"/>
    <n v="1700"/>
    <n v="1275"/>
    <n v="425"/>
    <m/>
    <n v="0"/>
    <m/>
    <s v="DEPART"/>
  </r>
  <r>
    <x v="3"/>
    <s v="06:56:03"/>
    <s v="79962/24"/>
    <s v="90516A40"/>
    <s v="-"/>
    <m/>
    <s v="CIMAT"/>
    <x v="0"/>
    <s v="Gr1"/>
    <s v="GRAVETTE G1"/>
    <n v="41.12"/>
    <n v="28"/>
    <n v="1.4685714285714284"/>
    <n v="90"/>
    <s v=""/>
    <m/>
    <n v="3700.7999999999997"/>
    <n v="43"/>
    <n v="1768.1599999999999"/>
    <n v="1932.6399999999999"/>
    <n v="1932.6399999999999"/>
    <n v="0"/>
    <n v="1644.8"/>
    <n v="0"/>
    <s v="VILLA MARIN TRANS"/>
    <s v="CAB TANGER 2"/>
  </r>
  <r>
    <x v="3"/>
    <s v="07:00:59"/>
    <s v="79963/24"/>
    <s v="21425B40"/>
    <s v="-"/>
    <n v="3213"/>
    <s v="LAMLIH TRANS"/>
    <x v="2"/>
    <s v="Stérile"/>
    <s v="STERIL"/>
    <n v="36.119999999999997"/>
    <n v="25"/>
    <n v="1.4447999999999999"/>
    <s v=""/>
    <n v="25"/>
    <m/>
    <n v="625"/>
    <n v="0"/>
    <n v="0"/>
    <n v="625"/>
    <n v="0"/>
    <n v="625"/>
    <m/>
    <n v="123.3599999999999"/>
    <m/>
    <s v="DEPART"/>
  </r>
  <r>
    <x v="3"/>
    <s v="07:05:58"/>
    <s v="79964/24"/>
    <s v="92973B40"/>
    <s v="-"/>
    <n v="3357"/>
    <s v="TRANS SOTA"/>
    <x v="0"/>
    <s v="Gr1"/>
    <s v="GRAVETTE G1"/>
    <n v="37.86"/>
    <n v="25"/>
    <n v="1.5144"/>
    <s v=""/>
    <n v="68"/>
    <m/>
    <n v="1700"/>
    <n v="0"/>
    <n v="0"/>
    <n v="1700"/>
    <n v="1700"/>
    <n v="0"/>
    <m/>
    <n v="0"/>
    <m/>
    <s v="DEPART"/>
  </r>
  <r>
    <x v="3"/>
    <s v="07:09:28"/>
    <s v="79965/24"/>
    <s v="73187B40"/>
    <s v="-"/>
    <m/>
    <s v="CIMAT"/>
    <x v="0"/>
    <s v="Gr1"/>
    <s v="GRAVETTE G1"/>
    <n v="42.46"/>
    <n v="29"/>
    <n v="1.4641379310344829"/>
    <n v="90"/>
    <s v=""/>
    <m/>
    <n v="3821.4"/>
    <n v="43"/>
    <n v="1825.78"/>
    <n v="1995.6200000000001"/>
    <n v="1995.6200000000001"/>
    <n v="0"/>
    <n v="1698.4"/>
    <n v="0"/>
    <s v="VILLA MARIN TRANS"/>
    <s v="CAB TANGER 2"/>
  </r>
  <r>
    <x v="3"/>
    <s v="07:19:42"/>
    <s v="79966/24"/>
    <s v="25695B40"/>
    <s v="-"/>
    <n v="25"/>
    <s v="BIKOMKAV"/>
    <x v="0"/>
    <s v="Sable"/>
    <s v="SABLE CONCASSAGE"/>
    <n v="44.28"/>
    <n v="25"/>
    <n v="1.7712000000000001"/>
    <s v=""/>
    <n v="70"/>
    <m/>
    <n v="1750"/>
    <n v="0"/>
    <n v="0"/>
    <n v="1750"/>
    <n v="1750"/>
    <n v="0"/>
    <m/>
    <n v="127.37999999999988"/>
    <m/>
    <s v="DEPART"/>
  </r>
  <r>
    <x v="3"/>
    <s v="07:32:38"/>
    <s v="79967/24"/>
    <s v="4915A41"/>
    <s v="-"/>
    <n v="75441"/>
    <s v="TRANS MANSOURI"/>
    <x v="0"/>
    <s v="Sable"/>
    <s v="SABLE CONCASSAGE"/>
    <n v="43.72"/>
    <n v="25"/>
    <n v="1.7487999999999999"/>
    <s v=""/>
    <n v="68"/>
    <m/>
    <n v="1700"/>
    <n v="0"/>
    <n v="0"/>
    <n v="1700"/>
    <n v="1275"/>
    <n v="425"/>
    <m/>
    <n v="0"/>
    <m/>
    <s v="DEPART"/>
  </r>
  <r>
    <x v="3"/>
    <s v="07:37:48"/>
    <s v="79968/24"/>
    <s v="62867B40"/>
    <s v="-"/>
    <m/>
    <s v="CIMAT"/>
    <x v="0"/>
    <s v="Gr1"/>
    <s v="GRAVETTE G1"/>
    <n v="42.98"/>
    <n v="29"/>
    <n v="1.4820689655172412"/>
    <n v="85"/>
    <s v=" "/>
    <m/>
    <n v="3653.2999999999997"/>
    <n v="38"/>
    <n v="1633.2399999999998"/>
    <n v="2020.06"/>
    <n v="2020.06"/>
    <n v="0"/>
    <n v="1547.28"/>
    <n v="0"/>
    <s v="TRANS SOTA"/>
    <s v="CAB TANGER 1"/>
  </r>
  <r>
    <x v="3"/>
    <s v="07:50:42"/>
    <s v="79969/24"/>
    <s v="53561B40"/>
    <s v="-"/>
    <n v="491"/>
    <s v="VILLA MARIN TRANS"/>
    <x v="0"/>
    <s v="Gr1"/>
    <s v="GRAVETTE G1"/>
    <n v="37.08"/>
    <n v="25"/>
    <n v="1.4831999999999999"/>
    <s v=""/>
    <n v="71"/>
    <m/>
    <n v="1775"/>
    <n v="0"/>
    <n v="0"/>
    <n v="1775"/>
    <n v="0"/>
    <n v="1775"/>
    <m/>
    <n v="85.959999999999809"/>
    <m/>
    <s v="DEPART"/>
  </r>
  <r>
    <x v="3"/>
    <s v="07:56:49"/>
    <s v="79970/24"/>
    <s v="47000A44"/>
    <s v="-"/>
    <s v="EN ESPECE"/>
    <s v="CLIENTS AU COMPTANT"/>
    <x v="2"/>
    <s v="Stérile"/>
    <s v="STERIL"/>
    <n v="38.22"/>
    <n v="25"/>
    <n v="1.5287999999999999"/>
    <n v="15"/>
    <s v=""/>
    <m/>
    <n v="573.29999999999995"/>
    <n v="0"/>
    <n v="0"/>
    <n v="573.29999999999995"/>
    <n v="0"/>
    <n v="573.29999999999995"/>
    <m/>
    <n v="0"/>
    <m/>
    <s v="DEPART"/>
  </r>
  <r>
    <x v="3"/>
    <s v="08:04:31"/>
    <s v="79971/24"/>
    <s v="74602B40"/>
    <s v="-"/>
    <m/>
    <s v="CIMAT"/>
    <x v="0"/>
    <s v="Gr2"/>
    <s v="GRAVETTE G2"/>
    <n v="42.7"/>
    <n v="29"/>
    <n v="1.4724137931034484"/>
    <n v="87"/>
    <s v=""/>
    <m/>
    <n v="3714.9"/>
    <n v="38"/>
    <n v="1622.6000000000001"/>
    <n v="2092.3000000000002"/>
    <n v="2092.3000000000002"/>
    <n v="0"/>
    <n v="1537.2"/>
    <n v="0"/>
    <s v="TRANS SOTA"/>
    <s v="CAB TANGER 1"/>
  </r>
  <r>
    <x v="3"/>
    <s v="08:06:21"/>
    <s v="79972/24"/>
    <s v="11430A25"/>
    <s v="-"/>
    <s v="EN ESPECE"/>
    <s v="CLIENTS AU COMPTANT"/>
    <x v="2"/>
    <s v="Stérile"/>
    <s v="STERIL"/>
    <n v="38.24"/>
    <n v="25"/>
    <n v="1.5296000000000001"/>
    <n v="15"/>
    <s v=""/>
    <m/>
    <n v="573.6"/>
    <n v="0"/>
    <n v="0"/>
    <n v="573.6"/>
    <n v="0"/>
    <n v="573.6"/>
    <m/>
    <n v="85.400000000000091"/>
    <m/>
    <s v="DEPART"/>
  </r>
  <r>
    <x v="3"/>
    <s v="08:16:17"/>
    <s v="79973/24"/>
    <s v="29377B40"/>
    <s v="-"/>
    <n v="3214"/>
    <s v="LAMLIH TRANS"/>
    <x v="2"/>
    <s v="Stérile"/>
    <s v="STERIL"/>
    <n v="40.06"/>
    <n v="25"/>
    <n v="1.6024"/>
    <s v=""/>
    <n v="25"/>
    <m/>
    <n v="625"/>
    <n v="0"/>
    <n v="0"/>
    <n v="625"/>
    <n v="0"/>
    <n v="625"/>
    <m/>
    <n v="0"/>
    <m/>
    <s v="DEPART"/>
  </r>
  <r>
    <x v="3"/>
    <s v="08:26:00"/>
    <s v="79974/24"/>
    <s v="21427B40"/>
    <s v="-"/>
    <n v="3215"/>
    <s v="LAMLIH TRANS"/>
    <x v="2"/>
    <s v="Stérile"/>
    <s v="STERIL"/>
    <n v="38.96"/>
    <n v="25"/>
    <n v="1.5584"/>
    <s v=""/>
    <n v="25"/>
    <m/>
    <n v="625"/>
    <n v="0"/>
    <n v="0"/>
    <n v="625"/>
    <n v="0"/>
    <n v="625"/>
    <m/>
    <n v="0"/>
    <m/>
    <s v="DEPART"/>
  </r>
  <r>
    <x v="3"/>
    <s v="09:08:45"/>
    <s v="79975/24"/>
    <s v="5772D40"/>
    <s v="-"/>
    <n v="3333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3"/>
    <s v="09:19:57"/>
    <s v="79976/24"/>
    <s v="70651B40"/>
    <s v="-"/>
    <n v="3195"/>
    <s v="TRANS SOTA"/>
    <x v="0"/>
    <s v="Sable"/>
    <s v="SABLE CONCASSAGE"/>
    <n v="42.34"/>
    <n v="25"/>
    <n v="1.6936000000000002"/>
    <s v=""/>
    <n v="68"/>
    <m/>
    <n v="1700"/>
    <n v="0"/>
    <n v="0"/>
    <n v="1700"/>
    <n v="1700"/>
    <n v="0"/>
    <m/>
    <n v="0"/>
    <m/>
    <s v="DEPART"/>
  </r>
  <r>
    <x v="3"/>
    <s v="09:25:58"/>
    <s v="79977/24"/>
    <s v="30187B40"/>
    <s v="-"/>
    <n v="3285"/>
    <s v="TRANS SOTA"/>
    <x v="0"/>
    <s v="Gr1"/>
    <s v="GRAVETTE G1"/>
    <n v="39.06"/>
    <n v="25"/>
    <n v="1.5624"/>
    <s v=""/>
    <n v="68"/>
    <m/>
    <n v="1700"/>
    <n v="0"/>
    <n v="0"/>
    <n v="1700"/>
    <n v="1700"/>
    <n v="0"/>
    <m/>
    <n v="0"/>
    <m/>
    <s v="DEPART"/>
  </r>
  <r>
    <x v="3"/>
    <s v="10:16:40"/>
    <s v="79978/24"/>
    <s v="95834B40"/>
    <s v="-"/>
    <n v="4437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3"/>
    <s v="10:34:27"/>
    <s v="79979/24"/>
    <s v="29630B40"/>
    <s v="-"/>
    <n v="92321"/>
    <s v="TRANS MANSOURI"/>
    <x v="0"/>
    <s v="Sable"/>
    <s v="SABLE CONCASSAGE"/>
    <n v="41.26"/>
    <n v="25"/>
    <n v="1.6503999999999999"/>
    <s v=""/>
    <n v="68"/>
    <m/>
    <n v="1700"/>
    <n v="0"/>
    <n v="0"/>
    <n v="1700"/>
    <n v="1275"/>
    <n v="425"/>
    <m/>
    <n v="0"/>
    <m/>
    <s v="DEPART"/>
  </r>
  <r>
    <x v="3"/>
    <s v="10:44:03"/>
    <s v="79980/24"/>
    <s v="29376B40"/>
    <s v="-"/>
    <n v="3216"/>
    <s v="LAMLIH TRANS"/>
    <x v="2"/>
    <s v="Stérile"/>
    <s v="STERIL"/>
    <n v="37.96"/>
    <n v="25"/>
    <n v="1.5184"/>
    <s v=""/>
    <n v="25"/>
    <m/>
    <n v="625"/>
    <n v="0"/>
    <n v="0"/>
    <n v="625"/>
    <n v="0"/>
    <n v="625"/>
    <m/>
    <n v="0"/>
    <m/>
    <s v="DEPART"/>
  </r>
  <r>
    <x v="3"/>
    <s v="10:59:14"/>
    <s v="79981/24"/>
    <s v="92973B40"/>
    <s v="-"/>
    <m/>
    <s v="CIMAT"/>
    <x v="0"/>
    <s v="Sable"/>
    <s v="SABLE CONCASSAGE"/>
    <n v="42.1"/>
    <n v="25"/>
    <n v="1.6840000000000002"/>
    <n v="83"/>
    <s v=""/>
    <m/>
    <n v="3494.3"/>
    <n v="38"/>
    <n v="1599.8"/>
    <n v="1894.5000000000002"/>
    <n v="1894.5000000000002"/>
    <n v="0"/>
    <n v="1515.6000000000001"/>
    <n v="0"/>
    <s v="TRANS SOTA"/>
    <s v="CAB TANGER 1"/>
  </r>
  <r>
    <x v="3"/>
    <s v="11:11:20"/>
    <s v="79982/24"/>
    <s v="62867B40"/>
    <s v="-"/>
    <m/>
    <s v="CIMAT"/>
    <x v="0"/>
    <s v="Sable"/>
    <s v="SABLE CONCASSAGE"/>
    <n v="42.94"/>
    <n v="25"/>
    <n v="1.7176"/>
    <n v="88"/>
    <s v=""/>
    <m/>
    <n v="3778.72"/>
    <n v="43"/>
    <n v="1846.4199999999998"/>
    <n v="1932.3"/>
    <n v="1932.3"/>
    <n v="0"/>
    <n v="1717.6"/>
    <n v="84.199999999999818"/>
    <s v="TRANS SOTA"/>
    <s v="CAB TANGER 2"/>
  </r>
  <r>
    <x v="3"/>
    <s v="11:23:38"/>
    <s v="79983/24"/>
    <s v="74602B40"/>
    <s v="-"/>
    <m/>
    <s v="CIMAT"/>
    <x v="0"/>
    <s v="Sable"/>
    <s v="SABLE CONCASSAGE"/>
    <n v="43.08"/>
    <n v="25"/>
    <n v="1.7231999999999998"/>
    <n v="88"/>
    <s v=""/>
    <m/>
    <n v="3791.04"/>
    <n v="43"/>
    <n v="1852.4399999999998"/>
    <n v="1938.6000000000001"/>
    <n v="1938.6000000000001"/>
    <n v="0"/>
    <n v="1723.1999999999998"/>
    <n v="128.81999999999994"/>
    <s v="TRANS SOTA"/>
    <s v="CAB TANGER 2"/>
  </r>
  <r>
    <x v="3"/>
    <s v="11:28:50"/>
    <s v="79984/24"/>
    <s v="17597A44"/>
    <s v="SOLO"/>
    <s v="EN ESPECE"/>
    <s v="CLIENTS AU COMPTANT"/>
    <x v="0"/>
    <s v="Sable"/>
    <s v="SABLE CONCASSAGE"/>
    <n v="17.48"/>
    <n v="11"/>
    <n v="1.5890909090909091"/>
    <n v="45"/>
    <s v=""/>
    <n v="15"/>
    <n v="771.6"/>
    <n v="0"/>
    <n v="0"/>
    <n v="771.6"/>
    <n v="0"/>
    <n v="771.6"/>
    <m/>
    <n v="129.24"/>
    <m/>
    <s v="DEPART"/>
  </r>
  <r>
    <x v="3"/>
    <s v="11:43:02"/>
    <s v="79985/24"/>
    <s v="25695B40"/>
    <s v="-"/>
    <n v="374"/>
    <s v="BIKOMKAV"/>
    <x v="0"/>
    <s v="Gr1"/>
    <s v="GRAVETTE G1"/>
    <n v="38.36"/>
    <n v="25"/>
    <n v="1.5344"/>
    <s v=""/>
    <n v="70"/>
    <m/>
    <n v="1750"/>
    <n v="0"/>
    <n v="0"/>
    <n v="1750"/>
    <n v="1750"/>
    <n v="0"/>
    <m/>
    <n v="0"/>
    <m/>
    <s v="DEPART"/>
  </r>
  <r>
    <x v="3"/>
    <s v="11:56:44"/>
    <s v="79986/24"/>
    <s v="11430A25"/>
    <s v="-"/>
    <s v="EN ESPECE"/>
    <s v="CLIENTS AU COMPTANT"/>
    <x v="2"/>
    <s v="Stérile"/>
    <s v="STERIL"/>
    <n v="39.26"/>
    <n v="25"/>
    <n v="1.5704"/>
    <n v="15"/>
    <s v=""/>
    <m/>
    <n v="588.9"/>
    <n v="0"/>
    <n v="0"/>
    <n v="588.9"/>
    <n v="0"/>
    <n v="588.9"/>
    <m/>
    <n v="0"/>
    <m/>
    <s v="DEPART"/>
  </r>
  <r>
    <x v="3"/>
    <s v="12:08:12"/>
    <s v="79987/24"/>
    <s v="47000A44"/>
    <s v="-"/>
    <s v="EN ESPECE"/>
    <s v="CLIENTS AU COMPTANT"/>
    <x v="2"/>
    <s v="Stérile"/>
    <s v="STERIL"/>
    <n v="35.56"/>
    <n v="25"/>
    <n v="1.4224000000000001"/>
    <n v="15"/>
    <s v=""/>
    <m/>
    <n v="533.40000000000009"/>
    <n v="0"/>
    <n v="0"/>
    <n v="533.40000000000009"/>
    <n v="0"/>
    <n v="533.40000000000009"/>
    <m/>
    <n v="0"/>
    <m/>
    <s v="DEPART"/>
  </r>
  <r>
    <x v="3"/>
    <s v="12:14:09"/>
    <s v="79988/24"/>
    <s v="79956B40"/>
    <s v="8*4"/>
    <s v="EN ESPECE"/>
    <s v="CLIENTS AU COMPTANT"/>
    <x v="0"/>
    <s v="Sable"/>
    <s v="SABLE CONCASSAGE"/>
    <n v="32.299999999999997"/>
    <n v="20"/>
    <n v="1.6149999999999998"/>
    <n v="45"/>
    <s v=""/>
    <n v="30"/>
    <n v="1423.4999999999998"/>
    <n v="0"/>
    <n v="0"/>
    <n v="1423.4999999999998"/>
    <n v="0"/>
    <n v="1423.4999999999998"/>
    <m/>
    <n v="0"/>
    <m/>
    <s v="DEPART"/>
  </r>
  <r>
    <x v="3"/>
    <s v="12:20:44"/>
    <s v="79989/24"/>
    <s v="77339B40"/>
    <s v="8*4"/>
    <s v="EN ESPECE"/>
    <s v="CLIENTS AU COMPTANT"/>
    <x v="0"/>
    <s v="Sable"/>
    <s v="SABLE CONCASSAGE"/>
    <n v="33.78"/>
    <n v="21"/>
    <n v="1.6085714285714285"/>
    <n v="45"/>
    <s v=""/>
    <n v="30"/>
    <n v="1490.1000000000001"/>
    <n v="0"/>
    <n v="0"/>
    <n v="1490.1000000000001"/>
    <n v="0"/>
    <n v="1490.1000000000001"/>
    <m/>
    <n v="0"/>
    <m/>
    <s v="DEPART"/>
  </r>
  <r>
    <x v="3"/>
    <s v="12:30:37"/>
    <s v="79990/24"/>
    <s v="5772D40"/>
    <s v="-"/>
    <m/>
    <s v="CIMAT"/>
    <x v="0"/>
    <s v="Sable"/>
    <s v="SABLE CONCASSAGE"/>
    <n v="43.24"/>
    <n v="25"/>
    <n v="1.7296"/>
    <n v="83"/>
    <s v=""/>
    <m/>
    <n v="3588.92"/>
    <n v="38"/>
    <n v="1643.1200000000001"/>
    <n v="1945.8"/>
    <n v="1945.8"/>
    <n v="0"/>
    <n v="1556.64"/>
    <n v="0"/>
    <s v="TRANS SOTA"/>
    <s v="CAB TANGER 1"/>
  </r>
  <r>
    <x v="3"/>
    <s v="12:38:03"/>
    <s v="79991/24"/>
    <s v="2681D40"/>
    <s v="-"/>
    <s v="**"/>
    <s v="MIGHTY MACHINERY"/>
    <x v="0"/>
    <s v="Sable"/>
    <s v="SABLE CONCASSAGE"/>
    <n v="43.36"/>
    <n v="25"/>
    <n v="1.7343999999999999"/>
    <n v="48"/>
    <s v=""/>
    <m/>
    <n v="2081.2799999999997"/>
    <n v="0"/>
    <n v="0"/>
    <n v="2081.2799999999997"/>
    <n v="2081.2799999999997"/>
    <n v="0"/>
    <m/>
    <n v="86.480000000000018"/>
    <m/>
    <s v="DEPART"/>
  </r>
  <r>
    <x v="3"/>
    <s v="12:50:32"/>
    <s v="79992/24"/>
    <s v="30187B40"/>
    <s v="-"/>
    <n v="3286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3"/>
    <s v="13:20:04"/>
    <s v="79993/24"/>
    <s v="37890B26"/>
    <s v="-"/>
    <n v="567"/>
    <s v="BIKOMKAV"/>
    <x v="0"/>
    <s v="Sable"/>
    <s v="SABLE CONCASSAGE"/>
    <n v="43.4"/>
    <n v="25"/>
    <n v="1.736"/>
    <s v=""/>
    <n v="70"/>
    <m/>
    <n v="1750"/>
    <n v="0"/>
    <n v="0"/>
    <n v="1750"/>
    <n v="1750"/>
    <n v="0"/>
    <m/>
    <n v="0"/>
    <m/>
    <s v="DEPART"/>
  </r>
  <r>
    <x v="3"/>
    <s v="13:47:21"/>
    <s v="79994/24"/>
    <s v="70651B40"/>
    <s v="-"/>
    <n v="3196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3"/>
    <s v="13:58:43"/>
    <s v="79995/24"/>
    <s v="29630B40"/>
    <s v="-"/>
    <n v="59"/>
    <s v="BIKOMKAV"/>
    <x v="0"/>
    <s v="Sable"/>
    <s v="SABLE CONCASSAGE"/>
    <n v="42.34"/>
    <n v="25"/>
    <n v="1.6936000000000002"/>
    <s v=""/>
    <n v="70"/>
    <m/>
    <n v="1750"/>
    <n v="0"/>
    <n v="0"/>
    <n v="1750"/>
    <n v="1750"/>
    <n v="0"/>
    <m/>
    <n v="0"/>
    <m/>
    <s v="DEPART"/>
  </r>
  <r>
    <x v="3"/>
    <s v="14:33:33"/>
    <s v="79996/24"/>
    <s v="16947B40"/>
    <s v="-"/>
    <n v="2490"/>
    <s v="TRANS SERVICE BETON"/>
    <x v="0"/>
    <s v="Sable"/>
    <s v="SABLE CONCASSAGE"/>
    <n v="43.16"/>
    <n v="25"/>
    <n v="1.7263999999999999"/>
    <n v="43"/>
    <s v=""/>
    <m/>
    <n v="1855.8799999999999"/>
    <n v="0"/>
    <n v="0"/>
    <n v="1855.8799999999999"/>
    <n v="1855.8799999999999"/>
    <n v="0"/>
    <m/>
    <n v="0"/>
    <m/>
    <s v="DEPART"/>
  </r>
  <r>
    <x v="3"/>
    <s v="15:03:54"/>
    <s v="79997/24"/>
    <s v="5772D40"/>
    <s v="-"/>
    <n v="3334"/>
    <s v="TRANS SOTA"/>
    <x v="2"/>
    <s v="Stérile"/>
    <s v="STERIL"/>
    <n v="40.04"/>
    <n v="25"/>
    <n v="1.6015999999999999"/>
    <s v=""/>
    <n v="25"/>
    <m/>
    <n v="625"/>
    <n v="0"/>
    <n v="0"/>
    <n v="625"/>
    <n v="625"/>
    <n v="0"/>
    <m/>
    <n v="0"/>
    <m/>
    <s v="DEPART"/>
  </r>
  <r>
    <x v="3"/>
    <s v="15:31:40"/>
    <s v="79998/24"/>
    <s v="29630B40"/>
    <s v="-"/>
    <n v="823"/>
    <s v="BOULAICH HICHAM"/>
    <x v="0"/>
    <s v="Sable"/>
    <s v="SABLE CONCASSAGE"/>
    <n v="43.02"/>
    <n v="25"/>
    <n v="1.7208000000000001"/>
    <s v=""/>
    <n v="68"/>
    <m/>
    <n v="1700"/>
    <n v="0"/>
    <n v="0"/>
    <n v="1700"/>
    <n v="0"/>
    <n v="1700"/>
    <m/>
    <n v="0"/>
    <m/>
    <s v="DEPART"/>
  </r>
  <r>
    <x v="3"/>
    <s v="15:52:27"/>
    <s v="79999/24"/>
    <s v="25695B40"/>
    <s v="-"/>
    <n v="2044"/>
    <s v="LAMLIH TRANS"/>
    <x v="0"/>
    <s v="Grz"/>
    <s v="GRAIN DE RIZ"/>
    <n v="37.6"/>
    <n v="25"/>
    <n v="1.504"/>
    <s v=""/>
    <n v="55"/>
    <m/>
    <n v="1375"/>
    <n v="0"/>
    <n v="0"/>
    <n v="1375"/>
    <n v="0"/>
    <n v="1375"/>
    <m/>
    <n v="0"/>
    <m/>
    <s v="DEPART"/>
  </r>
  <r>
    <x v="3"/>
    <s v="16:44:06"/>
    <s v="80000/24"/>
    <s v="30187B40"/>
    <s v="-"/>
    <n v="3287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3"/>
    <s v="16:55:38"/>
    <s v="80001/24"/>
    <s v="29630B40"/>
    <s v="-"/>
    <n v="824"/>
    <s v="BOULAICH HICHAM"/>
    <x v="0"/>
    <s v="Gr1"/>
    <s v="GRAVETTE G1"/>
    <n v="38.76"/>
    <n v="25"/>
    <n v="1.5504"/>
    <s v=""/>
    <n v="67.5"/>
    <m/>
    <n v="1687.5"/>
    <n v="0"/>
    <n v="0"/>
    <n v="1687.5"/>
    <n v="0"/>
    <n v="1687.5"/>
    <m/>
    <n v="0"/>
    <m/>
    <s v="DEPART"/>
  </r>
  <r>
    <x v="3"/>
    <s v="17:02:27"/>
    <s v="80002/24"/>
    <s v="79956B40"/>
    <s v="8*4"/>
    <s v="EN ESPECE"/>
    <s v="CLIENTS AU COMPTANT"/>
    <x v="0"/>
    <s v="Sable"/>
    <s v="SABLE CONCASSAGE"/>
    <n v="31.5"/>
    <n v="20"/>
    <n v="1.575"/>
    <n v="45"/>
    <s v=""/>
    <n v="30"/>
    <n v="1387.5"/>
    <n v="0"/>
    <n v="0"/>
    <n v="1387.5"/>
    <n v="0"/>
    <n v="1387.5"/>
    <m/>
    <n v="0"/>
    <m/>
    <s v="DEPART"/>
  </r>
  <r>
    <x v="4"/>
    <s v="06:46:15"/>
    <s v="80003/24"/>
    <s v="29630B40"/>
    <s v="-"/>
    <n v="92322"/>
    <s v="TRANS MANSOURI"/>
    <x v="0"/>
    <s v="Sable"/>
    <s v="SABLE CONCASSAGE"/>
    <n v="43.34"/>
    <n v="25"/>
    <n v="1.7336"/>
    <s v=""/>
    <n v="68"/>
    <m/>
    <n v="1700"/>
    <n v="0"/>
    <n v="0"/>
    <n v="1700"/>
    <n v="1275"/>
    <n v="425"/>
    <m/>
    <n v="0"/>
    <m/>
    <s v="DEPART"/>
  </r>
  <r>
    <x v="4"/>
    <s v="06:48:39"/>
    <s v="80004/24"/>
    <s v="12611B40"/>
    <s v="-"/>
    <n v="2491"/>
    <s v="TRANS SERVICE BETON"/>
    <x v="0"/>
    <s v="Gr1"/>
    <s v="GRAVETTE G1"/>
    <n v="37.1"/>
    <n v="25"/>
    <n v="1.484"/>
    <n v="46"/>
    <s v=""/>
    <m/>
    <n v="1706.6000000000001"/>
    <n v="0"/>
    <n v="0"/>
    <n v="1706.6000000000001"/>
    <n v="1706.6000000000001"/>
    <n v="0"/>
    <m/>
    <n v="0"/>
    <m/>
    <s v="DEPART"/>
  </r>
  <r>
    <x v="4"/>
    <s v="06:56:06"/>
    <s v="80005/24"/>
    <s v="4915A41"/>
    <s v="-"/>
    <n v="75444"/>
    <s v="TRANS MANSOURI"/>
    <x v="0"/>
    <s v="Sable"/>
    <s v="SABLE CONCASSAGE"/>
    <n v="44.24"/>
    <n v="25"/>
    <n v="1.7696000000000001"/>
    <s v=""/>
    <n v="68"/>
    <m/>
    <n v="1700"/>
    <n v="0"/>
    <n v="0"/>
    <n v="1700"/>
    <n v="1275"/>
    <n v="425"/>
    <m/>
    <n v="0"/>
    <m/>
    <s v="DEPART"/>
  </r>
  <r>
    <x v="4"/>
    <s v="07:30:21"/>
    <s v="80006/24"/>
    <s v="21425B40"/>
    <s v="-"/>
    <n v="3217"/>
    <s v="LAMLIH TRANS"/>
    <x v="2"/>
    <s v="Stérile"/>
    <s v="STERIL"/>
    <n v="37.479999999999997"/>
    <n v="25"/>
    <n v="1.4991999999999999"/>
    <s v=""/>
    <n v="25"/>
    <m/>
    <n v="625"/>
    <n v="0"/>
    <n v="0"/>
    <n v="625"/>
    <n v="0"/>
    <n v="625"/>
    <m/>
    <n v="0"/>
    <m/>
    <s v="DEPART"/>
  </r>
  <r>
    <x v="4"/>
    <s v="07:33:29"/>
    <s v="80007/24"/>
    <s v="62867B40"/>
    <s v="-"/>
    <n v="3361"/>
    <s v="TRANS SOTA"/>
    <x v="2"/>
    <s v="Stérile"/>
    <s v="STERIL"/>
    <n v="38.54"/>
    <n v="25"/>
    <n v="1.5415999999999999"/>
    <s v=""/>
    <n v="25"/>
    <m/>
    <n v="625"/>
    <n v="0"/>
    <n v="0"/>
    <n v="625"/>
    <n v="625"/>
    <n v="0"/>
    <m/>
    <n v="0"/>
    <m/>
    <s v="DEPART"/>
  </r>
  <r>
    <x v="4"/>
    <s v="07:38:23"/>
    <s v="80008/24"/>
    <s v="73187B40"/>
    <s v="-"/>
    <m/>
    <s v="CIMAT"/>
    <x v="0"/>
    <s v="Gr1"/>
    <s v="GRAVETTE G1"/>
    <n v="41.84"/>
    <n v="28"/>
    <n v="1.4942857142857144"/>
    <n v="85"/>
    <s v=" "/>
    <m/>
    <n v="3556.4"/>
    <n v="38"/>
    <n v="1589.92"/>
    <n v="1966.48"/>
    <n v="1966.48"/>
    <n v="0"/>
    <n v="1506.2400000000002"/>
    <n v="0"/>
    <s v="VILLA MARIN TRANS"/>
    <s v="CAB TANGER 1"/>
  </r>
  <r>
    <x v="4"/>
    <s v="07:48:03"/>
    <s v="80009/24"/>
    <s v="92973B40"/>
    <s v="-"/>
    <n v="3360"/>
    <s v="TRANS SOTA"/>
    <x v="2"/>
    <s v="Stérile"/>
    <s v="STERIL"/>
    <n v="39.28"/>
    <n v="25"/>
    <n v="1.5712000000000002"/>
    <s v=""/>
    <n v="25"/>
    <m/>
    <n v="625"/>
    <n v="0"/>
    <n v="0"/>
    <n v="625"/>
    <n v="625"/>
    <n v="0"/>
    <m/>
    <n v="83.679999999999836"/>
    <m/>
    <s v="DEPART"/>
  </r>
  <r>
    <x v="4"/>
    <s v="07:56:22"/>
    <s v="80010/24"/>
    <s v="21427B40"/>
    <s v="-"/>
    <n v="3218"/>
    <s v="LAMLIH TRANS"/>
    <x v="2"/>
    <s v="Stérile"/>
    <s v="STERIL"/>
    <n v="36.94"/>
    <n v="25"/>
    <n v="1.4775999999999998"/>
    <s v=""/>
    <n v="25"/>
    <m/>
    <n v="625"/>
    <n v="0"/>
    <n v="0"/>
    <n v="625"/>
    <n v="0"/>
    <n v="625"/>
    <m/>
    <n v="0"/>
    <m/>
    <s v="DEPART"/>
  </r>
  <r>
    <x v="4"/>
    <s v="08:04:02"/>
    <s v="80011/24"/>
    <s v="29377B40"/>
    <s v="-"/>
    <n v="3219"/>
    <s v="LAMLIH TRANS"/>
    <x v="2"/>
    <s v="Stérile"/>
    <s v="STERIL"/>
    <n v="36.4"/>
    <n v="25"/>
    <n v="1.456"/>
    <s v=""/>
    <n v="25"/>
    <m/>
    <n v="625"/>
    <n v="0"/>
    <n v="0"/>
    <n v="625"/>
    <n v="0"/>
    <n v="625"/>
    <m/>
    <n v="0"/>
    <m/>
    <s v="DEPART"/>
  </r>
  <r>
    <x v="4"/>
    <s v="08:11:32"/>
    <s v="80012/24"/>
    <s v="37890B26"/>
    <s v="-"/>
    <n v="568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4"/>
    <s v="08:20:59"/>
    <s v="80013/24"/>
    <s v="90516A40"/>
    <s v="-"/>
    <m/>
    <s v="CIMAT"/>
    <x v="0"/>
    <s v="Sable"/>
    <s v="SABLE CONCASSAGE"/>
    <n v="43.54"/>
    <n v="25"/>
    <n v="1.7416"/>
    <n v="83"/>
    <s v=""/>
    <m/>
    <n v="3613.8199999999997"/>
    <n v="38"/>
    <n v="1654.52"/>
    <n v="1959.2999999999997"/>
    <n v="1959.2999999999997"/>
    <n v="0"/>
    <n v="1567.44"/>
    <n v="0"/>
    <s v="VILLA MARIN TRANS"/>
    <s v="CAB TANGER 1"/>
  </r>
  <r>
    <x v="4"/>
    <s v="08:41:15"/>
    <s v="80014/24"/>
    <s v="53561B40"/>
    <s v="-"/>
    <m/>
    <s v="CIMAT"/>
    <x v="0"/>
    <s v="Sable"/>
    <s v="SABLE CONCASSAGE"/>
    <n v="41.32"/>
    <n v="25"/>
    <n v="1.6528"/>
    <n v="88"/>
    <s v=""/>
    <m/>
    <n v="3636.16"/>
    <n v="43"/>
    <n v="1776.76"/>
    <n v="1859.3999999999999"/>
    <n v="1859.3999999999999"/>
    <n v="0"/>
    <n v="1652.8"/>
    <n v="87.079999999999927"/>
    <s v="VILLA MARIN TRANS"/>
    <s v="CAB TANGER 2"/>
  </r>
  <r>
    <x v="4"/>
    <s v="08:55:57"/>
    <s v="80015/24"/>
    <s v="74602B40"/>
    <s v="-"/>
    <n v="2897"/>
    <s v="TRANS SOTA"/>
    <x v="2"/>
    <s v="Stérile"/>
    <s v="STERIL"/>
    <n v="38.520000000000003"/>
    <n v="25"/>
    <n v="1.5408000000000002"/>
    <s v=""/>
    <n v="25"/>
    <m/>
    <n v="625"/>
    <n v="0"/>
    <n v="0"/>
    <n v="625"/>
    <n v="625"/>
    <n v="0"/>
    <m/>
    <n v="123.96000000000004"/>
    <m/>
    <s v="DEPART"/>
  </r>
  <r>
    <x v="4"/>
    <s v="09:04:37"/>
    <s v="80016/24"/>
    <s v="70651B40"/>
    <s v="-"/>
    <n v="3198"/>
    <s v="TRANS SOTA"/>
    <x v="2"/>
    <s v="Stérile"/>
    <s v="STERIL"/>
    <n v="40.520000000000003"/>
    <n v="25"/>
    <n v="1.6208"/>
    <s v=""/>
    <n v="25"/>
    <m/>
    <n v="625"/>
    <n v="0"/>
    <n v="0"/>
    <n v="625"/>
    <n v="625"/>
    <n v="0"/>
    <m/>
    <n v="0"/>
    <m/>
    <s v="DEPART"/>
  </r>
  <r>
    <x v="4"/>
    <s v="09:13:51"/>
    <s v="80017/24"/>
    <s v="13487A40"/>
    <s v="-"/>
    <s v="EN ESPECE"/>
    <s v="CLIENTS AU COMPTANT"/>
    <x v="0"/>
    <s v="Gr1"/>
    <s v="GRAVETTE G1"/>
    <n v="8.5399999999999991"/>
    <n v="6"/>
    <n v="1.4233333333333331"/>
    <n v="46"/>
    <s v=""/>
    <m/>
    <n v="392.84"/>
    <n v="0"/>
    <n v="0"/>
    <n v="392.84"/>
    <n v="0"/>
    <n v="392.84"/>
    <m/>
    <n v="0"/>
    <m/>
    <s v="DEPART"/>
  </r>
  <r>
    <x v="4"/>
    <s v="09:32:51"/>
    <s v="80018/24"/>
    <s v="47000A44"/>
    <s v="-"/>
    <s v="EN ESPECE"/>
    <s v="CLIENTS AU COMPTANT"/>
    <x v="2"/>
    <s v="Stérile"/>
    <s v="STERIL"/>
    <n v="38.76"/>
    <n v="25"/>
    <n v="1.5504"/>
    <n v="15"/>
    <s v=""/>
    <m/>
    <n v="581.4"/>
    <n v="0"/>
    <n v="0"/>
    <n v="581.4"/>
    <n v="0"/>
    <n v="581.4"/>
    <m/>
    <n v="0"/>
    <m/>
    <s v="DEPART"/>
  </r>
  <r>
    <x v="4"/>
    <s v="09:35:12"/>
    <s v="80019/24"/>
    <s v="92974B40"/>
    <s v="-"/>
    <n v="3335"/>
    <s v="TRANS SOTA"/>
    <x v="2"/>
    <s v="Stérile"/>
    <s v="STERIL"/>
    <n v="39.86"/>
    <n v="25"/>
    <n v="1.5944"/>
    <s v=""/>
    <n v="25"/>
    <m/>
    <n v="625"/>
    <n v="0"/>
    <n v="0"/>
    <n v="625"/>
    <n v="625"/>
    <n v="0"/>
    <m/>
    <n v="0"/>
    <m/>
    <s v="DEPART"/>
  </r>
  <r>
    <x v="4"/>
    <s v="09:45:13"/>
    <s v="80020/24"/>
    <s v="29376B40"/>
    <s v="-"/>
    <n v="3220"/>
    <s v="LAMLIH TRANS"/>
    <x v="2"/>
    <s v="Stérile"/>
    <s v="STERIL"/>
    <n v="38.340000000000003"/>
    <n v="25"/>
    <n v="1.5336000000000001"/>
    <s v=""/>
    <n v="25"/>
    <m/>
    <n v="625"/>
    <n v="0"/>
    <n v="0"/>
    <n v="625"/>
    <n v="0"/>
    <n v="625"/>
    <m/>
    <n v="0"/>
    <m/>
    <s v="DEPART"/>
  </r>
  <r>
    <x v="4"/>
    <s v="09:51:50"/>
    <s v="80021/24"/>
    <s v="5772D40"/>
    <s v="-"/>
    <n v="3336"/>
    <s v="TRANS SOTA"/>
    <x v="0"/>
    <s v="Gr1"/>
    <s v="GRAVETTE G1"/>
    <n v="36.299999999999997"/>
    <n v="25"/>
    <n v="1.452"/>
    <s v=""/>
    <n v="68"/>
    <m/>
    <n v="1700"/>
    <n v="0"/>
    <n v="0"/>
    <n v="1700"/>
    <n v="1700"/>
    <n v="0"/>
    <m/>
    <n v="0"/>
    <m/>
    <s v="DEPART"/>
  </r>
  <r>
    <x v="4"/>
    <s v="10:01:30"/>
    <s v="80022/24"/>
    <s v="30187B40"/>
    <s v="-"/>
    <n v="3288"/>
    <s v="TRANS SOTA"/>
    <x v="0"/>
    <s v="Gr1"/>
    <s v="GRAVETTE G1"/>
    <n v="35.840000000000003"/>
    <n v="25"/>
    <n v="1.4336000000000002"/>
    <s v=""/>
    <n v="68"/>
    <m/>
    <n v="1700"/>
    <n v="0"/>
    <n v="0"/>
    <n v="1700"/>
    <n v="1700"/>
    <n v="0"/>
    <m/>
    <n v="0"/>
    <m/>
    <s v="DEPART"/>
  </r>
  <r>
    <x v="4"/>
    <s v="10:14:03"/>
    <s v="80023/24"/>
    <s v="11430A25"/>
    <s v="-"/>
    <s v="EN ESPECE"/>
    <s v="CLIENTS AU COMPTANT"/>
    <x v="2"/>
    <s v="Stérile"/>
    <s v="STERIL"/>
    <n v="39.200000000000003"/>
    <n v="25"/>
    <n v="1.5680000000000001"/>
    <n v="15"/>
    <s v=""/>
    <m/>
    <n v="588"/>
    <n v="0"/>
    <n v="0"/>
    <n v="588"/>
    <n v="0"/>
    <n v="588"/>
    <m/>
    <n v="0"/>
    <m/>
    <s v="DEPART"/>
  </r>
  <r>
    <x v="4"/>
    <s v="10:25:01"/>
    <s v="80024/24"/>
    <s v="29630B40"/>
    <s v="-"/>
    <n v="113"/>
    <s v="BIKOMKAV"/>
    <x v="0"/>
    <s v="Sable"/>
    <s v="SABLE CONCASSAGE"/>
    <n v="42.18"/>
    <n v="25"/>
    <n v="1.6872"/>
    <s v=""/>
    <n v="70"/>
    <m/>
    <n v="1750"/>
    <n v="0"/>
    <n v="0"/>
    <n v="1750"/>
    <n v="1750"/>
    <n v="0"/>
    <m/>
    <n v="0"/>
    <m/>
    <s v="DEPART"/>
  </r>
  <r>
    <x v="4"/>
    <s v="10:45:18"/>
    <s v="80025/24"/>
    <s v="73187B40"/>
    <s v="-"/>
    <n v="500"/>
    <s v="VILLA MARIN TRANS"/>
    <x v="0"/>
    <s v="Gr1"/>
    <s v="GRAVETTE G1"/>
    <n v="38.64"/>
    <n v="25"/>
    <n v="1.5456000000000001"/>
    <s v=""/>
    <n v="71"/>
    <m/>
    <n v="1775"/>
    <n v="0"/>
    <n v="0"/>
    <n v="1775"/>
    <n v="0"/>
    <n v="1775"/>
    <m/>
    <n v="0"/>
    <m/>
    <s v="DEPART"/>
  </r>
  <r>
    <x v="4"/>
    <s v="11:25:54"/>
    <s v="80026/24"/>
    <s v="21161A44"/>
    <s v="-"/>
    <s v="EN ESPECE"/>
    <s v="CLIENTS AU COMPTANT"/>
    <x v="0"/>
    <s v="Sable"/>
    <s v="SABLE CONCASSAGE"/>
    <n v="9.32"/>
    <n v="5.5"/>
    <n v="1.6945454545454546"/>
    <n v="45"/>
    <s v=""/>
    <m/>
    <n v="419.40000000000003"/>
    <n v="0"/>
    <n v="0"/>
    <n v="419.40000000000003"/>
    <n v="0"/>
    <n v="419.40000000000003"/>
    <m/>
    <n v="0"/>
    <m/>
    <s v="DEPART"/>
  </r>
  <r>
    <x v="4"/>
    <s v="11:32:59"/>
    <s v="80027/24"/>
    <s v="90516A40"/>
    <s v="-"/>
    <n v="498"/>
    <s v="VILLA MARIN TRANS"/>
    <x v="0"/>
    <s v="Gr1"/>
    <s v="GRAVETTE G1"/>
    <n v="38.159999999999997"/>
    <n v="25"/>
    <n v="1.5263999999999998"/>
    <s v=""/>
    <n v="71"/>
    <m/>
    <n v="1775"/>
    <n v="0"/>
    <n v="0"/>
    <n v="1775"/>
    <n v="0"/>
    <n v="1775"/>
    <m/>
    <n v="0"/>
    <m/>
    <s v="DEPART"/>
  </r>
  <r>
    <x v="4"/>
    <s v="11:52:05"/>
    <s v="80028/24"/>
    <s v="1322A75"/>
    <s v="SOLO"/>
    <s v="EN ESPECE"/>
    <s v="CLIENTS AU COMPTANT"/>
    <x v="0"/>
    <s v="Sable"/>
    <s v="SABLE CONCASSAGE"/>
    <n v="11.02"/>
    <n v="6.5"/>
    <n v="1.6953846153846153"/>
    <n v="45"/>
    <s v=""/>
    <n v="15"/>
    <n v="480.9"/>
    <n v="0"/>
    <n v="0"/>
    <n v="480.9"/>
    <n v="0"/>
    <n v="480.9"/>
    <m/>
    <n v="0"/>
    <m/>
    <s v="DEPART"/>
  </r>
  <r>
    <x v="4"/>
    <s v="12:06:17"/>
    <s v="80029/24"/>
    <s v="92973B40"/>
    <s v="-"/>
    <n v="3362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4"/>
    <s v="13:12:20"/>
    <s v="80030/24"/>
    <s v="5772D40"/>
    <s v="-"/>
    <n v="3337"/>
    <s v="TRANS SOTA"/>
    <x v="2"/>
    <s v="Stérile"/>
    <s v="STERIL"/>
    <n v="39.020000000000003"/>
    <n v="25"/>
    <n v="1.5608000000000002"/>
    <s v=""/>
    <n v="25"/>
    <m/>
    <n v="625"/>
    <n v="0"/>
    <n v="0"/>
    <n v="625"/>
    <n v="625"/>
    <n v="0"/>
    <m/>
    <n v="0"/>
    <m/>
    <s v="DEPART"/>
  </r>
  <r>
    <x v="4"/>
    <s v="13:23:04"/>
    <s v="80031/24"/>
    <s v="74602B40"/>
    <s v="-"/>
    <n v="2898"/>
    <s v="TRANS SOTA"/>
    <x v="2"/>
    <s v="Stérile"/>
    <s v="STERIL"/>
    <n v="38.9"/>
    <n v="25"/>
    <n v="1.556"/>
    <s v=""/>
    <n v="25"/>
    <m/>
    <n v="625"/>
    <n v="0"/>
    <n v="0"/>
    <n v="625"/>
    <n v="625"/>
    <n v="0"/>
    <m/>
    <n v="0"/>
    <m/>
    <s v="DEPART"/>
  </r>
  <r>
    <x v="4"/>
    <s v="13:36:14"/>
    <s v="80032/24"/>
    <s v="70651B40"/>
    <s v="-"/>
    <n v="3199"/>
    <s v="TRANS SOTA"/>
    <x v="2"/>
    <s v="Stérile"/>
    <s v="STERIL"/>
    <n v="38.700000000000003"/>
    <n v="25"/>
    <n v="1.548"/>
    <s v=""/>
    <n v="25"/>
    <m/>
    <n v="625"/>
    <n v="0"/>
    <n v="0"/>
    <n v="625"/>
    <n v="625"/>
    <n v="0"/>
    <m/>
    <n v="0"/>
    <m/>
    <s v="DEPART"/>
  </r>
  <r>
    <x v="4"/>
    <s v="13:45:16"/>
    <s v="80033/24"/>
    <s v="30187B40"/>
    <s v="-"/>
    <n v="3289"/>
    <s v="TRANS SOTA"/>
    <x v="0"/>
    <s v="Gr1"/>
    <s v="GRAVETTE G1"/>
    <n v="35.619999999999997"/>
    <n v="25"/>
    <n v="1.4247999999999998"/>
    <s v=""/>
    <n v="68"/>
    <m/>
    <n v="1700"/>
    <n v="0"/>
    <n v="0"/>
    <n v="1700"/>
    <n v="1700"/>
    <n v="0"/>
    <m/>
    <n v="0"/>
    <m/>
    <s v="DEPART"/>
  </r>
  <r>
    <x v="4"/>
    <s v="13:55:58"/>
    <s v="80034/24"/>
    <s v="29630B40"/>
    <s v="-"/>
    <n v="115"/>
    <s v="BIKOMKAV"/>
    <x v="0"/>
    <s v="Gr1"/>
    <s v="GRAVETTE G1"/>
    <n v="38.18"/>
    <n v="25"/>
    <n v="1.5271999999999999"/>
    <s v=""/>
    <n v="70"/>
    <m/>
    <n v="1750"/>
    <n v="0"/>
    <n v="0"/>
    <n v="1750"/>
    <n v="1750"/>
    <n v="0"/>
    <m/>
    <n v="0"/>
    <m/>
    <s v="DEPART"/>
  </r>
  <r>
    <x v="4"/>
    <s v="14:10:59"/>
    <s v="80035/24"/>
    <s v="92974B40"/>
    <s v="-"/>
    <n v="3290"/>
    <s v="TRANS SOTA"/>
    <x v="2"/>
    <s v="Stérile"/>
    <s v="STERIL"/>
    <n v="39.32"/>
    <n v="25"/>
    <n v="1.5728"/>
    <s v=""/>
    <n v="25"/>
    <m/>
    <n v="625"/>
    <n v="0"/>
    <n v="0"/>
    <n v="625"/>
    <n v="625"/>
    <n v="0"/>
    <m/>
    <n v="0"/>
    <m/>
    <s v="DEPART"/>
  </r>
  <r>
    <x v="4"/>
    <s v="14:20:57"/>
    <s v="80036/24"/>
    <s v="25695B40"/>
    <s v="-"/>
    <n v="254"/>
    <s v="BIKOMKAV"/>
    <x v="0"/>
    <s v="Sable"/>
    <s v="SABLE CONCASSAGE"/>
    <n v="44.32"/>
    <n v="25"/>
    <n v="1.7727999999999999"/>
    <s v=""/>
    <n v="70"/>
    <m/>
    <n v="1750"/>
    <n v="0"/>
    <n v="0"/>
    <n v="1750"/>
    <n v="1750"/>
    <n v="0"/>
    <m/>
    <n v="0"/>
    <m/>
    <s v="DEPART"/>
  </r>
  <r>
    <x v="4"/>
    <s v="14:36:59"/>
    <s v="80037/24"/>
    <s v="38150B40"/>
    <s v="-"/>
    <n v="473"/>
    <s v="BIKOMKAV"/>
    <x v="0"/>
    <s v="Sable"/>
    <s v="SABLE CONCASSAGE"/>
    <n v="40.659999999999997"/>
    <n v="25"/>
    <n v="1.6263999999999998"/>
    <s v=""/>
    <n v="70"/>
    <m/>
    <n v="1750"/>
    <n v="0"/>
    <n v="0"/>
    <n v="1750"/>
    <n v="1750"/>
    <n v="0"/>
    <m/>
    <n v="0"/>
    <m/>
    <s v="DEPART"/>
  </r>
  <r>
    <x v="4"/>
    <s v="14:47:02"/>
    <s v="80038/24"/>
    <s v="11430A25"/>
    <s v="-"/>
    <s v="EN ESPECE"/>
    <s v="CLIENTS AU COMPTANT"/>
    <x v="2"/>
    <s v="Stérile"/>
    <s v="STERIL"/>
    <n v="38.1"/>
    <n v="25"/>
    <n v="1.524"/>
    <n v="15"/>
    <s v=""/>
    <m/>
    <n v="571.5"/>
    <n v="0"/>
    <n v="0"/>
    <n v="571.5"/>
    <n v="0"/>
    <n v="571.5"/>
    <m/>
    <n v="0"/>
    <m/>
    <s v="DEPART"/>
  </r>
  <r>
    <x v="4"/>
    <s v="14:57:09"/>
    <s v="80039/24"/>
    <s v="47000A44"/>
    <s v="-"/>
    <s v="EN ESPECE"/>
    <s v="CLIENTS AU COMPTANT"/>
    <x v="2"/>
    <s v="Stérile"/>
    <s v="STERIL"/>
    <n v="36.96"/>
    <n v="25"/>
    <n v="1.4783999999999999"/>
    <n v="15"/>
    <s v=""/>
    <m/>
    <n v="554.4"/>
    <n v="0"/>
    <n v="0"/>
    <n v="554.4"/>
    <n v="0"/>
    <n v="554.4"/>
    <m/>
    <n v="0"/>
    <m/>
    <s v="DEPART"/>
  </r>
  <r>
    <x v="4"/>
    <s v="15:10:34"/>
    <s v="80040/24"/>
    <s v="62867B40"/>
    <s v="-"/>
    <n v="3363"/>
    <s v="TRANS SOTA"/>
    <x v="0"/>
    <s v="Gr1"/>
    <s v="GRAVETTE G1"/>
    <n v="35.200000000000003"/>
    <n v="23"/>
    <n v="1.5304347826086957"/>
    <s v=""/>
    <n v="68"/>
    <m/>
    <n v="1564"/>
    <n v="0"/>
    <n v="0"/>
    <n v="1564"/>
    <n v="1564"/>
    <n v="0"/>
    <m/>
    <n v="0"/>
    <m/>
    <s v="DEPART"/>
  </r>
  <r>
    <x v="4"/>
    <s v="15:43:57"/>
    <s v="80041/24"/>
    <s v="84967D6"/>
    <s v="-"/>
    <n v="20923"/>
    <s v="NORD SUD DE TRANSPORT"/>
    <x v="0"/>
    <s v="Gr1"/>
    <s v="GRAVETTE G1"/>
    <n v="32.9"/>
    <n v="25"/>
    <n v="1.3159999999999998"/>
    <n v="46"/>
    <s v=""/>
    <m/>
    <n v="1513.3999999999999"/>
    <n v="0"/>
    <n v="0"/>
    <n v="1513.3999999999999"/>
    <n v="1513.3999999999999"/>
    <n v="0"/>
    <n v="0"/>
    <n v="0"/>
    <m/>
    <s v="DEPART"/>
  </r>
  <r>
    <x v="4"/>
    <s v="15:47:21"/>
    <s v="80042/24"/>
    <s v="2034A45"/>
    <s v="-"/>
    <s v="EN ESPECE"/>
    <s v="CLIENTS AU COMPTANT"/>
    <x v="0"/>
    <s v="Sable"/>
    <s v="SABLE CONCASSAGE"/>
    <n v="7.2"/>
    <n v="5"/>
    <n v="1.44"/>
    <n v="45"/>
    <s v=""/>
    <m/>
    <n v="324"/>
    <n v="0"/>
    <n v="0"/>
    <n v="324"/>
    <n v="0"/>
    <n v="324"/>
    <m/>
    <n v="0"/>
    <m/>
    <s v="DEPART"/>
  </r>
  <r>
    <x v="4"/>
    <s v="17:02:18"/>
    <s v="80043/24"/>
    <s v="5772D40"/>
    <s v="-"/>
    <n v="3338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4"/>
    <s v="17:11:04"/>
    <s v="80044/24"/>
    <s v="74602B40"/>
    <s v="-"/>
    <n v="2899"/>
    <s v="TRANS SOTA"/>
    <x v="0"/>
    <s v="Gr1"/>
    <s v="GRAVETTE G1"/>
    <n v="38.159999999999997"/>
    <n v="25"/>
    <n v="1.5263999999999998"/>
    <s v=""/>
    <n v="68"/>
    <m/>
    <n v="1700"/>
    <n v="0"/>
    <n v="0"/>
    <n v="1700"/>
    <n v="1700"/>
    <n v="0"/>
    <m/>
    <n v="0"/>
    <m/>
    <s v="DEPART"/>
  </r>
  <r>
    <x v="4"/>
    <s v="17:21:16"/>
    <s v="80045/24"/>
    <s v="30187B40"/>
    <s v="-"/>
    <n v="3291"/>
    <s v="TRANS SOTA"/>
    <x v="0"/>
    <s v="Gr1"/>
    <s v="GRAVETTE G1"/>
    <n v="37.82"/>
    <n v="25"/>
    <n v="1.5127999999999999"/>
    <s v=""/>
    <n v="68"/>
    <m/>
    <n v="1700"/>
    <n v="0"/>
    <n v="0"/>
    <n v="1700"/>
    <n v="1700"/>
    <n v="0"/>
    <m/>
    <n v="0"/>
    <m/>
    <s v="DEPART"/>
  </r>
  <r>
    <x v="4"/>
    <s v="17:26:30"/>
    <s v="80046/24"/>
    <s v="13487A40"/>
    <s v="-"/>
    <s v="EN ESPECE"/>
    <s v="CLIENTS AU COMPTANT"/>
    <x v="0"/>
    <s v="Sable"/>
    <s v="SABLE CONCASSAGE"/>
    <n v="9.5399999999999991"/>
    <n v="6"/>
    <n v="1.5899999999999999"/>
    <n v="45"/>
    <s v=""/>
    <m/>
    <n v="429.29999999999995"/>
    <n v="0"/>
    <n v="0"/>
    <n v="429.29999999999995"/>
    <n v="0"/>
    <n v="429.29999999999995"/>
    <m/>
    <n v="0"/>
    <m/>
    <s v="DEPART"/>
  </r>
  <r>
    <x v="4"/>
    <s v="17:46:33"/>
    <s v="80047/24"/>
    <s v="70651B40"/>
    <s v="-"/>
    <n v="3200"/>
    <s v="TRANS SOTA"/>
    <x v="0"/>
    <s v="Sable"/>
    <s v="SABLE CONCASSAGE"/>
    <n v="43.2"/>
    <n v="25"/>
    <n v="1.7280000000000002"/>
    <s v=""/>
    <n v="68"/>
    <m/>
    <n v="1700"/>
    <n v="0"/>
    <n v="0"/>
    <n v="1700"/>
    <n v="1700"/>
    <n v="0"/>
    <m/>
    <n v="0"/>
    <m/>
    <s v="DEPART"/>
  </r>
  <r>
    <x v="5"/>
    <s v="05:31:29"/>
    <s v="80048/24"/>
    <s v="29630B40"/>
    <s v="-"/>
    <n v="92323"/>
    <s v="TRANS MANSOURI"/>
    <x v="0"/>
    <s v="Sable"/>
    <s v="SABLE CONCASSAGE"/>
    <n v="44.12"/>
    <n v="25"/>
    <n v="1.7647999999999999"/>
    <s v=""/>
    <n v="68"/>
    <m/>
    <n v="1700"/>
    <n v="0"/>
    <n v="0"/>
    <n v="1700"/>
    <n v="1275"/>
    <n v="425"/>
    <m/>
    <n v="0"/>
    <m/>
    <s v="DEPART"/>
  </r>
  <r>
    <x v="5"/>
    <s v="05:36:56"/>
    <s v="80049/24"/>
    <s v="2681D40"/>
    <s v="-"/>
    <s v="**"/>
    <s v="MIGHTY MACHINERY"/>
    <x v="0"/>
    <s v="Sable"/>
    <s v="SABLE CONCASSAGE"/>
    <n v="39.56"/>
    <n v="25"/>
    <n v="1.5824"/>
    <n v="48"/>
    <s v=""/>
    <m/>
    <n v="1898.88"/>
    <n v="0"/>
    <n v="0"/>
    <n v="1898.88"/>
    <n v="1898.88"/>
    <n v="0"/>
    <m/>
    <n v="0"/>
    <m/>
    <s v="DEPART"/>
  </r>
  <r>
    <x v="5"/>
    <s v="05:54:43"/>
    <s v="80050/24"/>
    <s v="90516A40"/>
    <s v="-"/>
    <n v="497"/>
    <s v="VILLA MARIN TRANS"/>
    <x v="0"/>
    <s v="Sable"/>
    <s v="SABLE CONCASSAGE"/>
    <n v="43.72"/>
    <n v="25"/>
    <n v="1.7487999999999999"/>
    <s v=""/>
    <n v="70"/>
    <m/>
    <n v="1750"/>
    <n v="0"/>
    <n v="0"/>
    <n v="1750"/>
    <n v="0"/>
    <n v="1750"/>
    <m/>
    <n v="0"/>
    <m/>
    <s v="DEPART"/>
  </r>
  <r>
    <x v="5"/>
    <s v="05:57:33"/>
    <s v="80051/24"/>
    <s v="92973B40"/>
    <s v="-"/>
    <n v="3365"/>
    <s v="TRANS SOTA"/>
    <x v="0"/>
    <s v="Gr1"/>
    <s v="GRAVETTE G1"/>
    <n v="37.299999999999997"/>
    <n v="25"/>
    <n v="1.492"/>
    <s v=""/>
    <n v="68"/>
    <m/>
    <n v="1700"/>
    <n v="0"/>
    <n v="0"/>
    <n v="1700"/>
    <n v="1700"/>
    <n v="0"/>
    <m/>
    <n v="0"/>
    <m/>
    <s v="DEPART"/>
  </r>
  <r>
    <x v="5"/>
    <s v="06:05:27"/>
    <s v="80052/24"/>
    <s v="73187B40"/>
    <s v="-"/>
    <n v="493"/>
    <s v="VILLA MARIN TRANS"/>
    <x v="0"/>
    <s v="Sable"/>
    <s v="SABLE CONCASSAGE"/>
    <n v="44.18"/>
    <n v="25"/>
    <n v="1.7671999999999999"/>
    <s v=""/>
    <n v="70"/>
    <m/>
    <n v="1750"/>
    <n v="0"/>
    <n v="0"/>
    <n v="1750"/>
    <n v="0"/>
    <n v="1750"/>
    <m/>
    <n v="0"/>
    <m/>
    <s v="DEPART"/>
  </r>
  <r>
    <x v="5"/>
    <s v="06:08:03"/>
    <s v="80053/24"/>
    <s v="62867B40"/>
    <s v="-"/>
    <n v="3366"/>
    <s v="TRANS SOTA"/>
    <x v="0"/>
    <s v="Gr1"/>
    <s v="GRAVETTE G1"/>
    <n v="35.6"/>
    <n v="25"/>
    <n v="1.4240000000000002"/>
    <s v=""/>
    <n v="68"/>
    <m/>
    <n v="1700"/>
    <n v="0"/>
    <n v="0"/>
    <n v="1700"/>
    <n v="1700"/>
    <n v="0"/>
    <m/>
    <n v="0"/>
    <m/>
    <s v="DEPART"/>
  </r>
  <r>
    <x v="5"/>
    <s v="06:14:45"/>
    <s v="80054/24"/>
    <s v="16669B50"/>
    <s v="-"/>
    <n v="2702"/>
    <s v="TRANS SOTA"/>
    <x v="0"/>
    <s v="Sable"/>
    <s v="SABLE CONCASSAGE"/>
    <n v="36.24"/>
    <n v="22"/>
    <n v="1.6472727272727274"/>
    <s v=""/>
    <n v="68"/>
    <m/>
    <n v="1496"/>
    <n v="0"/>
    <n v="0"/>
    <n v="1496"/>
    <n v="1496"/>
    <n v="0"/>
    <m/>
    <n v="0"/>
    <m/>
    <s v="DEPART"/>
  </r>
  <r>
    <x v="5"/>
    <s v="06:16:22"/>
    <s v="80055/24"/>
    <s v="4915A41"/>
    <s v="-"/>
    <n v="75447"/>
    <s v="TRANS MANSOURI"/>
    <x v="0"/>
    <s v="Gr1"/>
    <s v="GRAVETTE G1"/>
    <n v="37.68"/>
    <n v="25"/>
    <n v="1.5072000000000001"/>
    <s v=""/>
    <n v="68"/>
    <m/>
    <n v="1700"/>
    <n v="0"/>
    <n v="0"/>
    <n v="1700"/>
    <n v="1275"/>
    <n v="425"/>
    <m/>
    <n v="0"/>
    <m/>
    <s v="DEPART"/>
  </r>
  <r>
    <x v="5"/>
    <s v="06:28:13"/>
    <s v="80056/24"/>
    <s v="53561B40"/>
    <s v="-"/>
    <n v="499"/>
    <s v="VILLA MARIN TRANS"/>
    <x v="0"/>
    <s v="Sable"/>
    <s v="SABLE CONCASSAGE"/>
    <n v="42.68"/>
    <n v="25"/>
    <n v="1.7072000000000001"/>
    <s v=""/>
    <n v="70"/>
    <m/>
    <n v="1750"/>
    <n v="0"/>
    <n v="0"/>
    <n v="1750"/>
    <n v="0"/>
    <n v="1750"/>
    <m/>
    <n v="0"/>
    <m/>
    <s v="DEPART"/>
  </r>
  <r>
    <x v="5"/>
    <s v="06:48:59"/>
    <s v="80057/24"/>
    <s v="10812D40"/>
    <s v="-"/>
    <n v="694"/>
    <s v="CA TRANS"/>
    <x v="1"/>
    <s v="tv315"/>
    <s v="TOUT VENANT 0/31.5"/>
    <n v="41.66"/>
    <n v="25"/>
    <n v="1.6663999999999999"/>
    <s v=""/>
    <n v="54"/>
    <m/>
    <n v="1350"/>
    <n v="0"/>
    <n v="0"/>
    <n v="1350"/>
    <n v="1350"/>
    <n v="0"/>
    <m/>
    <n v="0"/>
    <m/>
    <s v="DEPART"/>
  </r>
  <r>
    <x v="5"/>
    <s v="06:50:33"/>
    <s v="80058/24"/>
    <s v="11430A25"/>
    <s v="-"/>
    <s v="EN ESPECE"/>
    <s v="CLIENTS AU COMPTANT"/>
    <x v="2"/>
    <s v="Stérile"/>
    <s v="STERIL"/>
    <n v="40.42"/>
    <n v="25"/>
    <n v="1.6168"/>
    <n v="15"/>
    <s v=""/>
    <m/>
    <n v="606.30000000000007"/>
    <n v="0"/>
    <n v="0"/>
    <n v="606.30000000000007"/>
    <n v="0"/>
    <n v="606.30000000000007"/>
    <m/>
    <n v="0"/>
    <m/>
    <s v="DEPART"/>
  </r>
  <r>
    <x v="5"/>
    <s v="06:57:04"/>
    <s v="80059/24"/>
    <s v="95834B40"/>
    <s v="-"/>
    <n v="4438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5"/>
    <s v="07:11:57"/>
    <s v="80060/24"/>
    <s v="70651B40"/>
    <s v="-"/>
    <n v="3401"/>
    <s v="TRANS SOTA"/>
    <x v="0"/>
    <s v="Gr1"/>
    <s v="GRAVETTE G1"/>
    <n v="34.880000000000003"/>
    <n v="25"/>
    <n v="1.3952"/>
    <s v=""/>
    <n v="68"/>
    <m/>
    <n v="1700"/>
    <n v="0"/>
    <n v="0"/>
    <n v="1700"/>
    <n v="1700"/>
    <n v="0"/>
    <m/>
    <n v="0"/>
    <m/>
    <s v="DEPART"/>
  </r>
  <r>
    <x v="5"/>
    <s v="08:19:07"/>
    <s v="80061/24"/>
    <s v="74602B40"/>
    <s v="-"/>
    <n v="2900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5"/>
    <s v="08:33:55"/>
    <s v="80062/24"/>
    <s v="51137H1"/>
    <s v="-"/>
    <n v="28"/>
    <s v="WLNJ TRAVAUX"/>
    <x v="1"/>
    <s v="Tv"/>
    <s v="TOUT-VENANT 0/60"/>
    <n v="42.58"/>
    <n v="25"/>
    <n v="1.7031999999999998"/>
    <s v=""/>
    <n v="55"/>
    <m/>
    <n v="1375"/>
    <n v="0"/>
    <n v="0"/>
    <n v="1375"/>
    <n v="1375"/>
    <n v="0"/>
    <m/>
    <n v="0"/>
    <m/>
    <s v="DEPART"/>
  </r>
  <r>
    <x v="5"/>
    <s v="08:40:04"/>
    <s v="80063/24"/>
    <s v="61714H1"/>
    <s v="-"/>
    <n v="673"/>
    <s v="WLNJ TRAVAUX"/>
    <x v="1"/>
    <s v="Tv"/>
    <s v="TOUT-VENANT 0/60"/>
    <n v="42.6"/>
    <n v="25"/>
    <n v="1.704"/>
    <s v=""/>
    <n v="55"/>
    <m/>
    <n v="1375"/>
    <n v="0"/>
    <n v="0"/>
    <n v="1375"/>
    <n v="1375"/>
    <n v="0"/>
    <m/>
    <n v="0"/>
    <m/>
    <s v="DEPART"/>
  </r>
  <r>
    <x v="5"/>
    <s v="09:48:04"/>
    <s v="80064/24"/>
    <s v="5772D40"/>
    <s v="-"/>
    <n v="3339"/>
    <s v="TRANS SOTA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5"/>
    <s v="10:23:46"/>
    <s v="80066/24"/>
    <s v="30187B40"/>
    <s v="-"/>
    <n v="3292"/>
    <s v="TRANS SOTA"/>
    <x v="2"/>
    <s v="Stérile"/>
    <s v="STERIL"/>
    <n v="39.04"/>
    <n v="25"/>
    <n v="1.5615999999999999"/>
    <s v=""/>
    <n v="25"/>
    <m/>
    <n v="625"/>
    <n v="0"/>
    <n v="0"/>
    <n v="625"/>
    <n v="625"/>
    <n v="0"/>
    <m/>
    <n v="0"/>
    <m/>
    <s v="DEPART"/>
  </r>
  <r>
    <x v="5"/>
    <s v="10:37:50"/>
    <s v="80067/24"/>
    <s v="92974B40"/>
    <s v="-"/>
    <n v="3293"/>
    <s v="TRANS SOTA"/>
    <x v="2"/>
    <s v="Stérile"/>
    <s v="STERIL"/>
    <n v="39.4"/>
    <n v="25"/>
    <n v="1.5759999999999998"/>
    <s v=""/>
    <n v="25"/>
    <m/>
    <n v="625"/>
    <n v="0"/>
    <n v="0"/>
    <n v="625"/>
    <n v="625"/>
    <n v="0"/>
    <m/>
    <n v="0"/>
    <m/>
    <s v="DEPART"/>
  </r>
  <r>
    <x v="5"/>
    <s v="10:41:07"/>
    <s v="80068/24"/>
    <s v="73187B40"/>
    <s v="-"/>
    <n v="492"/>
    <s v="VILLA MARIN TRANS"/>
    <x v="0"/>
    <s v="Gr1"/>
    <s v="GRAVETTE G1"/>
    <n v="38.74"/>
    <n v="25"/>
    <n v="1.5496000000000001"/>
    <s v=""/>
    <n v="71"/>
    <m/>
    <n v="1775"/>
    <n v="0"/>
    <n v="0"/>
    <n v="1775"/>
    <n v="0"/>
    <n v="1775"/>
    <m/>
    <n v="0"/>
    <m/>
    <s v="DEPART"/>
  </r>
  <r>
    <x v="5"/>
    <s v="10:46:59"/>
    <s v="80069/24"/>
    <s v="62867B40"/>
    <s v="-"/>
    <n v="3367"/>
    <s v="TRANS SOTA"/>
    <x v="0"/>
    <s v="Sable"/>
    <s v="SABLE CONCASSAGE"/>
    <n v="41.08"/>
    <n v="25"/>
    <n v="1.6432"/>
    <s v=""/>
    <n v="68"/>
    <m/>
    <n v="1700"/>
    <n v="0"/>
    <n v="0"/>
    <n v="1700"/>
    <n v="1700"/>
    <n v="0"/>
    <m/>
    <n v="0"/>
    <m/>
    <s v="DEPART"/>
  </r>
  <r>
    <x v="5"/>
    <s v="10:49:39"/>
    <s v="80070/24"/>
    <s v="90516A40"/>
    <s v="-"/>
    <n v="496"/>
    <s v="VILLA MARIN TRANS"/>
    <x v="0"/>
    <s v="Gr1"/>
    <s v="GRAVETTE G1"/>
    <n v="38.119999999999997"/>
    <n v="25"/>
    <n v="1.5247999999999999"/>
    <s v=""/>
    <n v="71"/>
    <m/>
    <n v="1775"/>
    <n v="0"/>
    <n v="0"/>
    <n v="1775"/>
    <n v="0"/>
    <n v="1775"/>
    <m/>
    <n v="0"/>
    <m/>
    <s v="DEPART"/>
  </r>
  <r>
    <x v="5"/>
    <s v="10:53:53"/>
    <s v="80071/24"/>
    <s v="29630B40"/>
    <s v="-"/>
    <n v="92324"/>
    <s v="TRANS MANSOURI"/>
    <x v="0"/>
    <s v="Gr1"/>
    <s v="GRAVETTE G1"/>
    <n v="37.700000000000003"/>
    <n v="25"/>
    <n v="1.508"/>
    <s v=""/>
    <n v="68"/>
    <m/>
    <n v="1700"/>
    <n v="0"/>
    <n v="0"/>
    <n v="1700"/>
    <n v="1275"/>
    <n v="425"/>
    <m/>
    <n v="0"/>
    <m/>
    <s v="DEPART"/>
  </r>
  <r>
    <x v="5"/>
    <s v="11:04:13"/>
    <s v="80073/24"/>
    <s v="53561B40"/>
    <s v="-"/>
    <n v="494"/>
    <s v="VILLA MARIN TRANS"/>
    <x v="0"/>
    <s v="Grz"/>
    <s v="GRAIN DE RIZ"/>
    <n v="37.82"/>
    <n v="25"/>
    <n v="1.5127999999999999"/>
    <s v=""/>
    <n v="52"/>
    <m/>
    <n v="1300"/>
    <n v="0"/>
    <n v="0"/>
    <n v="1300"/>
    <n v="0"/>
    <n v="1300"/>
    <m/>
    <n v="0"/>
    <m/>
    <s v="DEPART"/>
  </r>
  <r>
    <x v="5"/>
    <s v="11:08:29"/>
    <s v="80074/24"/>
    <s v="32686B40"/>
    <s v="-"/>
    <n v="474"/>
    <s v="BIKOMKAV"/>
    <x v="0"/>
    <s v="Sable"/>
    <s v="SABLE CONCASSAGE"/>
    <n v="18"/>
    <n v="11"/>
    <n v="1.6363636363636365"/>
    <s v=""/>
    <n v="70"/>
    <m/>
    <n v="770"/>
    <n v="0"/>
    <n v="0"/>
    <n v="770"/>
    <n v="770"/>
    <n v="0"/>
    <m/>
    <n v="0"/>
    <m/>
    <s v="DEPART"/>
  </r>
  <r>
    <x v="5"/>
    <s v="11:10:14"/>
    <s v="80075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5"/>
    <s v="11:34:21"/>
    <s v="80077/24"/>
    <s v="11430A25"/>
    <s v="-"/>
    <s v="en espece"/>
    <s v="CLIENTS AU COMPTANT"/>
    <x v="2"/>
    <s v="Stérile"/>
    <s v="STERIL"/>
    <n v="37.479999999999997"/>
    <n v="25"/>
    <n v="1.4991999999999999"/>
    <n v="15"/>
    <s v=""/>
    <m/>
    <n v="562.19999999999993"/>
    <n v="0"/>
    <n v="0"/>
    <n v="562.19999999999993"/>
    <n v="0"/>
    <n v="562.19999999999993"/>
    <m/>
    <n v="0"/>
    <m/>
    <s v="DEPART"/>
  </r>
  <r>
    <x v="5"/>
    <s v="11:48:08"/>
    <s v="80078/24"/>
    <s v="8509A75"/>
    <s v="SOLO"/>
    <s v="en espece"/>
    <s v="CLIENTS AU COMPTANT"/>
    <x v="0"/>
    <s v="Sable"/>
    <s v="SABLE CONCASSAGE"/>
    <n v="21.8"/>
    <n v="13"/>
    <n v="1.676923076923077"/>
    <n v="45"/>
    <s v=""/>
    <n v="15"/>
    <n v="966"/>
    <n v="0"/>
    <n v="0"/>
    <n v="966"/>
    <n v="0"/>
    <n v="966"/>
    <m/>
    <n v="0"/>
    <m/>
    <s v="DEPART"/>
  </r>
  <r>
    <x v="5"/>
    <s v="11:59:08"/>
    <s v="80079/24"/>
    <s v="92973B40"/>
    <s v="-"/>
    <n v="3364"/>
    <s v="TRANS SOTA"/>
    <x v="2"/>
    <s v="Stérile"/>
    <s v="STERIL"/>
    <n v="39.42"/>
    <n v="25"/>
    <n v="1.5768"/>
    <s v=""/>
    <n v="25"/>
    <m/>
    <n v="625"/>
    <n v="0"/>
    <n v="0"/>
    <n v="625"/>
    <n v="625"/>
    <n v="0"/>
    <m/>
    <n v="0"/>
    <m/>
    <s v="DEPART"/>
  </r>
  <r>
    <x v="5"/>
    <s v="12:12:18"/>
    <s v="80080/24"/>
    <s v="63306A40"/>
    <s v="SOLO"/>
    <s v="en espece"/>
    <s v="CLIENTS AU COMPTANT"/>
    <x v="0"/>
    <s v="Gr1"/>
    <s v="GRAVETTE G1"/>
    <n v="16.54"/>
    <n v="11"/>
    <n v="1.5036363636363637"/>
    <n v="46"/>
    <s v=""/>
    <n v="15"/>
    <n v="745.83999999999992"/>
    <n v="0"/>
    <n v="0"/>
    <n v="745.83999999999992"/>
    <n v="0"/>
    <n v="745.83999999999992"/>
    <m/>
    <n v="0"/>
    <m/>
    <s v="DEPART"/>
  </r>
  <r>
    <x v="5"/>
    <s v="12:22:24"/>
    <s v="80082/24"/>
    <s v="13487A40"/>
    <s v="-"/>
    <s v="en espece"/>
    <s v="CLIENTS AU COMPTANT"/>
    <x v="0"/>
    <s v="Gr1"/>
    <s v="GRAVETTE G1"/>
    <n v="7.9"/>
    <n v="5"/>
    <n v="1.58"/>
    <n v="46"/>
    <s v=""/>
    <m/>
    <n v="363.40000000000003"/>
    <n v="0"/>
    <n v="0"/>
    <n v="363.40000000000003"/>
    <n v="0"/>
    <n v="363.40000000000003"/>
    <m/>
    <n v="0"/>
    <m/>
    <s v="DEPART"/>
  </r>
  <r>
    <x v="5"/>
    <s v="12:42:49"/>
    <s v="80083/24"/>
    <s v="74602B40"/>
    <s v="-"/>
    <m/>
    <s v="ANDAGAL"/>
    <x v="0"/>
    <s v="Gr1"/>
    <s v="GRAVETTE G1"/>
    <n v="42.66"/>
    <n v="29"/>
    <n v="1.4710344827586206"/>
    <n v="91"/>
    <s v=""/>
    <m/>
    <n v="3882.0599999999995"/>
    <n v="40"/>
    <n v="1706.3999999999999"/>
    <n v="2175.66"/>
    <n v="2175.66"/>
    <n v="0"/>
    <n v="1535.7599999999998"/>
    <n v="0"/>
    <s v="TRANS SOTA"/>
    <s v="CENTRAL TANGER"/>
  </r>
  <r>
    <x v="5"/>
    <s v="12:48:19"/>
    <s v="80084/24"/>
    <s v="5772D40"/>
    <s v="-"/>
    <m/>
    <s v="ANDAGAL"/>
    <x v="0"/>
    <s v="Grz"/>
    <s v="GRAIN DE RIZ"/>
    <n v="42.42"/>
    <n v="28"/>
    <n v="1.5150000000000001"/>
    <n v="83"/>
    <s v=""/>
    <m/>
    <n v="3520.86"/>
    <n v="40"/>
    <n v="1696.8000000000002"/>
    <n v="1824.06"/>
    <n v="1824.06"/>
    <n v="0"/>
    <n v="1527.1200000000001"/>
    <n v="170.6400000000001"/>
    <s v="TRANS SOTA"/>
    <s v="CENTRAL TANGER"/>
  </r>
  <r>
    <x v="5"/>
    <s v="12:55:54"/>
    <s v="80085/24"/>
    <s v="32686B40"/>
    <s v="-"/>
    <n v="475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169.68000000000006"/>
    <m/>
    <s v="DEPART"/>
  </r>
  <r>
    <x v="5"/>
    <s v="13:06:16"/>
    <s v="80086/24"/>
    <s v="97970B40"/>
    <s v="-"/>
    <m/>
    <s v="ANDAGAL"/>
    <x v="0"/>
    <s v="Grz"/>
    <s v="GRAIN DE RIZ"/>
    <n v="42.86"/>
    <n v="28"/>
    <n v="1.5307142857142857"/>
    <n v="83"/>
    <s v=""/>
    <m/>
    <n v="3557.38"/>
    <n v="40"/>
    <n v="1714.4"/>
    <n v="1842.98"/>
    <n v="1842.98"/>
    <n v="0"/>
    <n v="1542.96"/>
    <n v="0"/>
    <s v="BERHIMA TRANS "/>
    <s v="CENTRAL TANGER"/>
  </r>
  <r>
    <x v="5"/>
    <s v="13:10:22"/>
    <s v="80087/24"/>
    <s v="13916D40"/>
    <s v="-"/>
    <n v="552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171.44000000000005"/>
    <m/>
    <s v="DEPART"/>
  </r>
  <r>
    <x v="5"/>
    <s v="13:13:17"/>
    <s v="80088/24"/>
    <s v="62934D6"/>
    <s v="-"/>
    <n v="20210"/>
    <s v="NORD SUD DE TRANSPORT"/>
    <x v="0"/>
    <s v="Gr1"/>
    <s v="GRAVETTE G1"/>
    <n v="33.020000000000003"/>
    <n v="25"/>
    <n v="1.3208000000000002"/>
    <n v="46"/>
    <s v=""/>
    <m/>
    <n v="1518.92"/>
    <n v="0"/>
    <n v="0"/>
    <n v="1518.92"/>
    <n v="1518.92"/>
    <n v="0"/>
    <n v="0"/>
    <n v="0"/>
    <m/>
    <s v="DEPART"/>
  </r>
  <r>
    <x v="5"/>
    <s v="13:15:38"/>
    <s v="80089/24"/>
    <s v="2034A45"/>
    <s v="-"/>
    <s v="en espece"/>
    <s v="CLIENTS AU COMPTANT"/>
    <x v="0"/>
    <s v="Sable"/>
    <s v="SABLE CONCASSAGE"/>
    <n v="6.84"/>
    <n v="4"/>
    <n v="1.71"/>
    <n v="45"/>
    <s v=""/>
    <m/>
    <n v="307.8"/>
    <n v="0"/>
    <n v="0"/>
    <n v="307.8"/>
    <n v="0"/>
    <n v="307.8"/>
    <m/>
    <n v="0"/>
    <m/>
    <s v="DEPART"/>
  </r>
  <r>
    <x v="5"/>
    <s v="13:51:03"/>
    <s v="80090/24"/>
    <s v="32686B40"/>
    <s v="-"/>
    <n v="476"/>
    <s v="BIKOMKAV"/>
    <x v="0"/>
    <s v="Sable"/>
    <s v="SABLE CONCASSAGE"/>
    <n v="17.920000000000002"/>
    <n v="11"/>
    <n v="1.6290909090909091"/>
    <s v=""/>
    <n v="70"/>
    <m/>
    <n v="770"/>
    <n v="0"/>
    <n v="0"/>
    <n v="770"/>
    <n v="770"/>
    <n v="0"/>
    <m/>
    <n v="0"/>
    <m/>
    <s v="DEPART"/>
  </r>
  <r>
    <x v="5"/>
    <s v="13:59:38"/>
    <s v="80091/24"/>
    <s v="77339B40"/>
    <s v="8*4"/>
    <s v="en espece"/>
    <s v="CLIENTS AU COMPTANT"/>
    <x v="0"/>
    <s v="Sable"/>
    <s v="SABLE CONCASSAGE"/>
    <n v="33.28"/>
    <n v="20"/>
    <n v="1.6640000000000001"/>
    <n v="45"/>
    <s v=""/>
    <n v="30"/>
    <n v="1467.6000000000001"/>
    <n v="0"/>
    <n v="0"/>
    <n v="1467.6000000000001"/>
    <n v="0"/>
    <n v="1467.6000000000001"/>
    <m/>
    <n v="0"/>
    <m/>
    <s v="DEPART"/>
  </r>
  <r>
    <x v="5"/>
    <s v="14:08:23"/>
    <s v="80092/24"/>
    <s v="25695B40"/>
    <s v="-"/>
    <n v="251"/>
    <s v="BIKOMKAV"/>
    <x v="0"/>
    <s v="Sable"/>
    <s v="SABLE CONCASSAGE"/>
    <n v="43.62"/>
    <n v="25"/>
    <n v="1.7447999999999999"/>
    <s v=""/>
    <n v="70"/>
    <m/>
    <n v="1750"/>
    <n v="0"/>
    <n v="0"/>
    <n v="1750"/>
    <n v="1750"/>
    <n v="0"/>
    <m/>
    <n v="0"/>
    <m/>
    <s v="DEPART"/>
  </r>
  <r>
    <x v="5"/>
    <s v="14:27:05"/>
    <s v="80093/24"/>
    <s v="70651B40"/>
    <s v="-"/>
    <n v="3402"/>
    <s v="TRANS SOTA"/>
    <x v="0"/>
    <s v="Gr2"/>
    <s v="GRAVETTE G2"/>
    <n v="35"/>
    <n v="25"/>
    <n v="1.4"/>
    <s v=""/>
    <n v="68"/>
    <m/>
    <n v="1700"/>
    <n v="0"/>
    <n v="0"/>
    <n v="1700"/>
    <n v="1700"/>
    <n v="0"/>
    <m/>
    <n v="0"/>
    <m/>
    <s v="DEPART"/>
  </r>
  <r>
    <x v="5"/>
    <s v="14:38:46"/>
    <s v="80094/24"/>
    <s v="29630B40"/>
    <s v="-"/>
    <n v="825"/>
    <s v="BOULAICH HICHAM"/>
    <x v="0"/>
    <s v="Gr1"/>
    <s v="GRAVETTE G1"/>
    <n v="37.94"/>
    <n v="25"/>
    <n v="1.5175999999999998"/>
    <s v=""/>
    <n v="67.5"/>
    <m/>
    <n v="1687.5"/>
    <n v="0"/>
    <n v="0"/>
    <n v="1687.5"/>
    <n v="0"/>
    <n v="1687.5"/>
    <m/>
    <n v="0"/>
    <m/>
    <s v="DEPART"/>
  </r>
  <r>
    <x v="5"/>
    <s v="14:50:21"/>
    <s v="80095/24"/>
    <s v="30187B40"/>
    <s v="-"/>
    <n v="3294"/>
    <s v="TRANS SOTA"/>
    <x v="0"/>
    <s v="Gr1"/>
    <s v="GRAVETTE G1"/>
    <n v="36.04"/>
    <n v="25"/>
    <n v="1.4416"/>
    <s v=""/>
    <n v="68"/>
    <m/>
    <n v="1700"/>
    <n v="0"/>
    <n v="0"/>
    <n v="1700"/>
    <n v="1700"/>
    <n v="0"/>
    <m/>
    <n v="0"/>
    <m/>
    <s v="DEPART"/>
  </r>
  <r>
    <x v="5"/>
    <s v="15:06:27"/>
    <s v="80096/24"/>
    <s v="37890B26"/>
    <s v="-"/>
    <n v="569"/>
    <s v="BIKOMKAV"/>
    <x v="0"/>
    <s v="Sable"/>
    <s v="SABLE CONCASSAGE"/>
    <n v="42.9"/>
    <n v="25"/>
    <n v="1.716"/>
    <s v=""/>
    <n v="70"/>
    <m/>
    <n v="1750"/>
    <n v="0"/>
    <n v="0"/>
    <n v="1750"/>
    <n v="1750"/>
    <n v="0"/>
    <m/>
    <n v="0"/>
    <m/>
    <s v="DEPART"/>
  </r>
  <r>
    <x v="5"/>
    <s v="15:09:12"/>
    <s v="80097/24"/>
    <s v="84967D6"/>
    <s v="-"/>
    <n v="20926"/>
    <s v="NORD SUD DE TRANSPORT"/>
    <x v="0"/>
    <s v="Gr1"/>
    <s v="GRAVETTE G1"/>
    <n v="30.24"/>
    <n v="25"/>
    <n v="1.2096"/>
    <n v="46"/>
    <s v=""/>
    <m/>
    <n v="1391.04"/>
    <n v="0"/>
    <n v="0"/>
    <n v="1391.04"/>
    <n v="1391.04"/>
    <n v="0"/>
    <n v="0"/>
    <n v="0"/>
    <m/>
    <s v="DEPART"/>
  </r>
  <r>
    <x v="5"/>
    <s v="15:19:09"/>
    <s v="80098/24"/>
    <s v="51137H1"/>
    <s v="-"/>
    <n v="29"/>
    <s v="WLNJ TRAVAUX"/>
    <x v="2"/>
    <s v="Stérile"/>
    <s v="STERIL"/>
    <n v="41.08"/>
    <n v="25"/>
    <n v="1.6432"/>
    <s v=""/>
    <n v="25"/>
    <m/>
    <n v="625"/>
    <n v="0"/>
    <n v="0"/>
    <n v="625"/>
    <n v="625"/>
    <n v="0"/>
    <m/>
    <n v="0"/>
    <m/>
    <s v="DEPART"/>
  </r>
  <r>
    <x v="5"/>
    <s v="15:36:22"/>
    <s v="80099/24"/>
    <s v="47000A44"/>
    <s v="-"/>
    <s v="en espece"/>
    <s v="CLIENTS AU COMPTANT"/>
    <x v="2"/>
    <s v="Stérile"/>
    <s v="STERIL"/>
    <n v="37.86"/>
    <n v="25"/>
    <n v="1.5144"/>
    <n v="15"/>
    <s v=""/>
    <m/>
    <n v="567.9"/>
    <n v="0"/>
    <n v="0"/>
    <n v="567.9"/>
    <n v="0"/>
    <n v="567.9"/>
    <m/>
    <n v="0"/>
    <m/>
    <s v="DEPART"/>
  </r>
  <r>
    <x v="5"/>
    <s v="15:51:46"/>
    <s v="80100/24"/>
    <s v="92974B40"/>
    <s v="-"/>
    <n v="3368"/>
    <s v="TRANS SOTA"/>
    <x v="2"/>
    <s v="Stérile"/>
    <s v="STERIL"/>
    <n v="38.979999999999997"/>
    <n v="23"/>
    <n v="1.6947826086956521"/>
    <s v=""/>
    <n v="25"/>
    <m/>
    <n v="575"/>
    <n v="0"/>
    <n v="0"/>
    <n v="575"/>
    <n v="575"/>
    <n v="0"/>
    <m/>
    <n v="0"/>
    <m/>
    <s v="DEPART"/>
  </r>
  <r>
    <x v="5"/>
    <s v="15:53:53"/>
    <s v="80101/24"/>
    <s v="2681D40"/>
    <s v="-"/>
    <s v="**"/>
    <s v="MIGHTY MACHINERY"/>
    <x v="0"/>
    <s v="Sable"/>
    <s v="SABLE CONCASSAGE"/>
    <n v="43.46"/>
    <n v="25"/>
    <n v="1.7383999999999999"/>
    <n v="48"/>
    <s v=""/>
    <m/>
    <n v="2086.08"/>
    <n v="0"/>
    <n v="0"/>
    <n v="2086.08"/>
    <n v="2086.08"/>
    <n v="0"/>
    <m/>
    <n v="0"/>
    <m/>
    <s v="DEPART"/>
  </r>
  <r>
    <x v="5"/>
    <s v="16:00:58"/>
    <s v="80102/24"/>
    <s v="97585B40"/>
    <s v="-"/>
    <n v="73617"/>
    <s v="TRANS MANSOURI"/>
    <x v="0"/>
    <s v="Gr2"/>
    <s v="GRAVETTE G2"/>
    <n v="37.18"/>
    <n v="25"/>
    <n v="1.4872000000000001"/>
    <s v=""/>
    <n v="70"/>
    <m/>
    <n v="1750"/>
    <n v="0"/>
    <n v="0"/>
    <n v="1750"/>
    <n v="1312.5"/>
    <n v="437.5"/>
    <m/>
    <n v="0"/>
    <m/>
    <s v="DEPART"/>
  </r>
  <r>
    <x v="5"/>
    <s v="16:42:02"/>
    <s v="80103/24"/>
    <s v="95384W6"/>
    <s v="-"/>
    <n v="941"/>
    <s v="NORD SUD DE TRANSPORT"/>
    <x v="0"/>
    <s v="Gr1"/>
    <s v="GRAVETTE G1"/>
    <n v="34.56"/>
    <n v="25"/>
    <n v="1.3824000000000001"/>
    <n v="46"/>
    <s v=""/>
    <m/>
    <n v="1589.7600000000002"/>
    <n v="0"/>
    <n v="0"/>
    <n v="1589.7600000000002"/>
    <n v="1589.7600000000002"/>
    <n v="0"/>
    <n v="0"/>
    <n v="0"/>
    <m/>
    <s v="DEPART"/>
  </r>
  <r>
    <x v="5"/>
    <s v="16:44:04"/>
    <s v="80104/24"/>
    <s v="62867B40"/>
    <s v="-"/>
    <n v="3369"/>
    <s v="TRANS SOTA"/>
    <x v="2"/>
    <s v="Stérile"/>
    <s v="STERIL"/>
    <n v="37.380000000000003"/>
    <n v="23"/>
    <n v="1.6252173913043479"/>
    <s v=""/>
    <n v="25"/>
    <m/>
    <n v="575"/>
    <n v="0"/>
    <n v="0"/>
    <n v="575"/>
    <n v="575"/>
    <n v="0"/>
    <m/>
    <n v="0"/>
    <m/>
    <s v="DEPART"/>
  </r>
  <r>
    <x v="5"/>
    <s v="16:52:52"/>
    <s v="80105/24"/>
    <s v="97970B40"/>
    <s v="-"/>
    <n v="557"/>
    <s v="BIKOMKAV"/>
    <x v="0"/>
    <s v="Sable"/>
    <s v="SABLE CONCASSAGE"/>
    <n v="43.84"/>
    <n v="25"/>
    <n v="1.7536"/>
    <s v=""/>
    <n v="70"/>
    <m/>
    <n v="1750"/>
    <n v="0"/>
    <n v="0"/>
    <n v="1750"/>
    <n v="1750"/>
    <n v="0"/>
    <m/>
    <n v="0"/>
    <m/>
    <s v="DEPART"/>
  </r>
  <r>
    <x v="5"/>
    <s v="17:10:19"/>
    <s v="80106/24"/>
    <s v="19620A42"/>
    <s v="-"/>
    <n v="293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0"/>
    <m/>
    <s v="DEPART"/>
  </r>
  <r>
    <x v="5"/>
    <s v="17:23:30"/>
    <s v="80107/24"/>
    <s v="5772D40"/>
    <s v="-"/>
    <n v="3340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5"/>
    <s v="17:35:26"/>
    <s v="80108/24"/>
    <s v="74602B40"/>
    <s v="-"/>
    <n v="3451"/>
    <s v="TRANS SOTA"/>
    <x v="2"/>
    <s v="Stérile"/>
    <s v="STERIL"/>
    <n v="40.340000000000003"/>
    <n v="25"/>
    <n v="1.6136000000000001"/>
    <s v=""/>
    <n v="25"/>
    <m/>
    <n v="625"/>
    <n v="0"/>
    <n v="0"/>
    <n v="625"/>
    <n v="625"/>
    <n v="0"/>
    <m/>
    <n v="0"/>
    <m/>
    <s v="DEPART"/>
  </r>
  <r>
    <x v="5"/>
    <s v="17:43:09"/>
    <s v="80109/24"/>
    <s v="29630B40"/>
    <s v="-"/>
    <n v="826"/>
    <s v="BOULAICH HICHAM"/>
    <x v="0"/>
    <s v="Gr1"/>
    <s v="GRAVETTE G1"/>
    <n v="36.72"/>
    <n v="25"/>
    <n v="1.4687999999999999"/>
    <s v=""/>
    <n v="67.5"/>
    <m/>
    <n v="1687.5"/>
    <n v="0"/>
    <n v="0"/>
    <n v="1687.5"/>
    <n v="0"/>
    <n v="1687.5"/>
    <m/>
    <n v="0"/>
    <m/>
    <s v="DEPART"/>
  </r>
  <r>
    <x v="5"/>
    <s v="17:51:21"/>
    <s v="80110/24"/>
    <s v="7961D40"/>
    <s v="-"/>
    <n v="3737"/>
    <s v="NORD SUD DE TRANSPORT"/>
    <x v="0"/>
    <s v="Gr1"/>
    <s v="GRAVETTE G1"/>
    <n v="34.840000000000003"/>
    <n v="25"/>
    <n v="1.3936000000000002"/>
    <n v="46"/>
    <s v=""/>
    <m/>
    <n v="1602.64"/>
    <n v="0"/>
    <n v="0"/>
    <n v="1602.64"/>
    <n v="1602.64"/>
    <n v="0"/>
    <n v="0"/>
    <n v="0"/>
    <m/>
    <s v="DEPART"/>
  </r>
  <r>
    <x v="6"/>
    <s v="00:25:50"/>
    <s v="80111/24"/>
    <s v="51137H1"/>
    <s v="-"/>
    <n v="31"/>
    <s v="WLNJ TRAVAUX"/>
    <x v="2"/>
    <s v="Stérile"/>
    <s v="STERIL"/>
    <n v="42.28"/>
    <n v="25"/>
    <n v="1.6912"/>
    <s v=""/>
    <n v="25"/>
    <m/>
    <n v="625"/>
    <n v="0"/>
    <n v="0"/>
    <n v="625"/>
    <n v="625"/>
    <n v="0"/>
    <m/>
    <n v="0"/>
    <m/>
    <s v="DEPART"/>
  </r>
  <r>
    <x v="6"/>
    <s v="00:25:25"/>
    <s v="80112/24"/>
    <s v="51136H1"/>
    <s v="-"/>
    <n v="32"/>
    <s v="WLNJ TRAVAUX"/>
    <x v="2"/>
    <s v="Stérile"/>
    <s v="STERIL"/>
    <n v="42.48"/>
    <n v="25"/>
    <n v="1.6992"/>
    <s v=""/>
    <n v="25"/>
    <m/>
    <n v="625"/>
    <n v="0"/>
    <n v="0"/>
    <n v="625"/>
    <n v="625"/>
    <n v="0"/>
    <m/>
    <n v="0"/>
    <m/>
    <s v="DEPART"/>
  </r>
  <r>
    <x v="6"/>
    <s v="00:32:13"/>
    <s v="80113/24"/>
    <s v="10812D40"/>
    <s v="-"/>
    <n v="695"/>
    <s v="CA TRANS"/>
    <x v="1"/>
    <s v="tv315"/>
    <s v="TOUT VENANT 0/31.5"/>
    <n v="40"/>
    <n v="25"/>
    <n v="1.6"/>
    <s v=""/>
    <n v="54"/>
    <m/>
    <n v="1350"/>
    <n v="0"/>
    <n v="0"/>
    <n v="1350"/>
    <n v="1350"/>
    <n v="0"/>
    <m/>
    <n v="0"/>
    <m/>
    <s v="DEPART"/>
  </r>
  <r>
    <x v="6"/>
    <s v="00:36:52"/>
    <s v="80114/24"/>
    <s v="73187B40"/>
    <s v="-"/>
    <n v="513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6"/>
    <s v="00:41:38"/>
    <s v="80115/24"/>
    <s v="12867D40"/>
    <s v="-"/>
    <n v="1310"/>
    <s v="TRANS SOTA"/>
    <x v="0"/>
    <s v="Sable"/>
    <s v="SABLE CONCASSAGE"/>
    <n v="33.840000000000003"/>
    <n v="21"/>
    <n v="1.6114285714285721"/>
    <s v=""/>
    <n v="68"/>
    <m/>
    <n v="1428"/>
    <n v="0"/>
    <n v="0"/>
    <n v="1428"/>
    <n v="1428"/>
    <n v="0"/>
    <m/>
    <n v="0"/>
    <m/>
    <s v="DEPART"/>
  </r>
  <r>
    <x v="6"/>
    <s v="00:48:25"/>
    <s v="80116/24"/>
    <s v="84967D6"/>
    <s v="-"/>
    <n v="20927"/>
    <s v="NORD SUD DE TRANSPORT"/>
    <x v="0"/>
    <s v="Gr2"/>
    <s v="GRAVETTE G2"/>
    <n v="33.700000000000003"/>
    <n v="25"/>
    <n v="1.3480000000000001"/>
    <n v="48"/>
    <s v=""/>
    <m/>
    <n v="1617.6000000000001"/>
    <n v="0"/>
    <n v="0"/>
    <n v="1617.6000000000001"/>
    <n v="1617.6000000000001"/>
    <n v="0"/>
    <m/>
    <n v="0"/>
    <m/>
    <s v="DEPART"/>
  </r>
  <r>
    <x v="6"/>
    <s v="00:52:02"/>
    <s v="80117/24"/>
    <s v="62867B40"/>
    <s v="-"/>
    <m/>
    <s v="CIMAT"/>
    <x v="0"/>
    <s v="Sable"/>
    <s v="SABLE CONCASSAGE"/>
    <n v="44.8"/>
    <n v="27"/>
    <n v="1.659259259259259"/>
    <n v="83"/>
    <s v=""/>
    <m/>
    <n v="3718.3999999999996"/>
    <n v="38"/>
    <n v="1702.3999999999999"/>
    <n v="2015.9999999999998"/>
    <n v="2015.9999999999998"/>
    <n v="0"/>
    <n v="1612.8"/>
    <n v="0"/>
    <s v="TRANS SOTA"/>
    <s v="CAB TANGER 1"/>
  </r>
  <r>
    <x v="6"/>
    <s v="00:52:39"/>
    <s v="80118/24"/>
    <s v="90516A40"/>
    <s v="-"/>
    <n v="508"/>
    <s v="VILLA MARIN TRANS"/>
    <x v="0"/>
    <s v="Gr1"/>
    <s v="GRAVETTE G1"/>
    <n v="38.96"/>
    <n v="25"/>
    <n v="1.5584"/>
    <s v=""/>
    <n v="71"/>
    <m/>
    <n v="1775"/>
    <n v="0"/>
    <n v="0"/>
    <n v="1775"/>
    <n v="0"/>
    <n v="1775"/>
    <m/>
    <n v="89.599999999999909"/>
    <m/>
    <s v="DEPART"/>
  </r>
  <r>
    <x v="6"/>
    <s v="00:55:47"/>
    <s v="80119/24"/>
    <s v="7962D40"/>
    <s v="-"/>
    <n v="23779"/>
    <s v="NORD SUD DE TRANSPORT"/>
    <x v="0"/>
    <s v="Gr2"/>
    <s v="GRAVETTE G2"/>
    <n v="34.96"/>
    <n v="25"/>
    <n v="1.3984000000000001"/>
    <n v="48"/>
    <s v=""/>
    <m/>
    <n v="1678.08"/>
    <n v="0"/>
    <n v="0"/>
    <n v="1678.08"/>
    <n v="1678.08"/>
    <n v="0"/>
    <m/>
    <n v="0"/>
    <m/>
    <s v="DEPART"/>
  </r>
  <r>
    <x v="6"/>
    <s v="00:51:57"/>
    <s v="80120/24"/>
    <s v="16669B50"/>
    <s v="-"/>
    <n v="2703"/>
    <s v="TRANS SOTA"/>
    <x v="0"/>
    <s v="Sable"/>
    <s v="SABLE CONCASSAGE"/>
    <n v="34.06"/>
    <n v="21"/>
    <n v="1.621904761904762"/>
    <s v=""/>
    <n v="68"/>
    <m/>
    <n v="1428"/>
    <n v="0"/>
    <n v="0"/>
    <n v="1428"/>
    <n v="1428"/>
    <n v="0"/>
    <m/>
    <n v="0"/>
    <m/>
    <s v="DEPART"/>
  </r>
  <r>
    <x v="6"/>
    <s v="01:03:38"/>
    <s v="80121/24"/>
    <s v="74602B40"/>
    <s v="-"/>
    <n v="3452"/>
    <s v="TRANS SOTA"/>
    <x v="2"/>
    <s v="Stérile"/>
    <s v="STERIL"/>
    <n v="41.46"/>
    <n v="25"/>
    <n v="1.6584000000000001"/>
    <s v=""/>
    <n v="25"/>
    <m/>
    <n v="625"/>
    <n v="0"/>
    <n v="0"/>
    <n v="625"/>
    <n v="625"/>
    <n v="0"/>
    <m/>
    <n v="0"/>
    <m/>
    <s v="DEPART"/>
  </r>
  <r>
    <x v="6"/>
    <s v="01:08:47"/>
    <s v="80122/24"/>
    <s v="92973B40"/>
    <s v="-"/>
    <n v="3371"/>
    <s v="TRANS SOTA"/>
    <x v="2"/>
    <s v="Stérile"/>
    <s v="STERIL"/>
    <n v="39.299999999999997"/>
    <n v="25"/>
    <n v="1.5720000000000001"/>
    <s v=""/>
    <n v="25"/>
    <m/>
    <n v="625"/>
    <n v="0"/>
    <n v="0"/>
    <n v="625"/>
    <n v="625"/>
    <n v="0"/>
    <m/>
    <n v="0"/>
    <m/>
    <s v="DEPART"/>
  </r>
  <r>
    <x v="6"/>
    <s v="00:40:33"/>
    <s v="80123/24"/>
    <s v="8216D40"/>
    <s v="-"/>
    <n v="23479"/>
    <s v="NORD SUD DE TRANSPORT"/>
    <x v="0"/>
    <s v="Gr1"/>
    <s v="GRAVETTE G1"/>
    <n v="35.9"/>
    <n v="25"/>
    <n v="1.4359999999999999"/>
    <n v="46"/>
    <s v=""/>
    <m/>
    <n v="1651.3999999999999"/>
    <n v="0"/>
    <n v="0"/>
    <n v="1651.3999999999999"/>
    <n v="1651.3999999999999"/>
    <n v="0"/>
    <n v="0"/>
    <n v="0"/>
    <m/>
    <s v="DEPART"/>
  </r>
  <r>
    <x v="6"/>
    <s v="00:59:41"/>
    <s v="80124/24"/>
    <s v="11430A25"/>
    <s v="-"/>
    <s v="EN ESPECE"/>
    <s v="CLIENTS AU COMPTANT"/>
    <x v="2"/>
    <s v="Stérile"/>
    <s v="STERIL"/>
    <n v="38.04"/>
    <n v="25"/>
    <n v="1.5216000000000001"/>
    <n v="15"/>
    <s v=""/>
    <m/>
    <n v="570.6"/>
    <n v="0"/>
    <n v="0"/>
    <n v="570.6"/>
    <n v="0"/>
    <n v="570.6"/>
    <m/>
    <n v="0"/>
    <m/>
    <s v="DEPART"/>
  </r>
  <r>
    <x v="6"/>
    <s v="00:49:51"/>
    <s v="80125/24"/>
    <s v="25695B40"/>
    <s v="-"/>
    <n v="252"/>
    <s v="BIKOMKAV"/>
    <x v="0"/>
    <s v="Sable"/>
    <s v="SABLE CONCASSAGE"/>
    <n v="44.58"/>
    <n v="25"/>
    <n v="1.7831999999999999"/>
    <s v=""/>
    <n v="70"/>
    <m/>
    <n v="1750"/>
    <n v="0"/>
    <n v="0"/>
    <n v="1750"/>
    <n v="1750"/>
    <n v="0"/>
    <m/>
    <n v="0"/>
    <m/>
    <s v="DEPART"/>
  </r>
  <r>
    <x v="6"/>
    <s v="00:49:52"/>
    <s v="80126/24"/>
    <s v="70651B40"/>
    <s v="-"/>
    <n v="3404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6"/>
    <s v="00:51:08"/>
    <s v="80127/24"/>
    <s v="53561B40"/>
    <s v="-"/>
    <n v="495"/>
    <s v="VILLA MARIN TRANS"/>
    <x v="0"/>
    <s v="Sable"/>
    <s v="SABLE CONCASSAGE"/>
    <n v="40.68"/>
    <n v="25"/>
    <n v="1.6272"/>
    <s v=""/>
    <n v="70"/>
    <m/>
    <n v="1750"/>
    <n v="0"/>
    <n v="0"/>
    <n v="1750"/>
    <n v="0"/>
    <n v="1750"/>
    <m/>
    <n v="0"/>
    <m/>
    <s v="DEPART"/>
  </r>
  <r>
    <x v="6"/>
    <s v="00:54:18"/>
    <s v="80128/24"/>
    <s v="47000A44"/>
    <s v="-"/>
    <s v="EN ESPECE"/>
    <s v="CLIENTS AU COMPTANT"/>
    <x v="2"/>
    <s v="Stérile"/>
    <s v="STERIL"/>
    <n v="39.299999999999997"/>
    <n v="25"/>
    <n v="1.5720000000000001"/>
    <n v="15"/>
    <s v=""/>
    <m/>
    <n v="589.5"/>
    <n v="0"/>
    <n v="0"/>
    <n v="589.5"/>
    <n v="0"/>
    <n v="589.5"/>
    <m/>
    <n v="0"/>
    <m/>
    <s v="DEPART"/>
  </r>
  <r>
    <x v="6"/>
    <s v="00:18:41"/>
    <s v="80129/24"/>
    <s v="19620A42"/>
    <s v="-"/>
    <n v="295"/>
    <s v="BIKOMKAV"/>
    <x v="0"/>
    <s v="Grz"/>
    <s v="GRAIN DE RIZ"/>
    <n v="36.979999999999997"/>
    <n v="25"/>
    <n v="1.4792000000000001"/>
    <s v=""/>
    <n v="52"/>
    <m/>
    <n v="1300"/>
    <n v="0"/>
    <n v="0"/>
    <n v="1300"/>
    <n v="1300"/>
    <n v="0"/>
    <m/>
    <n v="0"/>
    <m/>
    <s v="DEPART"/>
  </r>
  <r>
    <x v="6"/>
    <s v="00:59:22"/>
    <s v="80130/24"/>
    <s v="30187B40"/>
    <s v="-"/>
    <n v="3296"/>
    <s v="TRANS SOTA"/>
    <x v="2"/>
    <s v="Stérile"/>
    <s v="STERIL"/>
    <n v="41.34"/>
    <n v="25"/>
    <n v="1.6536"/>
    <s v=""/>
    <n v="25"/>
    <m/>
    <n v="625"/>
    <n v="0"/>
    <n v="0"/>
    <n v="625"/>
    <n v="625"/>
    <n v="0"/>
    <m/>
    <n v="0"/>
    <m/>
    <s v="DEPART"/>
  </r>
  <r>
    <x v="6"/>
    <s v="00:25:58"/>
    <s v="80131/24"/>
    <s v="95834B40"/>
    <s v="-"/>
    <n v="4439"/>
    <s v="TRANS SOTA"/>
    <x v="0"/>
    <s v="Sable"/>
    <s v="SABLE CONCASSAGE"/>
    <n v="32.299999999999997"/>
    <n v="20"/>
    <n v="1.615"/>
    <s v=""/>
    <n v="68"/>
    <m/>
    <n v="1360"/>
    <n v="0"/>
    <n v="0"/>
    <n v="1360"/>
    <n v="1360"/>
    <n v="0"/>
    <m/>
    <n v="0"/>
    <m/>
    <s v="DEPART"/>
  </r>
  <r>
    <x v="6"/>
    <s v="00:10:56"/>
    <s v="80132/24"/>
    <s v="97970B40"/>
    <s v="-"/>
    <n v="556"/>
    <s v="BIKOMKAV"/>
    <x v="0"/>
    <s v="Sable"/>
    <s v="SABLE CONCASSAGE"/>
    <n v="44.12"/>
    <n v="25"/>
    <n v="1.7647999999999999"/>
    <s v=""/>
    <n v="70"/>
    <m/>
    <n v="1750"/>
    <n v="0"/>
    <n v="0"/>
    <n v="1750"/>
    <n v="1750"/>
    <n v="0"/>
    <m/>
    <n v="0"/>
    <m/>
    <s v="DEPART"/>
  </r>
  <r>
    <x v="6"/>
    <s v="01:17:31"/>
    <s v="80133/24"/>
    <s v="5772D40"/>
    <s v="-"/>
    <n v="3342"/>
    <s v="TRANS SOTA"/>
    <x v="2"/>
    <s v="Stérile"/>
    <s v="STERIL"/>
    <n v="39.92"/>
    <n v="25"/>
    <n v="1.5968"/>
    <s v=""/>
    <n v="25"/>
    <m/>
    <n v="625"/>
    <n v="0"/>
    <n v="0"/>
    <n v="625"/>
    <n v="625"/>
    <n v="0"/>
    <m/>
    <n v="0"/>
    <m/>
    <s v="DEPART"/>
  </r>
  <r>
    <x v="6"/>
    <s v="01:04:47"/>
    <s v="80134/24"/>
    <s v="92974B40"/>
    <s v="-"/>
    <n v="3341"/>
    <s v="TRANS SOTA"/>
    <x v="2"/>
    <s v="Stérile"/>
    <s v="STERIL"/>
    <n v="41.76"/>
    <n v="25"/>
    <n v="1.6704000000000001"/>
    <s v=""/>
    <n v="25"/>
    <m/>
    <n v="625"/>
    <n v="0"/>
    <n v="0"/>
    <n v="625"/>
    <n v="625"/>
    <n v="0"/>
    <m/>
    <n v="0"/>
    <m/>
    <s v="DEPART"/>
  </r>
  <r>
    <x v="6"/>
    <s v="00:12:43"/>
    <s v="80135/24"/>
    <s v="10804A42"/>
    <s v="-"/>
    <s v="D52/31"/>
    <s v="LTS LOGISTIC TRANSPORT"/>
    <x v="0"/>
    <s v="Sable"/>
    <s v="SABLE CONCASSAGE"/>
    <n v="30.68"/>
    <n v="20"/>
    <n v="1.534"/>
    <s v=""/>
    <n v="72"/>
    <m/>
    <n v="1440"/>
    <n v="0"/>
    <n v="0"/>
    <n v="1440"/>
    <n v="0"/>
    <n v="1440"/>
    <m/>
    <n v="0"/>
    <m/>
    <s v="DEPART"/>
  </r>
  <r>
    <x v="6"/>
    <s v="01:23:12"/>
    <s v="80136/24"/>
    <s v="37890B26"/>
    <s v="-"/>
    <n v="570"/>
    <s v="BIKOMKAV"/>
    <x v="2"/>
    <s v="Stérile"/>
    <s v="STERIL"/>
    <n v="40.98"/>
    <n v="25"/>
    <n v="1.6392"/>
    <s v=""/>
    <n v="25"/>
    <m/>
    <n v="625"/>
    <n v="0"/>
    <n v="0"/>
    <n v="625"/>
    <n v="625"/>
    <n v="0"/>
    <m/>
    <n v="0"/>
    <m/>
    <s v="DEPART"/>
  </r>
  <r>
    <x v="6"/>
    <s v="00:08:55"/>
    <s v="80137/24"/>
    <s v="31836A34"/>
    <s v="-"/>
    <s v="D53/31"/>
    <s v="LTS LOGISTIC TRANSPORT"/>
    <x v="0"/>
    <s v="Sable"/>
    <s v="SABLE CONCASSAGE"/>
    <n v="34.299999999999997"/>
    <n v="21"/>
    <n v="1.6333333333333331"/>
    <s v=""/>
    <n v="72"/>
    <m/>
    <n v="1512"/>
    <n v="0"/>
    <n v="0"/>
    <n v="1512"/>
    <n v="0"/>
    <n v="1512"/>
    <m/>
    <n v="0"/>
    <m/>
    <s v="DEPART"/>
  </r>
  <r>
    <x v="6"/>
    <s v="00:21:56"/>
    <s v="80138/24"/>
    <s v="62867B40"/>
    <s v="-"/>
    <n v="3372"/>
    <s v="TRANS SOTA"/>
    <x v="0"/>
    <s v="Gr1"/>
    <s v="GRAVETTE G1"/>
    <n v="36.840000000000003"/>
    <n v="25"/>
    <n v="1.4736"/>
    <s v=""/>
    <n v="68"/>
    <m/>
    <n v="1700"/>
    <n v="0"/>
    <n v="0"/>
    <n v="1700"/>
    <n v="1700"/>
    <n v="0"/>
    <m/>
    <n v="0"/>
    <m/>
    <s v="DEPART"/>
  </r>
  <r>
    <x v="6"/>
    <s v="00:24:38"/>
    <s v="80139/24"/>
    <s v="84967D6"/>
    <s v="-"/>
    <n v="20928"/>
    <s v="NORD SUD DE TRANSPORT"/>
    <x v="0"/>
    <s v="Gr1"/>
    <s v="GRAVETTE G1"/>
    <n v="35.08"/>
    <n v="25"/>
    <n v="1.4032"/>
    <n v="46"/>
    <s v=""/>
    <m/>
    <n v="1613.6799999999998"/>
    <n v="0"/>
    <n v="0"/>
    <n v="1613.6799999999998"/>
    <n v="1613.6799999999998"/>
    <n v="0"/>
    <n v="0"/>
    <n v="0"/>
    <m/>
    <s v="DEPART"/>
  </r>
  <r>
    <x v="6"/>
    <s v="00:35:10"/>
    <s v="80140/24"/>
    <s v="74602B40"/>
    <s v="-"/>
    <n v="3453"/>
    <s v="TRANS SOTA"/>
    <x v="2"/>
    <s v="Stérile"/>
    <s v="STERIL"/>
    <n v="41.64"/>
    <n v="25"/>
    <n v="1.6656"/>
    <s v=""/>
    <n v="25"/>
    <m/>
    <n v="625"/>
    <n v="0"/>
    <n v="0"/>
    <n v="625"/>
    <n v="625"/>
    <n v="0"/>
    <m/>
    <n v="0"/>
    <m/>
    <s v="DEPART"/>
  </r>
  <r>
    <x v="6"/>
    <s v="00:38:03"/>
    <s v="80141/24"/>
    <s v="74954W6"/>
    <s v="-"/>
    <n v="180"/>
    <s v="NORD SUD DE TRANSPORT"/>
    <x v="0"/>
    <s v="Gr1"/>
    <s v="GRAVETTE G1"/>
    <n v="36.64"/>
    <n v="25"/>
    <n v="1.4656"/>
    <n v="46"/>
    <s v=""/>
    <m/>
    <n v="1685.44"/>
    <n v="0"/>
    <n v="0"/>
    <n v="1685.44"/>
    <n v="1685.44"/>
    <n v="0"/>
    <n v="0"/>
    <n v="0"/>
    <m/>
    <s v="DEPART"/>
  </r>
  <r>
    <x v="6"/>
    <s v="00:44:47"/>
    <s v="80142/24"/>
    <s v="92973B40"/>
    <s v="-"/>
    <n v="3370"/>
    <s v="TRANS SOTA"/>
    <x v="0"/>
    <s v="Gr1"/>
    <s v="GRAVETTE G1"/>
    <n v="38.1"/>
    <n v="25"/>
    <n v="1.524"/>
    <s v=""/>
    <n v="68"/>
    <m/>
    <n v="1700"/>
    <n v="0"/>
    <n v="0"/>
    <n v="1700"/>
    <n v="1700"/>
    <n v="0"/>
    <m/>
    <n v="0"/>
    <m/>
    <s v="DEPART"/>
  </r>
  <r>
    <x v="6"/>
    <s v="00:25:09"/>
    <s v="80143/24"/>
    <s v="11430A25"/>
    <s v="-"/>
    <s v="EN ESPECE"/>
    <s v="CLIENTS AU COMPTANT"/>
    <x v="2"/>
    <s v="Stérile"/>
    <s v="STERIL"/>
    <n v="38.14"/>
    <n v="25"/>
    <n v="1.5256000000000001"/>
    <n v="15"/>
    <s v=""/>
    <m/>
    <n v="572.1"/>
    <n v="0"/>
    <n v="0"/>
    <n v="572.1"/>
    <n v="0"/>
    <n v="572.1"/>
    <m/>
    <n v="0"/>
    <m/>
    <s v="DEPART"/>
  </r>
  <r>
    <x v="6"/>
    <s v="00:20:57"/>
    <s v="80144/24"/>
    <s v="25695B40"/>
    <s v="-"/>
    <n v="253"/>
    <s v="BIKOMKAV"/>
    <x v="0"/>
    <s v="Gr1"/>
    <s v="GRAVETTE G1"/>
    <n v="38.700000000000003"/>
    <n v="25"/>
    <n v="1.548"/>
    <s v=""/>
    <n v="70"/>
    <m/>
    <n v="1750"/>
    <n v="0"/>
    <n v="0"/>
    <n v="1750"/>
    <n v="1750"/>
    <n v="0"/>
    <m/>
    <n v="0"/>
    <m/>
    <s v="DEPART"/>
  </r>
  <r>
    <x v="6"/>
    <s v="00:23:29"/>
    <s v="80145/24"/>
    <s v="10822A45"/>
    <s v="SOLO"/>
    <s v="EN ESPECE"/>
    <s v="CLIENTS AU COMPTANT"/>
    <x v="0"/>
    <s v="Gr1"/>
    <s v="GRAVETTE G1"/>
    <n v="10.84"/>
    <n v="7"/>
    <n v="1.548571428571428"/>
    <n v="46"/>
    <s v=""/>
    <n v="15"/>
    <n v="483.64"/>
    <n v="0"/>
    <n v="0"/>
    <n v="483.64"/>
    <n v="0"/>
    <n v="483.64"/>
    <m/>
    <n v="0"/>
    <m/>
    <s v="DEPART"/>
  </r>
  <r>
    <x v="6"/>
    <s v="00:57:34"/>
    <s v="80146/24"/>
    <s v="70651B40"/>
    <s v="-"/>
    <n v="3405"/>
    <s v="TRANS SOTA"/>
    <x v="2"/>
    <s v="Stérile"/>
    <s v="STERIL"/>
    <n v="41.5"/>
    <n v="25"/>
    <n v="1.66"/>
    <s v=""/>
    <n v="25"/>
    <m/>
    <n v="625"/>
    <n v="0"/>
    <n v="0"/>
    <n v="625"/>
    <n v="625"/>
    <n v="0"/>
    <m/>
    <n v="0"/>
    <m/>
    <s v="DEPART"/>
  </r>
  <r>
    <x v="6"/>
    <s v="00:47:20"/>
    <s v="80147/24"/>
    <s v="5772D40"/>
    <s v="-"/>
    <n v="3343"/>
    <s v="TRANS SOTA"/>
    <x v="0"/>
    <s v="Gr1"/>
    <s v="GRAVETTE G1"/>
    <n v="38.700000000000003"/>
    <n v="25"/>
    <n v="1.548"/>
    <s v=""/>
    <n v="68"/>
    <m/>
    <n v="1700"/>
    <n v="0"/>
    <n v="0"/>
    <n v="1700"/>
    <n v="1700"/>
    <n v="0"/>
    <m/>
    <n v="0"/>
    <m/>
    <s v="DEPART"/>
  </r>
  <r>
    <x v="6"/>
    <s v="00:53:30"/>
    <s v="80148/24"/>
    <s v="47000A44"/>
    <s v="-"/>
    <s v="EN ESPECE"/>
    <s v="CLIENTS AU COMPTANT"/>
    <x v="2"/>
    <s v="Stérile"/>
    <s v="STERIL"/>
    <n v="38.28"/>
    <n v="25"/>
    <n v="1.5311999999999999"/>
    <n v="15"/>
    <s v=""/>
    <m/>
    <n v="574.20000000000005"/>
    <n v="0"/>
    <n v="0"/>
    <n v="574.20000000000005"/>
    <n v="0"/>
    <n v="574.20000000000005"/>
    <m/>
    <n v="0"/>
    <m/>
    <s v="DEPART"/>
  </r>
  <r>
    <x v="6"/>
    <s v="01:02:12"/>
    <s v="80149/24"/>
    <s v="51136H1"/>
    <s v="-"/>
    <n v="910"/>
    <s v="WLNJ TRAVAUX"/>
    <x v="2"/>
    <s v="Stérile"/>
    <s v="STERIL"/>
    <n v="42.32"/>
    <n v="25"/>
    <n v="1.6928000000000001"/>
    <s v=""/>
    <n v="25"/>
    <m/>
    <n v="625"/>
    <n v="0"/>
    <n v="0"/>
    <n v="625"/>
    <n v="625"/>
    <n v="0"/>
    <m/>
    <n v="0"/>
    <m/>
    <s v="DEPART"/>
  </r>
  <r>
    <x v="6"/>
    <s v="00:36:47"/>
    <s v="80150/24"/>
    <s v="62941D6"/>
    <s v="-"/>
    <n v="66848"/>
    <s v="NORD SUD DE TRANSPORT"/>
    <x v="0"/>
    <s v="Gr1"/>
    <s v="GRAVETTE G1"/>
    <n v="34.06"/>
    <n v="25"/>
    <n v="1.3624000000000001"/>
    <n v="46"/>
    <s v=""/>
    <m/>
    <n v="1566.7600000000002"/>
    <n v="0"/>
    <n v="0"/>
    <n v="1566.7600000000002"/>
    <n v="1566.7600000000002"/>
    <n v="0"/>
    <n v="0"/>
    <n v="0"/>
    <m/>
    <s v="DEPART"/>
  </r>
  <r>
    <x v="6"/>
    <s v="01:07:42"/>
    <s v="80151/24"/>
    <s v="51137H1"/>
    <s v="-"/>
    <n v="33"/>
    <s v="WLNJ TRAVAUX"/>
    <x v="2"/>
    <s v="Stérile"/>
    <s v="STERIL"/>
    <n v="41.66"/>
    <n v="25"/>
    <n v="1.6664000000000001"/>
    <s v=""/>
    <n v="25"/>
    <m/>
    <n v="625"/>
    <n v="0"/>
    <n v="0"/>
    <n v="625"/>
    <n v="625"/>
    <n v="0"/>
    <m/>
    <n v="0"/>
    <m/>
    <s v="DEPART"/>
  </r>
  <r>
    <x v="6"/>
    <s v="00:46:56"/>
    <s v="80152/24"/>
    <s v="30187B40"/>
    <s v="-"/>
    <n v="3297"/>
    <s v="TRANS SOTA"/>
    <x v="0"/>
    <s v="Grz"/>
    <s v="GRAIN DE RIZ"/>
    <n v="37.76"/>
    <n v="25"/>
    <n v="1.5104"/>
    <s v=""/>
    <n v="60"/>
    <m/>
    <n v="1500"/>
    <n v="0"/>
    <n v="0"/>
    <n v="1500"/>
    <n v="1500"/>
    <n v="0"/>
    <m/>
    <n v="0"/>
    <m/>
    <s v="DEPART"/>
  </r>
  <r>
    <x v="6"/>
    <s v="00:49:20"/>
    <s v="80153/24"/>
    <s v="69241D6"/>
    <s v="-"/>
    <n v="23429"/>
    <s v="NORD SUD DE TRANSPORT"/>
    <x v="0"/>
    <s v="Gr1"/>
    <s v="GRAVETTE G1"/>
    <n v="32.76"/>
    <n v="25"/>
    <n v="1.3104"/>
    <n v="46"/>
    <s v=""/>
    <m/>
    <n v="1506.9599999999998"/>
    <n v="0"/>
    <n v="0"/>
    <n v="1506.9599999999998"/>
    <n v="1506.9599999999998"/>
    <n v="0"/>
    <n v="0"/>
    <n v="0"/>
    <m/>
    <s v="DEPART"/>
  </r>
  <r>
    <x v="6"/>
    <s v="00:54:42"/>
    <s v="80154/24"/>
    <s v="12611B40"/>
    <s v="-"/>
    <n v="2492"/>
    <s v="TRANS SERVICE BETON"/>
    <x v="0"/>
    <s v="Gr1"/>
    <s v="GRAVETTE G1"/>
    <n v="37.86"/>
    <n v="25"/>
    <n v="1.5144"/>
    <n v="46"/>
    <s v=""/>
    <m/>
    <n v="1741.56"/>
    <n v="0"/>
    <n v="0"/>
    <n v="1741.56"/>
    <n v="1741.56"/>
    <n v="0"/>
    <m/>
    <n v="0"/>
    <m/>
    <s v="DEPART"/>
  </r>
  <r>
    <x v="6"/>
    <s v="00:33:05"/>
    <s v="80155/24"/>
    <s v="92974B40"/>
    <s v="-"/>
    <n v="3344"/>
    <s v="TRANS SOTA"/>
    <x v="0"/>
    <s v="Sable"/>
    <s v="SABLE CONCASSAGE"/>
    <n v="43.12"/>
    <n v="25"/>
    <n v="1.7248000000000001"/>
    <s v=""/>
    <n v="68"/>
    <m/>
    <n v="1700"/>
    <n v="0"/>
    <n v="0"/>
    <n v="1700"/>
    <n v="1700"/>
    <n v="0"/>
    <m/>
    <n v="0"/>
    <m/>
    <s v="DEPART"/>
  </r>
  <r>
    <x v="6"/>
    <s v="00:15:35"/>
    <s v="80156/24"/>
    <s v="62934D6"/>
    <s v="-"/>
    <n v="20212"/>
    <s v="NORD SUD DE TRANSPORT"/>
    <x v="0"/>
    <s v="Gr1"/>
    <s v="GRAVETTE G1"/>
    <n v="34.18"/>
    <n v="25"/>
    <n v="1.3672"/>
    <n v="46"/>
    <s v=""/>
    <m/>
    <n v="1572.28"/>
    <n v="0"/>
    <n v="0"/>
    <n v="1572.28"/>
    <n v="1572.28"/>
    <n v="0"/>
    <n v="0"/>
    <n v="0"/>
    <m/>
    <s v="DEPART"/>
  </r>
  <r>
    <x v="6"/>
    <s v="00:19:10"/>
    <s v="80157/24"/>
    <s v="84967D6"/>
    <s v="-"/>
    <n v="20929"/>
    <s v="NORD SUD DE TRANSPORT"/>
    <x v="0"/>
    <s v="Gr2"/>
    <s v="GRAVETTE G2"/>
    <n v="35.54"/>
    <n v="25"/>
    <n v="1.4216"/>
    <n v="48"/>
    <s v=""/>
    <m/>
    <n v="1705.92"/>
    <n v="0"/>
    <n v="0"/>
    <n v="1705.92"/>
    <n v="1705.92"/>
    <n v="0"/>
    <m/>
    <n v="0"/>
    <m/>
    <s v="DEPART"/>
  </r>
  <r>
    <x v="6"/>
    <s v="00:17:50"/>
    <s v="80158/24"/>
    <s v="11430A25"/>
    <s v="-"/>
    <s v="EN ESPECE"/>
    <s v="CLIENTS AU COMPTANT"/>
    <x v="2"/>
    <s v="Stérile"/>
    <s v="STERIL"/>
    <n v="38.799999999999997"/>
    <n v="25"/>
    <n v="1.552"/>
    <n v="15"/>
    <s v=""/>
    <m/>
    <n v="582"/>
    <n v="0"/>
    <n v="0"/>
    <n v="582"/>
    <n v="0"/>
    <n v="582"/>
    <m/>
    <n v="0"/>
    <m/>
    <s v="DEPART"/>
  </r>
  <r>
    <x v="6"/>
    <s v="00:18:24"/>
    <s v="80159/24"/>
    <s v="25695B40"/>
    <s v="-"/>
    <n v="260"/>
    <s v="BIKOMKAV"/>
    <x v="0"/>
    <s v="Gr1"/>
    <s v="GRAVETTE G1"/>
    <n v="38.840000000000003"/>
    <n v="25"/>
    <n v="1.5536000000000001"/>
    <s v=""/>
    <n v="70"/>
    <m/>
    <n v="1750"/>
    <n v="0"/>
    <n v="0"/>
    <n v="1750"/>
    <n v="1750"/>
    <n v="0"/>
    <m/>
    <n v="0"/>
    <m/>
    <s v="DEPART"/>
  </r>
  <r>
    <x v="6"/>
    <s v="00:14:53"/>
    <s v="80160/24"/>
    <s v="16847B40"/>
    <s v="-"/>
    <n v="2493"/>
    <s v="TRANS SERVICE BETON"/>
    <x v="0"/>
    <s v="Gr1"/>
    <s v="GRAVETTE G1"/>
    <n v="38.1"/>
    <n v="25"/>
    <n v="1.524"/>
    <n v="46"/>
    <s v=""/>
    <m/>
    <n v="1752.6000000000001"/>
    <n v="0"/>
    <n v="0"/>
    <n v="1752.6000000000001"/>
    <n v="1752.6000000000001"/>
    <n v="0"/>
    <m/>
    <n v="0"/>
    <m/>
    <s v="DEPART"/>
  </r>
  <r>
    <x v="6"/>
    <s v="00:14:17"/>
    <s v="80161/24"/>
    <s v="12611B40"/>
    <s v="-"/>
    <n v="2494"/>
    <s v="TRANS SERVICE BETON"/>
    <x v="0"/>
    <s v="Gr2"/>
    <s v="GRAVETTE G2"/>
    <n v="38.42"/>
    <n v="25"/>
    <n v="1.5367999999999999"/>
    <n v="48"/>
    <s v=""/>
    <m/>
    <n v="1844.16"/>
    <n v="0"/>
    <n v="0"/>
    <n v="1844.16"/>
    <n v="1844.16"/>
    <n v="0"/>
    <m/>
    <n v="0"/>
    <m/>
    <s v="DEPART"/>
  </r>
  <r>
    <x v="7"/>
    <s v="00:16:35"/>
    <s v="80162/24"/>
    <s v="51140H1"/>
    <s v="-"/>
    <n v="2495"/>
    <s v="TRANS SERVICE BETON"/>
    <x v="0"/>
    <s v="Gr1"/>
    <s v="GRAVETTE G1"/>
    <n v="38.5"/>
    <n v="25"/>
    <n v="1.54"/>
    <n v="46"/>
    <s v=""/>
    <m/>
    <n v="1771"/>
    <n v="0"/>
    <n v="0"/>
    <n v="1771"/>
    <n v="1771"/>
    <n v="0"/>
    <m/>
    <n v="0"/>
    <m/>
    <s v="DEPART"/>
  </r>
  <r>
    <x v="7"/>
    <s v="00:24:46"/>
    <s v="80163/24"/>
    <s v="90516A40"/>
    <s v="-"/>
    <n v="507"/>
    <s v="VILLA MARIN TRANS"/>
    <x v="0"/>
    <s v="Gr1"/>
    <s v="GRAVETTE G1"/>
    <n v="38.36"/>
    <n v="25"/>
    <n v="1.5344"/>
    <s v=""/>
    <n v="71"/>
    <m/>
    <n v="1775"/>
    <n v="0"/>
    <n v="0"/>
    <n v="1775"/>
    <n v="0"/>
    <n v="1775"/>
    <m/>
    <n v="0"/>
    <m/>
    <s v="DEPART"/>
  </r>
  <r>
    <x v="7"/>
    <s v="00:33:12"/>
    <s v="80164/24"/>
    <s v="73187B40"/>
    <s v="-"/>
    <n v="512"/>
    <s v="VILLA MARIN TRANS"/>
    <x v="0"/>
    <s v="Gr1"/>
    <s v="GRAVETTE G1"/>
    <n v="38.4"/>
    <n v="25"/>
    <n v="1.536"/>
    <s v=""/>
    <n v="71"/>
    <m/>
    <n v="1775"/>
    <n v="0"/>
    <n v="0"/>
    <n v="1775"/>
    <n v="0"/>
    <n v="1775"/>
    <m/>
    <n v="0"/>
    <m/>
    <s v="DEPART"/>
  </r>
  <r>
    <x v="7"/>
    <s v="00:39:44"/>
    <s v="80165/24"/>
    <s v="25695B40"/>
    <s v="-"/>
    <n v="17"/>
    <s v="BIKOMKAV"/>
    <x v="0"/>
    <s v="Gr1"/>
    <s v="GRAVETTE G1"/>
    <n v="38.42"/>
    <n v="25"/>
    <n v="1.5367999999999999"/>
    <s v=""/>
    <n v="70"/>
    <m/>
    <n v="1750"/>
    <n v="0"/>
    <n v="0"/>
    <n v="1750"/>
    <n v="1750"/>
    <n v="0"/>
    <m/>
    <n v="0"/>
    <m/>
    <s v="DEPART"/>
  </r>
  <r>
    <x v="7"/>
    <s v="00:14:58"/>
    <s v="80166/24"/>
    <s v="53561B40"/>
    <s v="-"/>
    <n v="503"/>
    <s v="VILLA MARIN TRANS"/>
    <x v="0"/>
    <s v="Grz"/>
    <s v="GRAIN DE RIZ"/>
    <n v="38.6"/>
    <n v="25"/>
    <n v="1.544"/>
    <s v=""/>
    <n v="52"/>
    <m/>
    <n v="1300"/>
    <n v="0"/>
    <n v="0"/>
    <n v="1300"/>
    <n v="0"/>
    <n v="1300"/>
    <m/>
    <n v="0"/>
    <m/>
    <s v="DEPART"/>
  </r>
  <r>
    <x v="7"/>
    <s v="00:19:29"/>
    <s v="80167/24"/>
    <s v="19620A42"/>
    <s v="-"/>
    <n v="296"/>
    <s v="BIKOMKAV"/>
    <x v="0"/>
    <s v="Gr1"/>
    <s v="GRAVETTE G1"/>
    <n v="37.78"/>
    <n v="25"/>
    <n v="1.5112000000000001"/>
    <s v=""/>
    <n v="70"/>
    <m/>
    <n v="1750"/>
    <n v="0"/>
    <n v="0"/>
    <n v="1750"/>
    <n v="1750"/>
    <n v="0"/>
    <m/>
    <n v="0"/>
    <m/>
    <s v="DEPART"/>
  </r>
  <r>
    <x v="7"/>
    <s v="00:14:42"/>
    <s v="80168/24"/>
    <s v="84967D6"/>
    <s v="-"/>
    <n v="20930"/>
    <s v="NORD SUD DE TRANSPORT"/>
    <x v="0"/>
    <s v="Gr2"/>
    <s v="GRAVETTE G2"/>
    <n v="36.04"/>
    <n v="25"/>
    <n v="1.4416"/>
    <n v="48"/>
    <s v=""/>
    <m/>
    <n v="1729.92"/>
    <n v="0"/>
    <n v="0"/>
    <n v="1729.92"/>
    <n v="1729.92"/>
    <n v="0"/>
    <m/>
    <n v="0"/>
    <m/>
    <s v="DEPART"/>
  </r>
  <r>
    <x v="7"/>
    <s v="00:32:10"/>
    <s v="80169/24"/>
    <s v="47000A44"/>
    <s v="-"/>
    <s v="EN ESPECE"/>
    <s v="CLIENTS AU COMPTANT"/>
    <x v="2"/>
    <s v="Stérile"/>
    <s v="STERIL"/>
    <n v="40.76"/>
    <n v="25"/>
    <n v="1.6304000000000001"/>
    <n v="15"/>
    <s v=""/>
    <m/>
    <n v="611.4"/>
    <n v="0"/>
    <n v="0"/>
    <n v="611.4"/>
    <n v="0"/>
    <n v="611.4"/>
    <m/>
    <n v="0"/>
    <m/>
    <s v="DEPART"/>
  </r>
  <r>
    <x v="7"/>
    <s v="01:38:20"/>
    <s v="80170/24"/>
    <s v="62867B40"/>
    <s v="-"/>
    <n v="3373"/>
    <s v="TRANS SOTA"/>
    <x v="0"/>
    <s v="Grz"/>
    <s v="GRAIN DE RIZ"/>
    <n v="39.08"/>
    <n v="25"/>
    <n v="1.5631999999999999"/>
    <s v=""/>
    <n v="60"/>
    <m/>
    <n v="1500"/>
    <n v="0"/>
    <n v="0"/>
    <n v="1500"/>
    <n v="1500"/>
    <n v="0"/>
    <m/>
    <n v="0"/>
    <m/>
    <s v="DEPART"/>
  </r>
  <r>
    <x v="7"/>
    <s v="00:17:02"/>
    <s v="80171/24"/>
    <s v="12611B40"/>
    <s v="-"/>
    <n v="2496"/>
    <s v="TRANS SERVICE BETON"/>
    <x v="0"/>
    <s v="Gr1"/>
    <s v="GRAVETTE G1"/>
    <n v="38.979999999999997"/>
    <n v="25"/>
    <n v="1.5591999999999999"/>
    <n v="46"/>
    <s v=""/>
    <m/>
    <n v="1793.08"/>
    <n v="0"/>
    <n v="0"/>
    <n v="1793.08"/>
    <n v="1793.08"/>
    <n v="0"/>
    <m/>
    <n v="0"/>
    <m/>
    <s v="DEPART"/>
  </r>
  <r>
    <x v="7"/>
    <s v="00:23:01"/>
    <s v="80172/24"/>
    <s v="5772D40"/>
    <s v="-"/>
    <n v="3345"/>
    <s v="TRANS SOTA"/>
    <x v="0"/>
    <s v="Grz"/>
    <s v="GRAIN DE RIZ"/>
    <n v="38.479999999999997"/>
    <n v="25"/>
    <n v="1.5391999999999999"/>
    <s v=""/>
    <n v="60"/>
    <m/>
    <n v="1500"/>
    <n v="0"/>
    <n v="0"/>
    <n v="1500"/>
    <n v="1500"/>
    <n v="0"/>
    <m/>
    <n v="0"/>
    <m/>
    <s v="DEPART"/>
  </r>
  <r>
    <x v="7"/>
    <s v="00:19:12"/>
    <s v="80173/24"/>
    <s v="16947B40"/>
    <s v="-"/>
    <n v="2497"/>
    <s v="TRANS SERVICE BETON"/>
    <x v="0"/>
    <s v="Sable"/>
    <s v="SABLE CONCASSAGE"/>
    <n v="40.299999999999997"/>
    <n v="25"/>
    <n v="1.6120000000000001"/>
    <n v="43"/>
    <s v=""/>
    <m/>
    <n v="1732.8999999999999"/>
    <n v="0"/>
    <n v="0"/>
    <n v="1732.8999999999999"/>
    <n v="1732.8999999999999"/>
    <n v="0"/>
    <m/>
    <n v="0"/>
    <m/>
    <s v="DEPART"/>
  </r>
  <r>
    <x v="7"/>
    <s v="00:18:46"/>
    <s v="80174/24"/>
    <s v="11430A25"/>
    <s v="-"/>
    <s v="EN ESPECE"/>
    <s v="CLIENTS AU COMPTANT"/>
    <x v="2"/>
    <s v="Stérile"/>
    <s v="STERIL"/>
    <n v="39.119999999999997"/>
    <n v="25"/>
    <n v="1.5648"/>
    <n v="15"/>
    <s v=""/>
    <m/>
    <n v="586.79999999999995"/>
    <n v="0"/>
    <n v="0"/>
    <n v="586.79999999999995"/>
    <n v="0"/>
    <n v="586.79999999999995"/>
    <m/>
    <n v="0"/>
    <m/>
    <s v="DEPART"/>
  </r>
  <r>
    <x v="7"/>
    <s v="01:45:06"/>
    <s v="80175/24"/>
    <s v="70651B40"/>
    <s v="-"/>
    <n v="3406"/>
    <s v="TRANS SOTA"/>
    <x v="0"/>
    <s v="Gr1"/>
    <s v="GRAVETTE G1"/>
    <n v="38.36"/>
    <n v="25"/>
    <n v="1.5344"/>
    <s v=""/>
    <n v="68"/>
    <m/>
    <n v="1700"/>
    <n v="0"/>
    <n v="0"/>
    <n v="1700"/>
    <n v="1700"/>
    <n v="0"/>
    <m/>
    <n v="0"/>
    <m/>
    <s v="DEPART"/>
  </r>
  <r>
    <x v="7"/>
    <s v="01:59:41"/>
    <s v="80176/24"/>
    <s v="74602B40"/>
    <s v="-"/>
    <n v="3454"/>
    <s v="TRANS SOTA"/>
    <x v="0"/>
    <s v="Gr1"/>
    <s v="GRAVETTE G1"/>
    <n v="38.64"/>
    <n v="25"/>
    <n v="1.5456000000000001"/>
    <s v=""/>
    <n v="68"/>
    <m/>
    <n v="1700"/>
    <n v="0"/>
    <n v="0"/>
    <n v="1700"/>
    <n v="1700"/>
    <n v="0"/>
    <m/>
    <n v="0"/>
    <m/>
    <s v="DEPART"/>
  </r>
  <r>
    <x v="7"/>
    <s v="02:09:26"/>
    <s v="80177/24"/>
    <s v="30187B40"/>
    <s v="-"/>
    <n v="3298"/>
    <s v="TRANS SOTA"/>
    <x v="0"/>
    <s v="Gr1"/>
    <s v="GRAVETTE G1"/>
    <n v="38.46"/>
    <n v="25"/>
    <n v="1.5384"/>
    <s v=""/>
    <n v="68"/>
    <m/>
    <n v="1700"/>
    <n v="0"/>
    <n v="0"/>
    <n v="1700"/>
    <n v="1700"/>
    <n v="0"/>
    <m/>
    <n v="0"/>
    <m/>
    <s v="DEPART"/>
  </r>
  <r>
    <x v="7"/>
    <s v="00:27:29"/>
    <s v="80178/24"/>
    <s v="51140H1"/>
    <s v="-"/>
    <n v="2498"/>
    <s v="TRANS SERVICE BETON"/>
    <x v="0"/>
    <s v="Gr2"/>
    <s v="GRAVETTE G2"/>
    <n v="38"/>
    <n v="25"/>
    <n v="1.52"/>
    <n v="48"/>
    <s v=""/>
    <m/>
    <n v="1824"/>
    <n v="0"/>
    <n v="0"/>
    <n v="1824"/>
    <n v="1824"/>
    <n v="0"/>
    <m/>
    <n v="0"/>
    <m/>
    <s v="DEPART"/>
  </r>
  <r>
    <x v="7"/>
    <s v="00:20:01"/>
    <s v="80179/24"/>
    <s v="25695B40"/>
    <s v="-"/>
    <n v="33"/>
    <s v="BIKOMKAV"/>
    <x v="0"/>
    <s v="Sable"/>
    <s v="SABLE CONCASSAGE"/>
    <n v="44.14"/>
    <n v="25"/>
    <n v="1.7656000000000001"/>
    <s v=""/>
    <n v="70"/>
    <m/>
    <n v="1750"/>
    <n v="0"/>
    <n v="0"/>
    <n v="1750"/>
    <n v="1750"/>
    <n v="0"/>
    <m/>
    <n v="0"/>
    <m/>
    <s v="DEPART"/>
  </r>
  <r>
    <x v="7"/>
    <s v="00:23:07"/>
    <s v="80180/24"/>
    <s v="84967D6"/>
    <s v="-"/>
    <n v="20931"/>
    <s v="NORD SUD DE TRANSPORT"/>
    <x v="0"/>
    <s v="Gr2"/>
    <s v="GRAVETTE G2"/>
    <n v="34.119999999999997"/>
    <n v="25"/>
    <n v="1.3648"/>
    <n v="48"/>
    <s v=""/>
    <m/>
    <n v="1637.7599999999998"/>
    <n v="0"/>
    <n v="0"/>
    <n v="1637.7599999999998"/>
    <n v="1637.7599999999998"/>
    <n v="0"/>
    <m/>
    <n v="0"/>
    <m/>
    <s v="DEPART"/>
  </r>
  <r>
    <x v="7"/>
    <s v="00:39:53"/>
    <s v="80181/24"/>
    <s v="29630B40"/>
    <s v="-"/>
    <n v="60"/>
    <s v="BIKOMKAV"/>
    <x v="0"/>
    <s v="Gr1"/>
    <s v="GRAVETTE G1"/>
    <n v="38.32"/>
    <n v="25"/>
    <n v="1.5327999999999999"/>
    <s v=""/>
    <n v="70"/>
    <m/>
    <n v="1750"/>
    <n v="0"/>
    <n v="0"/>
    <n v="1750"/>
    <n v="1750"/>
    <n v="0"/>
    <m/>
    <n v="0"/>
    <m/>
    <s v="DEPART"/>
  </r>
  <r>
    <x v="7"/>
    <s v="00:11:36"/>
    <s v="80182/24"/>
    <s v="12611B40"/>
    <s v="-"/>
    <n v="2499"/>
    <s v="TRANS SERVICE BETON"/>
    <x v="0"/>
    <s v="Sable"/>
    <s v="SABLE CONCASSAGE"/>
    <n v="40.36"/>
    <n v="25"/>
    <n v="1.6144000000000001"/>
    <n v="43"/>
    <s v=""/>
    <m/>
    <n v="1735.48"/>
    <n v="0"/>
    <n v="0"/>
    <n v="1735.48"/>
    <n v="1735.48"/>
    <n v="0"/>
    <m/>
    <n v="0"/>
    <m/>
    <s v="DEPART"/>
  </r>
  <r>
    <x v="7"/>
    <s v="00:21:04"/>
    <s v="80183/24"/>
    <s v="69241D6"/>
    <s v="-"/>
    <n v="23431"/>
    <s v="NORD SUD DE TRANSPORT"/>
    <x v="0"/>
    <s v="Gr1"/>
    <s v="GRAVETTE G1"/>
    <n v="35.5"/>
    <n v="25"/>
    <n v="1.42"/>
    <n v="46"/>
    <s v=""/>
    <m/>
    <n v="1633"/>
    <n v="0"/>
    <n v="0"/>
    <n v="1633"/>
    <n v="1633"/>
    <n v="0"/>
    <n v="0"/>
    <n v="0"/>
    <m/>
    <s v="DEPART"/>
  </r>
  <r>
    <x v="7"/>
    <s v="00:18:31"/>
    <s v="80184/24"/>
    <s v="25680B40"/>
    <s v="-"/>
    <s v="EN ESPECE"/>
    <s v="CLIENTS AU COMPTANT"/>
    <x v="1"/>
    <s v="Tv"/>
    <s v="TOUT VENANT 0/40"/>
    <n v="16.920000000000002"/>
    <n v="10"/>
    <n v="1.6919999999999999"/>
    <n v="34"/>
    <s v=""/>
    <m/>
    <n v="575.28000000000009"/>
    <n v="0"/>
    <n v="0"/>
    <n v="575.28000000000009"/>
    <n v="0"/>
    <n v="575.28000000000009"/>
    <m/>
    <n v="0"/>
    <m/>
    <s v="DEPART"/>
  </r>
  <r>
    <x v="7"/>
    <s v="00:38:29"/>
    <s v="80185/24"/>
    <s v="5772D40"/>
    <s v="-"/>
    <m/>
    <s v="ANDAGAL"/>
    <x v="0"/>
    <s v="Gr1"/>
    <s v="GRAVETTE G1"/>
    <n v="40.26"/>
    <n v="27"/>
    <n v="1.4911111111111111"/>
    <n v="91"/>
    <s v=""/>
    <m/>
    <n v="3663.66"/>
    <n v="40"/>
    <n v="1610.3999999999999"/>
    <n v="2053.2600000000002"/>
    <n v="2053.2600000000002"/>
    <n v="0"/>
    <n v="1449.36"/>
    <n v="0"/>
    <s v="TRANS SOTA"/>
    <s v="CENTRAL TANGER"/>
  </r>
  <r>
    <x v="7"/>
    <s v="00:30:13"/>
    <s v="80186/24"/>
    <s v="29630B40"/>
    <s v="-"/>
    <n v="827"/>
    <s v="BOULAICH HICHAM"/>
    <x v="0"/>
    <s v="Gr1"/>
    <s v="GRAVETTE G1"/>
    <n v="38.36"/>
    <n v="25"/>
    <n v="1.5344"/>
    <s v=""/>
    <n v="67.5"/>
    <m/>
    <n v="1687.5"/>
    <n v="0"/>
    <n v="0"/>
    <n v="1687.5"/>
    <n v="0"/>
    <n v="1687.5"/>
    <m/>
    <n v="161.03999999999996"/>
    <m/>
    <s v="DEPART"/>
  </r>
  <r>
    <x v="7"/>
    <s v="00:27:06"/>
    <s v="80187/24"/>
    <s v="74602B40"/>
    <s v="-"/>
    <n v="3455"/>
    <s v="TRANS SOTA"/>
    <x v="2"/>
    <s v="Stérile"/>
    <s v="STERIL"/>
    <n v="36.659999999999997"/>
    <n v="25"/>
    <n v="1.4663999999999999"/>
    <s v=""/>
    <n v="25"/>
    <m/>
    <n v="625"/>
    <n v="0"/>
    <n v="0"/>
    <n v="625"/>
    <n v="625"/>
    <n v="0"/>
    <m/>
    <n v="0"/>
    <m/>
    <s v="DEPART"/>
  </r>
  <r>
    <x v="7"/>
    <s v="00:13:25"/>
    <s v="80188/24"/>
    <s v="70651B40"/>
    <s v="-"/>
    <n v="3407"/>
    <s v="TRANS SOTA"/>
    <x v="2"/>
    <s v="Stérile"/>
    <s v="STERIL"/>
    <n v="38.200000000000003"/>
    <n v="25"/>
    <n v="1.528"/>
    <s v=""/>
    <n v="25"/>
    <m/>
    <n v="625"/>
    <n v="0"/>
    <n v="0"/>
    <n v="625"/>
    <n v="625"/>
    <n v="0"/>
    <m/>
    <n v="0"/>
    <m/>
    <s v="DEPART"/>
  </r>
  <r>
    <x v="7"/>
    <s v="00:33:10"/>
    <s v="80189/24"/>
    <s v="51140H1"/>
    <s v="-"/>
    <n v="2500"/>
    <s v="TRANS SERVICE BETON"/>
    <x v="0"/>
    <s v="Gr1"/>
    <s v="GRAVETTE G1"/>
    <n v="37.82"/>
    <n v="25"/>
    <n v="1.5127999999999999"/>
    <n v="46"/>
    <s v=""/>
    <m/>
    <n v="1739.72"/>
    <n v="0"/>
    <n v="0"/>
    <n v="1739.72"/>
    <n v="1739.72"/>
    <n v="0"/>
    <m/>
    <n v="0"/>
    <m/>
    <s v="DEPART"/>
  </r>
  <r>
    <x v="7"/>
    <s v="00:10:59"/>
    <s v="80190/24"/>
    <s v="95834B40"/>
    <s v="-"/>
    <n v="4440"/>
    <s v="TRANS SOTA"/>
    <x v="0"/>
    <s v="Sable"/>
    <s v="SABLE CONCASSAGE"/>
    <n v="32.9"/>
    <n v="20"/>
    <n v="1.645"/>
    <s v=""/>
    <n v="68"/>
    <m/>
    <n v="1360"/>
    <n v="0"/>
    <n v="0"/>
    <n v="1360"/>
    <n v="1360"/>
    <n v="0"/>
    <m/>
    <n v="0"/>
    <m/>
    <s v="DEPART"/>
  </r>
  <r>
    <x v="7"/>
    <s v="00:25:01"/>
    <s v="80191/24"/>
    <s v="30187B40"/>
    <s v="-"/>
    <m/>
    <s v="ANDAGAL"/>
    <x v="0"/>
    <s v="Gr1"/>
    <s v="GRAVETTE G1"/>
    <n v="41.18"/>
    <n v="28"/>
    <n v="1.4707142857142861"/>
    <n v="91"/>
    <s v=""/>
    <m/>
    <n v="3747.38"/>
    <n v="40"/>
    <n v="1647.2"/>
    <n v="2100.1800000000003"/>
    <n v="2100.1800000000003"/>
    <n v="0"/>
    <n v="1482.48"/>
    <n v="0"/>
    <s v="TRANS SOTA"/>
    <s v="CENTRAL TANGER"/>
  </r>
  <r>
    <x v="7"/>
    <s v="00:08:49"/>
    <s v="80192/24"/>
    <s v="84967D6"/>
    <s v="-"/>
    <n v="20932"/>
    <s v="NORD SUD DE TRANSPORT"/>
    <x v="0"/>
    <s v="Gr2"/>
    <s v="GRAVETTE G2"/>
    <n v="32.22"/>
    <n v="25"/>
    <n v="1.2887999999999999"/>
    <n v="48"/>
    <s v=""/>
    <m/>
    <n v="1546.56"/>
    <n v="0"/>
    <n v="0"/>
    <n v="1546.56"/>
    <n v="1546.56"/>
    <n v="0"/>
    <m/>
    <n v="164.72000000000003"/>
    <m/>
    <s v="DEPART"/>
  </r>
  <r>
    <x v="7"/>
    <s v="00:13:59"/>
    <s v="80193/24"/>
    <s v="5772D40"/>
    <s v="-"/>
    <n v="3346"/>
    <s v="TRANS SOTA"/>
    <x v="2"/>
    <s v="Stérile"/>
    <s v="STERIL"/>
    <n v="37.979999999999997"/>
    <n v="25"/>
    <n v="1.5192000000000001"/>
    <s v=""/>
    <n v="25"/>
    <m/>
    <n v="625"/>
    <n v="0"/>
    <n v="0"/>
    <n v="625"/>
    <n v="625"/>
    <n v="0"/>
    <m/>
    <n v="0"/>
    <m/>
    <s v="DEPART"/>
  </r>
  <r>
    <x v="7"/>
    <s v="00:11:19"/>
    <s v="80194/24"/>
    <s v="12611B40"/>
    <s v="-"/>
    <n v="2401"/>
    <s v="TRANS SERVICE BETON"/>
    <x v="0"/>
    <s v="Sable"/>
    <s v="SABLE CONCASSAGE"/>
    <n v="41.22"/>
    <n v="25"/>
    <n v="1.6488"/>
    <n v="43"/>
    <s v=""/>
    <m/>
    <n v="1772.46"/>
    <n v="0"/>
    <n v="0"/>
    <n v="1772.46"/>
    <n v="1772.46"/>
    <n v="0"/>
    <m/>
    <n v="0"/>
    <m/>
    <s v="DEPART"/>
  </r>
  <r>
    <x v="7"/>
    <s v="00:07:09"/>
    <s v="8019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7"/>
    <s v="00:29:02"/>
    <s v="80196/24"/>
    <s v="30187B40"/>
    <s v="-"/>
    <n v="3299"/>
    <s v="TRANS SOTA"/>
    <x v="0"/>
    <s v="Gr1"/>
    <s v="GRAVETTE G1"/>
    <n v="36.14"/>
    <n v="25"/>
    <n v="1.4456"/>
    <s v=""/>
    <n v="68"/>
    <m/>
    <n v="1700"/>
    <n v="0"/>
    <n v="0"/>
    <n v="1700"/>
    <n v="1700"/>
    <n v="0"/>
    <m/>
    <n v="0"/>
    <m/>
    <s v="DEPART"/>
  </r>
  <r>
    <x v="7"/>
    <s v="00:33:03"/>
    <s v="80197/24"/>
    <s v="74602B40"/>
    <s v="-"/>
    <n v="3456"/>
    <s v="TRANS SOTA"/>
    <x v="0"/>
    <s v="Gr1"/>
    <s v="GRAVETTE G1"/>
    <n v="38.78"/>
    <n v="25"/>
    <n v="1.5511999999999999"/>
    <s v=""/>
    <n v="68"/>
    <m/>
    <n v="1700"/>
    <n v="0"/>
    <n v="0"/>
    <n v="1700"/>
    <n v="1700"/>
    <n v="0"/>
    <m/>
    <n v="0"/>
    <m/>
    <s v="DEPART"/>
  </r>
  <r>
    <x v="7"/>
    <s v="00:23:06"/>
    <s v="80198/24"/>
    <s v="70651B40"/>
    <s v="-"/>
    <n v="3408"/>
    <s v="TRANS SOTA"/>
    <x v="0"/>
    <s v="Gr1"/>
    <s v="GRAVETTE G1"/>
    <n v="37.96"/>
    <n v="25"/>
    <n v="1.5184"/>
    <s v=""/>
    <n v="68"/>
    <m/>
    <n v="1700"/>
    <n v="0"/>
    <n v="0"/>
    <n v="1700"/>
    <n v="1700"/>
    <n v="0"/>
    <m/>
    <n v="0"/>
    <m/>
    <s v="DEPAR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401A7-C0CA-4026-904F-6624B39FD40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F12" firstHeaderRow="0" firstDataRow="1" firstDataCol="1" rowPageCount="1" colPageCount="1"/>
  <pivotFields count="26"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/>
    <pivotField showAll="0"/>
    <pivotField showAll="0"/>
    <pivotField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numFmtId="2" showAll="0"/>
    <pivotField dataField="1" showAll="0"/>
    <pivotField numFmtId="2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Somme de CA BRUT" fld="16" baseField="0" baseItem="0" numFmtId="43"/>
    <dataField name="Somme de CA Net" fld="19" baseField="0" baseItem="0" numFmtId="2"/>
    <dataField name="Somme de Qté en T" fld="10" baseField="0" baseItem="0" numFmtId="2"/>
    <dataField name="Somme de CA Transport" fld="18" baseField="0" baseItem="0" numFmtId="2"/>
    <dataField name="Somme de Coût de transport" fld="22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5991"/>
  <sheetViews>
    <sheetView workbookViewId="0">
      <selection activeCell="G1" sqref="G1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45293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>
        <v>0</v>
      </c>
      <c r="X2" s="17">
        <f>S2-W2</f>
        <v>0</v>
      </c>
      <c r="Y2" s="13"/>
      <c r="Z2" s="13" t="s">
        <v>35</v>
      </c>
    </row>
    <row r="3" spans="1:26" x14ac:dyDescent="0.25">
      <c r="A3" s="11">
        <v>45293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>
        <v>0</v>
      </c>
      <c r="X3" s="17">
        <f t="shared" ref="X3:X45" si="4">S3-W3</f>
        <v>0</v>
      </c>
      <c r="Y3" s="13"/>
      <c r="Z3" s="13" t="s">
        <v>35</v>
      </c>
    </row>
    <row r="4" spans="1:26" x14ac:dyDescent="0.25">
      <c r="A4" s="11">
        <v>45293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>
        <v>0</v>
      </c>
      <c r="X4" s="17">
        <f t="shared" si="4"/>
        <v>0</v>
      </c>
      <c r="Y4" s="13"/>
      <c r="Z4" s="13" t="s">
        <v>35</v>
      </c>
    </row>
    <row r="5" spans="1:26" x14ac:dyDescent="0.25">
      <c r="A5" s="11">
        <v>45293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>
        <v>0</v>
      </c>
      <c r="X5" s="17">
        <f t="shared" si="4"/>
        <v>0</v>
      </c>
      <c r="Y5" s="13"/>
      <c r="Z5" s="13" t="s">
        <v>35</v>
      </c>
    </row>
    <row r="6" spans="1:26" x14ac:dyDescent="0.25">
      <c r="A6" s="11">
        <v>45293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>
        <v>0</v>
      </c>
      <c r="X6" s="17">
        <f t="shared" si="4"/>
        <v>0</v>
      </c>
      <c r="Y6" s="13"/>
      <c r="Z6" s="13" t="s">
        <v>35</v>
      </c>
    </row>
    <row r="7" spans="1:26" x14ac:dyDescent="0.25">
      <c r="A7" s="11">
        <v>45293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>
        <f t="shared" si="4"/>
        <v>124.37999999999988</v>
      </c>
      <c r="Y7" s="13" t="s">
        <v>64</v>
      </c>
      <c r="Z7" s="13" t="s">
        <v>65</v>
      </c>
    </row>
    <row r="8" spans="1:26" x14ac:dyDescent="0.25">
      <c r="A8" s="11">
        <v>45293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>
        <f t="shared" si="4"/>
        <v>128.81999999999994</v>
      </c>
      <c r="Y8" s="13" t="s">
        <v>64</v>
      </c>
      <c r="Z8" s="13" t="s">
        <v>65</v>
      </c>
    </row>
    <row r="9" spans="1:26" x14ac:dyDescent="0.25">
      <c r="A9" s="11">
        <v>45293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6">
        <v>0</v>
      </c>
      <c r="X9" s="17">
        <f t="shared" si="4"/>
        <v>0</v>
      </c>
      <c r="Y9" s="13"/>
      <c r="Z9" s="13" t="s">
        <v>35</v>
      </c>
    </row>
    <row r="10" spans="1:26" x14ac:dyDescent="0.25">
      <c r="A10" s="11">
        <v>45293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>
        <f t="shared" si="4"/>
        <v>125.6400000000001</v>
      </c>
      <c r="Y10" s="13" t="s">
        <v>64</v>
      </c>
      <c r="Z10" s="13" t="s">
        <v>65</v>
      </c>
    </row>
    <row r="11" spans="1:26" x14ac:dyDescent="0.25">
      <c r="A11" s="11">
        <v>45293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6">
        <v>0</v>
      </c>
      <c r="X11" s="17">
        <f t="shared" si="4"/>
        <v>0</v>
      </c>
      <c r="Y11" s="13"/>
      <c r="Z11" s="13" t="s">
        <v>35</v>
      </c>
    </row>
    <row r="12" spans="1:26" x14ac:dyDescent="0.25">
      <c r="A12" s="11">
        <v>45293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6">
        <v>0</v>
      </c>
      <c r="X12" s="17">
        <f t="shared" si="4"/>
        <v>0</v>
      </c>
      <c r="Y12" s="13"/>
      <c r="Z12" s="13" t="s">
        <v>35</v>
      </c>
    </row>
    <row r="13" spans="1:26" x14ac:dyDescent="0.25">
      <c r="A13" s="11">
        <v>45293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>
        <v>0</v>
      </c>
      <c r="X13" s="17">
        <f t="shared" si="4"/>
        <v>0</v>
      </c>
      <c r="Y13" s="13"/>
      <c r="Z13" s="13" t="s">
        <v>35</v>
      </c>
    </row>
    <row r="14" spans="1:26" x14ac:dyDescent="0.25">
      <c r="A14" s="11">
        <v>45293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6">
        <v>0</v>
      </c>
      <c r="X14" s="17">
        <f t="shared" si="4"/>
        <v>0</v>
      </c>
      <c r="Y14" s="13"/>
      <c r="Z14" s="13" t="s">
        <v>35</v>
      </c>
    </row>
    <row r="15" spans="1:26" x14ac:dyDescent="0.25">
      <c r="A15" s="11">
        <v>45293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v>554.69999999999993</v>
      </c>
      <c r="R15" s="16">
        <v>0</v>
      </c>
      <c r="S15" s="16">
        <f t="shared" ref="S15" si="11">+K15*R15</f>
        <v>0</v>
      </c>
      <c r="T15" s="16">
        <f t="shared" ref="T15" si="12">+Q15-S15</f>
        <v>554.69999999999993</v>
      </c>
      <c r="U15" s="16">
        <f>+T15*0</f>
        <v>0</v>
      </c>
      <c r="V15" s="16">
        <f>+T15-U15</f>
        <v>554.69999999999993</v>
      </c>
      <c r="W15" s="16">
        <v>0</v>
      </c>
      <c r="X15" s="17">
        <f t="shared" si="4"/>
        <v>0</v>
      </c>
      <c r="Y15" s="13"/>
      <c r="Z15" s="13" t="s">
        <v>35</v>
      </c>
    </row>
    <row r="16" spans="1:26" x14ac:dyDescent="0.25">
      <c r="A16" s="11">
        <v>45293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>
        <v>0</v>
      </c>
      <c r="X16" s="17">
        <f t="shared" si="4"/>
        <v>0</v>
      </c>
      <c r="Y16" s="13"/>
      <c r="Z16" s="13" t="s">
        <v>35</v>
      </c>
    </row>
    <row r="17" spans="1:26" x14ac:dyDescent="0.25">
      <c r="A17" s="11">
        <v>45293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>
        <f t="shared" si="4"/>
        <v>0</v>
      </c>
      <c r="Y17" s="13"/>
      <c r="Z17" s="13" t="s">
        <v>35</v>
      </c>
    </row>
    <row r="18" spans="1:26" x14ac:dyDescent="0.25">
      <c r="A18" s="11">
        <v>45293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v>546</v>
      </c>
      <c r="R18" s="16">
        <v>0</v>
      </c>
      <c r="S18" s="16">
        <f t="shared" ref="S18:S20" si="13">+K18*R18</f>
        <v>0</v>
      </c>
      <c r="T18" s="16">
        <f t="shared" ref="T18:T19" si="14">+Q18-S18</f>
        <v>546</v>
      </c>
      <c r="U18" s="16">
        <f t="shared" ref="U18:U20" si="15">+T18*0</f>
        <v>0</v>
      </c>
      <c r="V18" s="16">
        <f>+T18-U18</f>
        <v>546</v>
      </c>
      <c r="W18" s="16">
        <v>0</v>
      </c>
      <c r="X18" s="17">
        <f t="shared" si="4"/>
        <v>0</v>
      </c>
      <c r="Y18" s="13"/>
      <c r="Z18" s="13" t="s">
        <v>35</v>
      </c>
    </row>
    <row r="19" spans="1:26" x14ac:dyDescent="0.25">
      <c r="A19" s="11">
        <v>45293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v>394.2</v>
      </c>
      <c r="R19" s="16">
        <v>0</v>
      </c>
      <c r="S19" s="16">
        <f t="shared" si="13"/>
        <v>0</v>
      </c>
      <c r="T19" s="16">
        <f t="shared" si="14"/>
        <v>394.2</v>
      </c>
      <c r="U19" s="16">
        <f t="shared" si="15"/>
        <v>0</v>
      </c>
      <c r="V19" s="16">
        <f>+T19-U19</f>
        <v>394.2</v>
      </c>
      <c r="W19" s="16">
        <v>0</v>
      </c>
      <c r="X19" s="17">
        <f t="shared" si="4"/>
        <v>0</v>
      </c>
      <c r="Y19" s="13"/>
      <c r="Z19" s="13" t="s">
        <v>35</v>
      </c>
    </row>
    <row r="20" spans="1:26" x14ac:dyDescent="0.25">
      <c r="A20" s="11">
        <v>45293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v>439.5</v>
      </c>
      <c r="R20" s="16">
        <v>0</v>
      </c>
      <c r="S20" s="16">
        <f t="shared" si="13"/>
        <v>0</v>
      </c>
      <c r="T20" s="16">
        <f>+Q20-S20</f>
        <v>439.5</v>
      </c>
      <c r="U20" s="16">
        <f t="shared" si="15"/>
        <v>0</v>
      </c>
      <c r="V20" s="16">
        <f t="shared" ref="V20" si="16">T20-U20</f>
        <v>439.5</v>
      </c>
      <c r="W20" s="16">
        <v>0</v>
      </c>
      <c r="X20" s="17">
        <f t="shared" si="4"/>
        <v>0</v>
      </c>
      <c r="Y20" s="13"/>
      <c r="Z20" s="13" t="s">
        <v>35</v>
      </c>
    </row>
    <row r="21" spans="1:26" x14ac:dyDescent="0.25">
      <c r="A21" s="11">
        <v>45293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7">+T21-U21</f>
        <v>425</v>
      </c>
      <c r="W21" s="16">
        <v>0</v>
      </c>
      <c r="X21" s="17">
        <f t="shared" si="4"/>
        <v>0</v>
      </c>
      <c r="Y21" s="13"/>
      <c r="Z21" s="13" t="s">
        <v>35</v>
      </c>
    </row>
    <row r="22" spans="1:26" x14ac:dyDescent="0.25">
      <c r="A22" s="11">
        <v>45293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6">
        <v>0</v>
      </c>
      <c r="X22" s="17">
        <f t="shared" si="4"/>
        <v>0</v>
      </c>
      <c r="Y22" s="13"/>
      <c r="Z22" s="13" t="s">
        <v>35</v>
      </c>
    </row>
    <row r="23" spans="1:26" x14ac:dyDescent="0.25">
      <c r="A23" s="11">
        <v>45293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v>1296</v>
      </c>
      <c r="R23" s="16">
        <v>0</v>
      </c>
      <c r="S23" s="16">
        <f>M23*R23</f>
        <v>0</v>
      </c>
      <c r="T23" s="16">
        <f t="shared" ref="T23" si="18">Q23-S23</f>
        <v>1296</v>
      </c>
      <c r="U23" s="16">
        <f t="shared" ref="U23" si="19">T23*1</f>
        <v>1296</v>
      </c>
      <c r="V23" s="16">
        <f t="shared" ref="V23" si="20">T23-U23</f>
        <v>0</v>
      </c>
      <c r="W23" s="16">
        <v>0</v>
      </c>
      <c r="X23" s="17">
        <f t="shared" si="4"/>
        <v>0</v>
      </c>
      <c r="Y23" s="13"/>
      <c r="Z23" s="13" t="s">
        <v>35</v>
      </c>
    </row>
    <row r="24" spans="1:26" x14ac:dyDescent="0.25">
      <c r="A24" s="11">
        <v>45293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>
        <v>0</v>
      </c>
      <c r="X24" s="17">
        <f t="shared" si="4"/>
        <v>0</v>
      </c>
      <c r="Y24" s="13"/>
      <c r="Z24" s="13" t="s">
        <v>35</v>
      </c>
    </row>
    <row r="25" spans="1:26" x14ac:dyDescent="0.25">
      <c r="A25" s="11">
        <v>45293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6">
        <v>0</v>
      </c>
      <c r="X25" s="17">
        <f t="shared" si="4"/>
        <v>0</v>
      </c>
      <c r="Y25" s="13"/>
      <c r="Z25" s="13" t="s">
        <v>35</v>
      </c>
    </row>
    <row r="26" spans="1:26" x14ac:dyDescent="0.25">
      <c r="A26" s="11">
        <v>45293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v>1800</v>
      </c>
      <c r="R26" s="16">
        <v>0</v>
      </c>
      <c r="S26" s="16">
        <f>+L26*R26</f>
        <v>0</v>
      </c>
      <c r="T26" s="16">
        <f t="shared" ref="T26:T27" si="21">+Q26-S26</f>
        <v>1800</v>
      </c>
      <c r="U26" s="16">
        <f>+T26*1</f>
        <v>1800</v>
      </c>
      <c r="V26" s="16">
        <f>+T26-U26</f>
        <v>0</v>
      </c>
      <c r="W26" s="16">
        <v>0</v>
      </c>
      <c r="X26" s="17">
        <f t="shared" si="4"/>
        <v>0</v>
      </c>
      <c r="Y26" s="13"/>
      <c r="Z26" s="13" t="s">
        <v>35</v>
      </c>
    </row>
    <row r="27" spans="1:26" x14ac:dyDescent="0.25">
      <c r="A27" s="11">
        <v>45293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v>1750</v>
      </c>
      <c r="R27" s="16">
        <v>0</v>
      </c>
      <c r="S27" s="16">
        <f>+L27*R27</f>
        <v>0</v>
      </c>
      <c r="T27" s="16">
        <f t="shared" si="21"/>
        <v>1750</v>
      </c>
      <c r="U27" s="16">
        <f>+T27*1</f>
        <v>1750</v>
      </c>
      <c r="V27" s="16">
        <f>+T27-U27</f>
        <v>0</v>
      </c>
      <c r="W27" s="16">
        <v>0</v>
      </c>
      <c r="X27" s="17">
        <f t="shared" si="4"/>
        <v>0</v>
      </c>
      <c r="Y27" s="13"/>
      <c r="Z27" s="13" t="s">
        <v>35</v>
      </c>
    </row>
    <row r="28" spans="1:26" x14ac:dyDescent="0.25">
      <c r="A28" s="11">
        <v>45293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>
        <v>0</v>
      </c>
      <c r="X28" s="17">
        <f t="shared" si="4"/>
        <v>0</v>
      </c>
      <c r="Y28" s="13"/>
      <c r="Z28" s="13" t="s">
        <v>35</v>
      </c>
    </row>
    <row r="29" spans="1:26" x14ac:dyDescent="0.25">
      <c r="A29" s="11">
        <v>45293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v>368.91999999999996</v>
      </c>
      <c r="R29" s="16">
        <v>0</v>
      </c>
      <c r="S29" s="16">
        <f t="shared" ref="S29:S30" si="22">+K29*R29</f>
        <v>0</v>
      </c>
      <c r="T29" s="16">
        <f t="shared" ref="T29:T30" si="23">+Q29-S29</f>
        <v>368.91999999999996</v>
      </c>
      <c r="U29" s="16">
        <f t="shared" ref="U29:U30" si="24">+T29*0</f>
        <v>0</v>
      </c>
      <c r="V29" s="16">
        <f>+T29-U29</f>
        <v>368.91999999999996</v>
      </c>
      <c r="W29" s="16">
        <v>0</v>
      </c>
      <c r="X29" s="17">
        <f t="shared" si="4"/>
        <v>0</v>
      </c>
      <c r="Y29" s="13"/>
      <c r="Z29" s="13" t="s">
        <v>35</v>
      </c>
    </row>
    <row r="30" spans="1:26" x14ac:dyDescent="0.25">
      <c r="A30" s="11">
        <v>45293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v>91.74</v>
      </c>
      <c r="R30" s="16">
        <v>0</v>
      </c>
      <c r="S30" s="16">
        <f t="shared" si="22"/>
        <v>0</v>
      </c>
      <c r="T30" s="16">
        <f t="shared" si="23"/>
        <v>91.74</v>
      </c>
      <c r="U30" s="16">
        <f t="shared" si="24"/>
        <v>0</v>
      </c>
      <c r="V30" s="16">
        <f>+T30-U30</f>
        <v>91.74</v>
      </c>
      <c r="W30" s="16">
        <v>0</v>
      </c>
      <c r="X30" s="17">
        <f t="shared" si="4"/>
        <v>0</v>
      </c>
      <c r="Y30" s="13"/>
      <c r="Z30" s="13" t="s">
        <v>35</v>
      </c>
    </row>
    <row r="31" spans="1:26" x14ac:dyDescent="0.25">
      <c r="A31" s="11">
        <v>45293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>
        <v>0</v>
      </c>
      <c r="X31" s="17">
        <f t="shared" si="4"/>
        <v>0</v>
      </c>
      <c r="Y31" s="13"/>
      <c r="Z31" s="13" t="s">
        <v>35</v>
      </c>
    </row>
    <row r="32" spans="1:26" x14ac:dyDescent="0.25">
      <c r="A32" s="11">
        <v>45293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>
        <v>0</v>
      </c>
      <c r="X32" s="17">
        <f t="shared" si="4"/>
        <v>0</v>
      </c>
      <c r="Y32" s="13"/>
      <c r="Z32" s="13" t="s">
        <v>35</v>
      </c>
    </row>
    <row r="33" spans="1:26" x14ac:dyDescent="0.25">
      <c r="A33" s="11">
        <v>45293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v>625</v>
      </c>
      <c r="R33" s="16">
        <v>0</v>
      </c>
      <c r="S33" s="16">
        <f>L33*R33</f>
        <v>0</v>
      </c>
      <c r="T33" s="16">
        <f t="shared" ref="T33" si="25">Q33-S33</f>
        <v>625</v>
      </c>
      <c r="U33" s="16">
        <f t="shared" ref="U33" si="26">T33*1</f>
        <v>625</v>
      </c>
      <c r="V33" s="16">
        <f t="shared" ref="V33" si="27">T33-U33</f>
        <v>0</v>
      </c>
      <c r="W33" s="16">
        <v>0</v>
      </c>
      <c r="X33" s="17">
        <f t="shared" si="4"/>
        <v>0</v>
      </c>
      <c r="Y33" s="13"/>
      <c r="Z33" s="13" t="s">
        <v>35</v>
      </c>
    </row>
    <row r="34" spans="1:26" x14ac:dyDescent="0.25">
      <c r="A34" s="11">
        <v>45293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28">+T34*1</f>
        <v>1944.8600000000001</v>
      </c>
      <c r="V34" s="16">
        <f t="shared" ref="V34" si="29">+T34-U34</f>
        <v>0</v>
      </c>
      <c r="W34" s="17">
        <f>+K34*40</f>
        <v>1655.2</v>
      </c>
      <c r="X34" s="17">
        <f t="shared" si="4"/>
        <v>124.1400000000001</v>
      </c>
      <c r="Y34" s="13" t="s">
        <v>64</v>
      </c>
      <c r="Z34" s="13" t="s">
        <v>65</v>
      </c>
    </row>
    <row r="35" spans="1:26" x14ac:dyDescent="0.25">
      <c r="A35" s="11">
        <v>45293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v>625</v>
      </c>
      <c r="R35" s="16">
        <v>0</v>
      </c>
      <c r="S35" s="16">
        <f>L35*R35</f>
        <v>0</v>
      </c>
      <c r="T35" s="16">
        <f t="shared" ref="T35" si="30">Q35-S35</f>
        <v>625</v>
      </c>
      <c r="U35" s="16">
        <f t="shared" ref="U35" si="31">T35*1</f>
        <v>625</v>
      </c>
      <c r="V35" s="16">
        <f t="shared" ref="V35" si="32">T35-U35</f>
        <v>0</v>
      </c>
      <c r="W35" s="16">
        <v>0</v>
      </c>
      <c r="X35" s="17">
        <f t="shared" si="4"/>
        <v>0</v>
      </c>
      <c r="Y35" s="13"/>
      <c r="Z35" s="13" t="s">
        <v>35</v>
      </c>
    </row>
    <row r="36" spans="1:26" x14ac:dyDescent="0.25">
      <c r="A36" s="11">
        <v>45293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v>1775</v>
      </c>
      <c r="R36" s="16">
        <v>0</v>
      </c>
      <c r="S36" s="16">
        <f t="shared" ref="S36" si="33">+L36*R36</f>
        <v>0</v>
      </c>
      <c r="T36" s="16">
        <f t="shared" ref="T36" si="34">+Q36-S36</f>
        <v>1775</v>
      </c>
      <c r="U36" s="16">
        <f>+T36*0</f>
        <v>0</v>
      </c>
      <c r="V36" s="16">
        <f t="shared" ref="V36" si="35">+T36-U36</f>
        <v>1775</v>
      </c>
      <c r="W36" s="16">
        <v>0</v>
      </c>
      <c r="X36" s="17">
        <f t="shared" si="4"/>
        <v>0</v>
      </c>
      <c r="Y36" s="13"/>
      <c r="Z36" s="13" t="s">
        <v>35</v>
      </c>
    </row>
    <row r="37" spans="1:26" x14ac:dyDescent="0.25">
      <c r="A37" s="11">
        <v>45293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v>625</v>
      </c>
      <c r="R37" s="16">
        <v>0</v>
      </c>
      <c r="S37" s="16">
        <f>L37*R37</f>
        <v>0</v>
      </c>
      <c r="T37" s="16">
        <f t="shared" ref="T37" si="36">Q37-S37</f>
        <v>625</v>
      </c>
      <c r="U37" s="16">
        <f t="shared" ref="U37" si="37">T37*1</f>
        <v>625</v>
      </c>
      <c r="V37" s="16">
        <f t="shared" ref="V37" si="38">T37-U37</f>
        <v>0</v>
      </c>
      <c r="W37" s="16">
        <v>0</v>
      </c>
      <c r="X37" s="17">
        <f t="shared" si="4"/>
        <v>0</v>
      </c>
      <c r="Y37" s="13"/>
      <c r="Z37" s="13" t="s">
        <v>35</v>
      </c>
    </row>
    <row r="38" spans="1:26" x14ac:dyDescent="0.25">
      <c r="A38" s="11">
        <v>45293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>
        <v>0</v>
      </c>
      <c r="X38" s="17">
        <f t="shared" si="4"/>
        <v>0</v>
      </c>
      <c r="Y38" s="13"/>
      <c r="Z38" s="13" t="s">
        <v>35</v>
      </c>
    </row>
    <row r="39" spans="1:26" x14ac:dyDescent="0.25">
      <c r="A39" s="11">
        <v>45293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v>560.1</v>
      </c>
      <c r="R39" s="16">
        <v>0</v>
      </c>
      <c r="S39" s="16">
        <f t="shared" ref="S39" si="39">+K39*R39</f>
        <v>0</v>
      </c>
      <c r="T39" s="16">
        <f t="shared" ref="T39:T41" si="40">+Q39-S39</f>
        <v>560.1</v>
      </c>
      <c r="U39" s="16">
        <f>+T39*0</f>
        <v>0</v>
      </c>
      <c r="V39" s="16">
        <f>+T39-U39</f>
        <v>560.1</v>
      </c>
      <c r="W39" s="16">
        <v>0</v>
      </c>
      <c r="X39" s="17">
        <f t="shared" si="4"/>
        <v>0</v>
      </c>
      <c r="Y39" s="13"/>
      <c r="Z39" s="13" t="s">
        <v>35</v>
      </c>
    </row>
    <row r="40" spans="1:26" x14ac:dyDescent="0.25">
      <c r="A40" s="11">
        <v>45293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v>1750</v>
      </c>
      <c r="R40" s="16">
        <v>0</v>
      </c>
      <c r="S40" s="16">
        <f t="shared" ref="S40" si="41">+L40*R40</f>
        <v>0</v>
      </c>
      <c r="T40" s="16">
        <f t="shared" si="40"/>
        <v>1750</v>
      </c>
      <c r="U40" s="16">
        <f>+T40*0</f>
        <v>0</v>
      </c>
      <c r="V40" s="16">
        <f t="shared" ref="V40" si="42">+T40-U40</f>
        <v>1750</v>
      </c>
      <c r="W40" s="16">
        <v>0</v>
      </c>
      <c r="X40" s="17">
        <f t="shared" si="4"/>
        <v>0</v>
      </c>
      <c r="Y40" s="13"/>
      <c r="Z40" s="13" t="s">
        <v>35</v>
      </c>
    </row>
    <row r="41" spans="1:26" x14ac:dyDescent="0.25">
      <c r="A41" s="11">
        <v>45293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v>558</v>
      </c>
      <c r="R41" s="16">
        <v>0</v>
      </c>
      <c r="S41" s="16">
        <f t="shared" ref="S41" si="43">+K41*R41</f>
        <v>0</v>
      </c>
      <c r="T41" s="16">
        <f t="shared" si="40"/>
        <v>558</v>
      </c>
      <c r="U41" s="16">
        <f>+T41*0</f>
        <v>0</v>
      </c>
      <c r="V41" s="16">
        <f>+T41-U41</f>
        <v>558</v>
      </c>
      <c r="W41" s="16">
        <v>0</v>
      </c>
      <c r="X41" s="17">
        <f t="shared" si="4"/>
        <v>0</v>
      </c>
      <c r="Y41" s="13"/>
      <c r="Z41" s="13" t="s">
        <v>35</v>
      </c>
    </row>
    <row r="42" spans="1:26" x14ac:dyDescent="0.25">
      <c r="A42" s="11">
        <v>45293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>
        <v>0</v>
      </c>
      <c r="X42" s="17">
        <f t="shared" si="4"/>
        <v>0</v>
      </c>
      <c r="Y42" s="13"/>
      <c r="Z42" s="13" t="s">
        <v>35</v>
      </c>
    </row>
    <row r="43" spans="1:26" x14ac:dyDescent="0.25">
      <c r="A43" s="11">
        <v>45293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44">+T43-U43</f>
        <v>425</v>
      </c>
      <c r="W43" s="16">
        <v>0</v>
      </c>
      <c r="X43" s="17">
        <f t="shared" si="4"/>
        <v>0</v>
      </c>
      <c r="Y43" s="13"/>
      <c r="Z43" s="13" t="s">
        <v>35</v>
      </c>
    </row>
    <row r="44" spans="1:26" x14ac:dyDescent="0.25">
      <c r="A44" s="11">
        <v>45293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>
        <v>0</v>
      </c>
      <c r="X44" s="17">
        <f t="shared" si="4"/>
        <v>0</v>
      </c>
      <c r="Y44" s="13"/>
      <c r="Z44" s="13" t="s">
        <v>35</v>
      </c>
    </row>
    <row r="45" spans="1:26" x14ac:dyDescent="0.25">
      <c r="A45" s="11">
        <v>45293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45">T45-U45</f>
        <v>748</v>
      </c>
      <c r="W45" s="16">
        <v>0</v>
      </c>
      <c r="X45" s="17">
        <f t="shared" si="4"/>
        <v>0</v>
      </c>
      <c r="Y45" s="13"/>
      <c r="Z45" s="13" t="s">
        <v>35</v>
      </c>
    </row>
    <row r="46" spans="1:26" x14ac:dyDescent="0.25">
      <c r="A46" s="11">
        <v>45293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>
        <v>0</v>
      </c>
      <c r="X46" s="17">
        <f>S46-W46</f>
        <v>0</v>
      </c>
      <c r="Y46" s="13"/>
      <c r="Z46" s="13" t="s">
        <v>35</v>
      </c>
    </row>
    <row r="47" spans="1:26" x14ac:dyDescent="0.25">
      <c r="A47" s="11">
        <v>45293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v>442.8</v>
      </c>
      <c r="R47" s="16">
        <v>0</v>
      </c>
      <c r="S47" s="16">
        <f t="shared" ref="S47:S48" si="46">+K47*R47</f>
        <v>0</v>
      </c>
      <c r="T47" s="16">
        <f t="shared" ref="T47:T48" si="47">+Q47-S47</f>
        <v>442.8</v>
      </c>
      <c r="U47" s="16">
        <f t="shared" ref="U47:U48" si="48">+T47*0</f>
        <v>0</v>
      </c>
      <c r="V47" s="16">
        <f>+T47-U47</f>
        <v>442.8</v>
      </c>
      <c r="W47" s="16">
        <v>0</v>
      </c>
      <c r="X47" s="17">
        <f t="shared" ref="X47:X110" si="49">S46-W46</f>
        <v>0</v>
      </c>
      <c r="Y47" s="13"/>
      <c r="Z47" s="13" t="s">
        <v>35</v>
      </c>
    </row>
    <row r="48" spans="1:26" x14ac:dyDescent="0.25">
      <c r="A48" s="11">
        <v>45293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v>311.39999999999998</v>
      </c>
      <c r="R48" s="16">
        <v>0</v>
      </c>
      <c r="S48" s="16">
        <f t="shared" si="46"/>
        <v>0</v>
      </c>
      <c r="T48" s="16">
        <f t="shared" si="47"/>
        <v>311.39999999999998</v>
      </c>
      <c r="U48" s="16">
        <f t="shared" si="48"/>
        <v>0</v>
      </c>
      <c r="V48" s="16">
        <f>+T48-U48</f>
        <v>311.39999999999998</v>
      </c>
      <c r="W48" s="16">
        <v>0</v>
      </c>
      <c r="X48" s="17">
        <f t="shared" si="49"/>
        <v>0</v>
      </c>
      <c r="Y48" s="13"/>
      <c r="Z48" s="13" t="s">
        <v>35</v>
      </c>
    </row>
    <row r="49" spans="1:26" x14ac:dyDescent="0.25">
      <c r="A49" s="11">
        <v>45293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>
        <v>0</v>
      </c>
      <c r="X49" s="17">
        <f t="shared" si="49"/>
        <v>0</v>
      </c>
      <c r="Y49" s="13"/>
      <c r="Z49" s="13" t="s">
        <v>35</v>
      </c>
    </row>
    <row r="50" spans="1:26" x14ac:dyDescent="0.25">
      <c r="A50" s="11">
        <v>45293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6">
        <v>0</v>
      </c>
      <c r="X50" s="17">
        <f t="shared" si="49"/>
        <v>0</v>
      </c>
      <c r="Y50" s="13"/>
      <c r="Z50" s="13" t="s">
        <v>35</v>
      </c>
    </row>
    <row r="51" spans="1:26" x14ac:dyDescent="0.25">
      <c r="A51" s="11">
        <v>45293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>
        <v>0</v>
      </c>
      <c r="X51" s="17">
        <f t="shared" si="49"/>
        <v>0</v>
      </c>
      <c r="Y51" s="13"/>
      <c r="Z51" s="13" t="s">
        <v>35</v>
      </c>
    </row>
    <row r="52" spans="1:26" x14ac:dyDescent="0.25">
      <c r="A52" s="11">
        <v>45293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0">T52-U52</f>
        <v>1700</v>
      </c>
      <c r="W52" s="16">
        <v>0</v>
      </c>
      <c r="X52" s="17">
        <f t="shared" si="49"/>
        <v>0</v>
      </c>
      <c r="Y52" s="13"/>
      <c r="Z52" s="13" t="s">
        <v>35</v>
      </c>
    </row>
    <row r="53" spans="1:26" x14ac:dyDescent="0.25">
      <c r="A53" s="11">
        <v>45293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v>1700</v>
      </c>
      <c r="R53" s="16">
        <v>0</v>
      </c>
      <c r="S53" s="16">
        <f t="shared" ref="S53:S57" si="51">+L53*R53</f>
        <v>0</v>
      </c>
      <c r="T53" s="16">
        <f t="shared" ref="T53:T57" si="52">+Q53-S53</f>
        <v>1700</v>
      </c>
      <c r="U53" s="16">
        <f t="shared" ref="U53:U57" si="53">+T53*1</f>
        <v>1700</v>
      </c>
      <c r="V53" s="16">
        <f t="shared" ref="V53:V57" si="54">+T53-U53</f>
        <v>0</v>
      </c>
      <c r="W53" s="16">
        <v>0</v>
      </c>
      <c r="X53" s="17">
        <f t="shared" si="49"/>
        <v>0</v>
      </c>
      <c r="Y53" s="13"/>
      <c r="Z53" s="13" t="s">
        <v>35</v>
      </c>
    </row>
    <row r="54" spans="1:26" x14ac:dyDescent="0.25">
      <c r="A54" s="11">
        <v>45293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v>625</v>
      </c>
      <c r="R54" s="16">
        <v>0</v>
      </c>
      <c r="S54" s="16">
        <f t="shared" si="51"/>
        <v>0</v>
      </c>
      <c r="T54" s="16">
        <f t="shared" si="52"/>
        <v>625</v>
      </c>
      <c r="U54" s="16">
        <f t="shared" si="53"/>
        <v>625</v>
      </c>
      <c r="V54" s="16">
        <f t="shared" si="54"/>
        <v>0</v>
      </c>
      <c r="W54" s="16">
        <v>0</v>
      </c>
      <c r="X54" s="17">
        <f t="shared" si="49"/>
        <v>0</v>
      </c>
      <c r="Y54" s="13"/>
      <c r="Z54" s="13" t="s">
        <v>35</v>
      </c>
    </row>
    <row r="55" spans="1:26" x14ac:dyDescent="0.25">
      <c r="A55" s="11">
        <v>45293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v>625</v>
      </c>
      <c r="R55" s="16">
        <v>0</v>
      </c>
      <c r="S55" s="16">
        <f t="shared" si="51"/>
        <v>0</v>
      </c>
      <c r="T55" s="16">
        <f t="shared" si="52"/>
        <v>625</v>
      </c>
      <c r="U55" s="16">
        <f t="shared" si="53"/>
        <v>625</v>
      </c>
      <c r="V55" s="16">
        <f t="shared" si="54"/>
        <v>0</v>
      </c>
      <c r="W55" s="16">
        <v>0</v>
      </c>
      <c r="X55" s="17">
        <f t="shared" si="49"/>
        <v>0</v>
      </c>
      <c r="Y55" s="13"/>
      <c r="Z55" s="13" t="s">
        <v>35</v>
      </c>
    </row>
    <row r="56" spans="1:26" x14ac:dyDescent="0.25">
      <c r="A56" s="11">
        <v>45293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v>625</v>
      </c>
      <c r="R56" s="16">
        <v>0</v>
      </c>
      <c r="S56" s="16">
        <f t="shared" si="51"/>
        <v>0</v>
      </c>
      <c r="T56" s="16">
        <f t="shared" si="52"/>
        <v>625</v>
      </c>
      <c r="U56" s="16">
        <f t="shared" si="53"/>
        <v>625</v>
      </c>
      <c r="V56" s="16">
        <f t="shared" si="54"/>
        <v>0</v>
      </c>
      <c r="W56" s="16">
        <v>0</v>
      </c>
      <c r="X56" s="17">
        <f t="shared" si="49"/>
        <v>0</v>
      </c>
      <c r="Y56" s="13"/>
      <c r="Z56" s="13" t="s">
        <v>35</v>
      </c>
    </row>
    <row r="57" spans="1:26" x14ac:dyDescent="0.25">
      <c r="A57" s="11">
        <v>45293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v>625</v>
      </c>
      <c r="R57" s="16">
        <v>0</v>
      </c>
      <c r="S57" s="16">
        <f t="shared" si="51"/>
        <v>0</v>
      </c>
      <c r="T57" s="16">
        <f t="shared" si="52"/>
        <v>625</v>
      </c>
      <c r="U57" s="16">
        <f t="shared" si="53"/>
        <v>625</v>
      </c>
      <c r="V57" s="16">
        <f t="shared" si="54"/>
        <v>0</v>
      </c>
      <c r="W57" s="16">
        <v>0</v>
      </c>
      <c r="X57" s="17">
        <f t="shared" si="49"/>
        <v>0</v>
      </c>
      <c r="Y57" s="13"/>
      <c r="Z57" s="13" t="s">
        <v>35</v>
      </c>
    </row>
    <row r="58" spans="1:26" x14ac:dyDescent="0.25">
      <c r="A58" s="11">
        <v>45293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>
        <v>0</v>
      </c>
      <c r="X58" s="17">
        <f t="shared" si="49"/>
        <v>0</v>
      </c>
      <c r="Y58" s="13"/>
      <c r="Z58" s="13" t="s">
        <v>35</v>
      </c>
    </row>
    <row r="59" spans="1:26" x14ac:dyDescent="0.25">
      <c r="A59" s="11">
        <v>45293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55">T59-U59</f>
        <v>1700</v>
      </c>
      <c r="W59" s="16">
        <v>0</v>
      </c>
      <c r="X59" s="17">
        <f t="shared" si="49"/>
        <v>0</v>
      </c>
      <c r="Y59" s="13"/>
      <c r="Z59" s="13" t="s">
        <v>35</v>
      </c>
    </row>
    <row r="60" spans="1:26" x14ac:dyDescent="0.25">
      <c r="A60" s="11">
        <v>45293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v>625</v>
      </c>
      <c r="R60" s="16">
        <v>0</v>
      </c>
      <c r="S60" s="16">
        <f t="shared" ref="S60:S66" si="56">L60*R60</f>
        <v>0</v>
      </c>
      <c r="T60" s="16">
        <f t="shared" ref="T60:T61" si="57">Q60-S60</f>
        <v>625</v>
      </c>
      <c r="U60" s="16">
        <f t="shared" ref="U60:U61" si="58">T60*1</f>
        <v>625</v>
      </c>
      <c r="V60" s="16">
        <f t="shared" si="55"/>
        <v>0</v>
      </c>
      <c r="W60" s="16">
        <v>0</v>
      </c>
      <c r="X60" s="17">
        <f t="shared" si="49"/>
        <v>0</v>
      </c>
      <c r="Y60" s="13"/>
      <c r="Z60" s="13" t="s">
        <v>35</v>
      </c>
    </row>
    <row r="61" spans="1:26" x14ac:dyDescent="0.25">
      <c r="A61" s="11">
        <v>45293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v>625</v>
      </c>
      <c r="R61" s="16">
        <v>0</v>
      </c>
      <c r="S61" s="16">
        <f t="shared" si="56"/>
        <v>0</v>
      </c>
      <c r="T61" s="16">
        <f t="shared" si="57"/>
        <v>625</v>
      </c>
      <c r="U61" s="16">
        <f t="shared" si="58"/>
        <v>625</v>
      </c>
      <c r="V61" s="16">
        <f t="shared" si="55"/>
        <v>0</v>
      </c>
      <c r="W61" s="16">
        <v>0</v>
      </c>
      <c r="X61" s="17">
        <f t="shared" si="49"/>
        <v>0</v>
      </c>
      <c r="Y61" s="13"/>
      <c r="Z61" s="13" t="s">
        <v>35</v>
      </c>
    </row>
    <row r="62" spans="1:26" x14ac:dyDescent="0.25">
      <c r="A62" s="11">
        <v>45293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v>1700</v>
      </c>
      <c r="R62" s="16">
        <v>0</v>
      </c>
      <c r="S62" s="16">
        <f t="shared" si="56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>
        <v>0</v>
      </c>
      <c r="X62" s="17">
        <f t="shared" si="49"/>
        <v>0</v>
      </c>
      <c r="Y62" s="13"/>
      <c r="Z62" s="13" t="s">
        <v>35</v>
      </c>
    </row>
    <row r="63" spans="1:26" x14ac:dyDescent="0.25">
      <c r="A63" s="11">
        <v>45293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v>1700</v>
      </c>
      <c r="R63" s="16">
        <v>0</v>
      </c>
      <c r="S63" s="16">
        <f t="shared" si="56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>
        <v>0</v>
      </c>
      <c r="X63" s="17">
        <f t="shared" si="49"/>
        <v>0</v>
      </c>
      <c r="Y63" s="13"/>
      <c r="Z63" s="13" t="s">
        <v>35</v>
      </c>
    </row>
    <row r="64" spans="1:26" x14ac:dyDescent="0.25">
      <c r="A64" s="11">
        <v>45293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v>625</v>
      </c>
      <c r="R64" s="16">
        <v>0</v>
      </c>
      <c r="S64" s="16">
        <f t="shared" si="56"/>
        <v>0</v>
      </c>
      <c r="T64" s="16">
        <f t="shared" ref="T64" si="59">Q64-S64</f>
        <v>625</v>
      </c>
      <c r="U64" s="16">
        <f t="shared" ref="U64" si="60">T64*1</f>
        <v>625</v>
      </c>
      <c r="V64" s="16">
        <f t="shared" ref="V64" si="61">T64-U64</f>
        <v>0</v>
      </c>
      <c r="W64" s="16">
        <v>0</v>
      </c>
      <c r="X64" s="17">
        <f t="shared" si="49"/>
        <v>0</v>
      </c>
      <c r="Y64" s="13"/>
      <c r="Z64" s="13" t="s">
        <v>35</v>
      </c>
    </row>
    <row r="65" spans="1:26" x14ac:dyDescent="0.25">
      <c r="A65" s="11">
        <v>45293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v>1700</v>
      </c>
      <c r="R65" s="16">
        <v>0</v>
      </c>
      <c r="S65" s="16">
        <f t="shared" si="56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6">
        <v>0</v>
      </c>
      <c r="X65" s="17">
        <f t="shared" si="49"/>
        <v>0</v>
      </c>
      <c r="Y65" s="13"/>
      <c r="Z65" s="13" t="s">
        <v>35</v>
      </c>
    </row>
    <row r="66" spans="1:26" x14ac:dyDescent="0.25">
      <c r="A66" s="11">
        <v>45293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v>1700</v>
      </c>
      <c r="R66" s="16">
        <v>0</v>
      </c>
      <c r="S66" s="16">
        <f t="shared" si="56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>
        <v>0</v>
      </c>
      <c r="X66" s="17">
        <f t="shared" si="49"/>
        <v>0</v>
      </c>
      <c r="Y66" s="13"/>
      <c r="Z66" s="13" t="s">
        <v>35</v>
      </c>
    </row>
    <row r="67" spans="1:26" x14ac:dyDescent="0.25">
      <c r="A67" s="11">
        <v>45293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v>199.8</v>
      </c>
      <c r="R67" s="16">
        <v>0</v>
      </c>
      <c r="S67" s="16">
        <f t="shared" ref="S67:S68" si="62">+K67*R67</f>
        <v>0</v>
      </c>
      <c r="T67" s="16">
        <f t="shared" ref="T67:T68" si="63">+Q67-S67</f>
        <v>199.8</v>
      </c>
      <c r="U67" s="16">
        <f t="shared" ref="U67:U68" si="64">+T67*0</f>
        <v>0</v>
      </c>
      <c r="V67" s="16">
        <f>+T67-U67</f>
        <v>199.8</v>
      </c>
      <c r="W67" s="16">
        <v>0</v>
      </c>
      <c r="X67" s="17">
        <f t="shared" si="49"/>
        <v>0</v>
      </c>
      <c r="Y67" s="13"/>
      <c r="Z67" s="13" t="s">
        <v>35</v>
      </c>
    </row>
    <row r="68" spans="1:26" x14ac:dyDescent="0.25">
      <c r="A68" s="11">
        <v>45293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v>315.89999999999998</v>
      </c>
      <c r="R68" s="16">
        <v>0</v>
      </c>
      <c r="S68" s="16">
        <f t="shared" si="62"/>
        <v>0</v>
      </c>
      <c r="T68" s="16">
        <f t="shared" si="63"/>
        <v>315.89999999999998</v>
      </c>
      <c r="U68" s="16">
        <f t="shared" si="64"/>
        <v>0</v>
      </c>
      <c r="V68" s="16">
        <f>+T68-U68</f>
        <v>315.89999999999998</v>
      </c>
      <c r="W68" s="16">
        <v>0</v>
      </c>
      <c r="X68" s="17">
        <f t="shared" si="49"/>
        <v>0</v>
      </c>
      <c r="Y68" s="13"/>
      <c r="Z68" s="13" t="s">
        <v>35</v>
      </c>
    </row>
    <row r="69" spans="1:26" x14ac:dyDescent="0.25">
      <c r="A69" s="11">
        <v>45293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>
        <v>0</v>
      </c>
      <c r="X69" s="17">
        <f t="shared" si="49"/>
        <v>0</v>
      </c>
      <c r="Y69" s="13"/>
      <c r="Z69" s="13" t="s">
        <v>35</v>
      </c>
    </row>
    <row r="70" spans="1:26" x14ac:dyDescent="0.25">
      <c r="A70" s="11">
        <v>45293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65">T70-U70</f>
        <v>1687.5</v>
      </c>
      <c r="W70" s="16">
        <v>0</v>
      </c>
      <c r="X70" s="17">
        <f t="shared" si="49"/>
        <v>0</v>
      </c>
      <c r="Y70" s="13"/>
      <c r="Z70" s="13" t="s">
        <v>35</v>
      </c>
    </row>
    <row r="71" spans="1:26" x14ac:dyDescent="0.25">
      <c r="A71" s="11">
        <v>45293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6">
        <v>0</v>
      </c>
      <c r="X71" s="17">
        <f t="shared" si="49"/>
        <v>0</v>
      </c>
      <c r="Y71" s="13"/>
      <c r="Z71" s="13" t="s">
        <v>35</v>
      </c>
    </row>
    <row r="72" spans="1:26" x14ac:dyDescent="0.25">
      <c r="A72" s="11">
        <v>45293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v>625</v>
      </c>
      <c r="R72" s="16">
        <v>0</v>
      </c>
      <c r="S72" s="16">
        <f t="shared" ref="S72:S77" si="66">+L72*R72</f>
        <v>0</v>
      </c>
      <c r="T72" s="16">
        <f t="shared" ref="T72:T77" si="67">+Q72-S72</f>
        <v>625</v>
      </c>
      <c r="U72" s="16">
        <f t="shared" ref="U72:U77" si="68">+T72*1</f>
        <v>625</v>
      </c>
      <c r="V72" s="16">
        <f t="shared" ref="V72:V77" si="69">+T72-U72</f>
        <v>0</v>
      </c>
      <c r="W72" s="16">
        <v>0</v>
      </c>
      <c r="X72" s="17">
        <f t="shared" si="49"/>
        <v>0</v>
      </c>
      <c r="Y72" s="13"/>
      <c r="Z72" s="13" t="s">
        <v>35</v>
      </c>
    </row>
    <row r="73" spans="1:26" x14ac:dyDescent="0.25">
      <c r="A73" s="11">
        <v>45293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v>625</v>
      </c>
      <c r="R73" s="16">
        <v>0</v>
      </c>
      <c r="S73" s="16">
        <f t="shared" si="66"/>
        <v>0</v>
      </c>
      <c r="T73" s="16">
        <f t="shared" si="67"/>
        <v>625</v>
      </c>
      <c r="U73" s="16">
        <f t="shared" si="68"/>
        <v>625</v>
      </c>
      <c r="V73" s="16">
        <f t="shared" si="69"/>
        <v>0</v>
      </c>
      <c r="W73" s="16">
        <v>0</v>
      </c>
      <c r="X73" s="17">
        <f t="shared" si="49"/>
        <v>0</v>
      </c>
      <c r="Y73" s="13"/>
      <c r="Z73" s="13" t="s">
        <v>35</v>
      </c>
    </row>
    <row r="74" spans="1:26" x14ac:dyDescent="0.25">
      <c r="A74" s="11">
        <v>45293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v>625</v>
      </c>
      <c r="R74" s="16">
        <v>0</v>
      </c>
      <c r="S74" s="16">
        <f t="shared" si="66"/>
        <v>0</v>
      </c>
      <c r="T74" s="16">
        <f t="shared" si="67"/>
        <v>625</v>
      </c>
      <c r="U74" s="16">
        <f t="shared" si="68"/>
        <v>625</v>
      </c>
      <c r="V74" s="16">
        <f t="shared" si="69"/>
        <v>0</v>
      </c>
      <c r="W74" s="16">
        <v>0</v>
      </c>
      <c r="X74" s="17">
        <f t="shared" si="49"/>
        <v>0</v>
      </c>
      <c r="Y74" s="13"/>
      <c r="Z74" s="13" t="s">
        <v>35</v>
      </c>
    </row>
    <row r="75" spans="1:26" x14ac:dyDescent="0.25">
      <c r="A75" s="11">
        <v>45293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v>625</v>
      </c>
      <c r="R75" s="16">
        <v>0</v>
      </c>
      <c r="S75" s="16">
        <f t="shared" si="66"/>
        <v>0</v>
      </c>
      <c r="T75" s="16">
        <f t="shared" si="67"/>
        <v>625</v>
      </c>
      <c r="U75" s="16">
        <f t="shared" si="68"/>
        <v>625</v>
      </c>
      <c r="V75" s="16">
        <f t="shared" si="69"/>
        <v>0</v>
      </c>
      <c r="W75" s="16">
        <v>0</v>
      </c>
      <c r="X75" s="17">
        <f t="shared" si="49"/>
        <v>0</v>
      </c>
      <c r="Y75" s="13"/>
      <c r="Z75" s="13" t="s">
        <v>35</v>
      </c>
    </row>
    <row r="76" spans="1:26" x14ac:dyDescent="0.25">
      <c r="A76" s="11">
        <v>45293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v>625</v>
      </c>
      <c r="R76" s="16">
        <v>0</v>
      </c>
      <c r="S76" s="16">
        <f t="shared" si="66"/>
        <v>0</v>
      </c>
      <c r="T76" s="16">
        <f t="shared" si="67"/>
        <v>625</v>
      </c>
      <c r="U76" s="16">
        <f t="shared" si="68"/>
        <v>625</v>
      </c>
      <c r="V76" s="16">
        <f t="shared" si="69"/>
        <v>0</v>
      </c>
      <c r="W76" s="16">
        <v>0</v>
      </c>
      <c r="X76" s="17">
        <f t="shared" si="49"/>
        <v>0</v>
      </c>
      <c r="Y76" s="13"/>
      <c r="Z76" s="13" t="s">
        <v>35</v>
      </c>
    </row>
    <row r="77" spans="1:26" x14ac:dyDescent="0.25">
      <c r="A77" s="11">
        <v>45293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v>625</v>
      </c>
      <c r="R77" s="16">
        <v>0</v>
      </c>
      <c r="S77" s="16">
        <f t="shared" si="66"/>
        <v>0</v>
      </c>
      <c r="T77" s="16">
        <f t="shared" si="67"/>
        <v>625</v>
      </c>
      <c r="U77" s="16">
        <f t="shared" si="68"/>
        <v>625</v>
      </c>
      <c r="V77" s="16">
        <f t="shared" si="69"/>
        <v>0</v>
      </c>
      <c r="W77" s="16">
        <v>0</v>
      </c>
      <c r="X77" s="17">
        <f t="shared" si="49"/>
        <v>0</v>
      </c>
      <c r="Y77" s="13"/>
      <c r="Z77" s="13" t="s">
        <v>35</v>
      </c>
    </row>
    <row r="78" spans="1:26" x14ac:dyDescent="0.25">
      <c r="A78" s="11">
        <v>45294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v>1568.6399999999999</v>
      </c>
      <c r="R78" s="16">
        <v>0</v>
      </c>
      <c r="S78" s="16">
        <f t="shared" ref="S78" si="70">K78*R78</f>
        <v>0</v>
      </c>
      <c r="T78" s="16">
        <f t="shared" ref="T78" si="71">Q78-S78</f>
        <v>1568.6399999999999</v>
      </c>
      <c r="U78" s="16">
        <f t="shared" ref="U78" si="72">T78*1</f>
        <v>1568.6399999999999</v>
      </c>
      <c r="V78" s="16">
        <f t="shared" ref="V78" si="73">T78-U78</f>
        <v>0</v>
      </c>
      <c r="W78" s="16">
        <v>0</v>
      </c>
      <c r="X78" s="17">
        <f t="shared" si="49"/>
        <v>0</v>
      </c>
      <c r="Y78" s="13"/>
      <c r="Z78" s="13" t="s">
        <v>35</v>
      </c>
    </row>
    <row r="79" spans="1:26" x14ac:dyDescent="0.25">
      <c r="A79" s="11">
        <v>45294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74">+T79-U79</f>
        <v>425</v>
      </c>
      <c r="W79" s="16">
        <v>0</v>
      </c>
      <c r="X79" s="17">
        <f t="shared" si="49"/>
        <v>0</v>
      </c>
      <c r="Y79" s="13"/>
      <c r="Z79" s="13" t="s">
        <v>35</v>
      </c>
    </row>
    <row r="80" spans="1:26" x14ac:dyDescent="0.25">
      <c r="A80" s="11">
        <v>45294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>
        <v>0</v>
      </c>
      <c r="X80" s="17">
        <f t="shared" si="49"/>
        <v>0</v>
      </c>
      <c r="Y80" s="13"/>
      <c r="Z80" s="13" t="s">
        <v>35</v>
      </c>
    </row>
    <row r="81" spans="1:26" x14ac:dyDescent="0.25">
      <c r="A81" s="11">
        <v>45294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v>625</v>
      </c>
      <c r="R81" s="16">
        <v>0</v>
      </c>
      <c r="S81" s="16">
        <f t="shared" ref="S81:S82" si="75">+L81*R81</f>
        <v>0</v>
      </c>
      <c r="T81" s="16">
        <f t="shared" ref="T81:T82" si="76">+Q81-S81</f>
        <v>625</v>
      </c>
      <c r="U81" s="16">
        <f t="shared" ref="U81:U83" si="77">+T81*1</f>
        <v>625</v>
      </c>
      <c r="V81" s="16">
        <f t="shared" ref="V81:V83" si="78">+T81-U81</f>
        <v>0</v>
      </c>
      <c r="W81" s="16">
        <v>0</v>
      </c>
      <c r="X81" s="17">
        <f t="shared" si="49"/>
        <v>0</v>
      </c>
      <c r="Y81" s="13"/>
      <c r="Z81" s="13" t="s">
        <v>35</v>
      </c>
    </row>
    <row r="82" spans="1:26" x14ac:dyDescent="0.25">
      <c r="A82" s="11">
        <v>45294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v>625</v>
      </c>
      <c r="R82" s="16">
        <v>0</v>
      </c>
      <c r="S82" s="16">
        <f t="shared" si="75"/>
        <v>0</v>
      </c>
      <c r="T82" s="16">
        <f t="shared" si="76"/>
        <v>625</v>
      </c>
      <c r="U82" s="16">
        <f t="shared" si="77"/>
        <v>625</v>
      </c>
      <c r="V82" s="16">
        <f t="shared" si="78"/>
        <v>0</v>
      </c>
      <c r="W82" s="16">
        <v>0</v>
      </c>
      <c r="X82" s="17">
        <f t="shared" si="49"/>
        <v>0</v>
      </c>
      <c r="Y82" s="13"/>
      <c r="Z82" s="13" t="s">
        <v>35</v>
      </c>
    </row>
    <row r="83" spans="1:26" x14ac:dyDescent="0.25">
      <c r="A83" s="11">
        <v>45294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77"/>
        <v>1903.5</v>
      </c>
      <c r="V83" s="16">
        <f t="shared" si="78"/>
        <v>0</v>
      </c>
      <c r="W83" s="17">
        <f>+K83*40</f>
        <v>1620</v>
      </c>
      <c r="X83" s="17">
        <f t="shared" si="49"/>
        <v>0</v>
      </c>
      <c r="Y83" s="13" t="s">
        <v>64</v>
      </c>
      <c r="Z83" s="13" t="s">
        <v>65</v>
      </c>
    </row>
    <row r="84" spans="1:26" x14ac:dyDescent="0.25">
      <c r="A84" s="11">
        <v>45294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v>1750</v>
      </c>
      <c r="R84" s="16">
        <v>0</v>
      </c>
      <c r="S84" s="16">
        <f>+L84*R84</f>
        <v>0</v>
      </c>
      <c r="T84" s="16">
        <f t="shared" ref="T84" si="79">+Q84-S84</f>
        <v>1750</v>
      </c>
      <c r="U84" s="16">
        <f>+T84*1</f>
        <v>1750</v>
      </c>
      <c r="V84" s="16">
        <f>+T84-U84</f>
        <v>0</v>
      </c>
      <c r="W84" s="16">
        <v>0</v>
      </c>
      <c r="X84" s="17">
        <f t="shared" si="49"/>
        <v>121.5</v>
      </c>
      <c r="Y84" s="13"/>
      <c r="Z84" s="13" t="s">
        <v>35</v>
      </c>
    </row>
    <row r="85" spans="1:26" x14ac:dyDescent="0.25">
      <c r="A85" s="11">
        <v>45294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>
        <f t="shared" si="49"/>
        <v>0</v>
      </c>
      <c r="Y85" s="13" t="s">
        <v>64</v>
      </c>
      <c r="Z85" s="13" t="s">
        <v>271</v>
      </c>
    </row>
    <row r="86" spans="1:26" x14ac:dyDescent="0.25">
      <c r="A86" s="11">
        <v>45294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v>1770.74</v>
      </c>
      <c r="R86" s="16">
        <v>0</v>
      </c>
      <c r="S86" s="16">
        <f t="shared" ref="S86" si="80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>
        <v>0</v>
      </c>
      <c r="X86" s="17">
        <f t="shared" si="49"/>
        <v>84.599999999999909</v>
      </c>
      <c r="Y86" s="13"/>
      <c r="Z86" s="13" t="s">
        <v>35</v>
      </c>
    </row>
    <row r="87" spans="1:26" x14ac:dyDescent="0.25">
      <c r="A87" s="11">
        <v>45294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>
        <v>0</v>
      </c>
      <c r="X87" s="17">
        <f t="shared" si="49"/>
        <v>0</v>
      </c>
      <c r="Y87" s="13"/>
      <c r="Z87" s="13" t="s">
        <v>35</v>
      </c>
    </row>
    <row r="88" spans="1:26" x14ac:dyDescent="0.25">
      <c r="A88" s="11">
        <v>45294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81">+T88*1</f>
        <v>2010.9599999999998</v>
      </c>
      <c r="V88" s="16">
        <f t="shared" ref="V88" si="82">+T88-U88</f>
        <v>0</v>
      </c>
      <c r="W88" s="17">
        <f>+K88*40</f>
        <v>1641.6</v>
      </c>
      <c r="X88" s="17">
        <f t="shared" si="49"/>
        <v>0</v>
      </c>
      <c r="Y88" s="13" t="s">
        <v>64</v>
      </c>
      <c r="Z88" s="13" t="s">
        <v>65</v>
      </c>
    </row>
    <row r="89" spans="1:26" x14ac:dyDescent="0.25">
      <c r="A89" s="11">
        <v>45294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6">
        <v>0</v>
      </c>
      <c r="X89" s="17">
        <f t="shared" si="49"/>
        <v>123.12000000000012</v>
      </c>
      <c r="Y89" s="13"/>
      <c r="Z89" s="13" t="s">
        <v>35</v>
      </c>
    </row>
    <row r="90" spans="1:26" x14ac:dyDescent="0.25">
      <c r="A90" s="11">
        <v>45294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83">T90*1</f>
        <v>2145.06</v>
      </c>
      <c r="V90" s="16">
        <f>T90-U90</f>
        <v>0</v>
      </c>
      <c r="W90" s="16">
        <f>K90*36</f>
        <v>1514.16</v>
      </c>
      <c r="X90" s="17">
        <f t="shared" si="49"/>
        <v>0</v>
      </c>
      <c r="Y90" s="13" t="s">
        <v>53</v>
      </c>
      <c r="Z90" s="13" t="s">
        <v>283</v>
      </c>
    </row>
    <row r="91" spans="1:26" x14ac:dyDescent="0.25">
      <c r="A91" s="11">
        <v>45294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83"/>
        <v>2083.8599999999997</v>
      </c>
      <c r="V91" s="16">
        <f>T91-U91</f>
        <v>0</v>
      </c>
      <c r="W91" s="16">
        <f>K91*36</f>
        <v>1470.96</v>
      </c>
      <c r="X91" s="17">
        <f t="shared" si="49"/>
        <v>168.24</v>
      </c>
      <c r="Y91" s="13" t="s">
        <v>53</v>
      </c>
      <c r="Z91" s="13" t="s">
        <v>283</v>
      </c>
    </row>
    <row r="92" spans="1:26" x14ac:dyDescent="0.25">
      <c r="A92" s="11">
        <v>45294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>
        <v>0</v>
      </c>
      <c r="X92" s="17">
        <f t="shared" si="49"/>
        <v>163.44000000000005</v>
      </c>
      <c r="Y92" s="13"/>
      <c r="Z92" s="13" t="s">
        <v>35</v>
      </c>
    </row>
    <row r="93" spans="1:26" x14ac:dyDescent="0.25">
      <c r="A93" s="11">
        <v>45294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>
        <v>0</v>
      </c>
      <c r="X93" s="17">
        <f t="shared" si="49"/>
        <v>0</v>
      </c>
      <c r="Y93" s="13"/>
      <c r="Z93" s="13" t="s">
        <v>35</v>
      </c>
    </row>
    <row r="94" spans="1:26" x14ac:dyDescent="0.25">
      <c r="A94" s="11">
        <v>45294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v>625</v>
      </c>
      <c r="R94" s="16">
        <v>0</v>
      </c>
      <c r="S94" s="16">
        <f t="shared" ref="S94:S95" si="84">+L94*R94</f>
        <v>0</v>
      </c>
      <c r="T94" s="16">
        <f t="shared" ref="T94:T95" si="85">+Q94-S94</f>
        <v>625</v>
      </c>
      <c r="U94" s="16">
        <f t="shared" ref="U94:U95" si="86">+T94*1</f>
        <v>625</v>
      </c>
      <c r="V94" s="16">
        <f t="shared" ref="V94:V95" si="87">+T94-U94</f>
        <v>0</v>
      </c>
      <c r="W94" s="16">
        <v>0</v>
      </c>
      <c r="X94" s="17">
        <f t="shared" si="49"/>
        <v>0</v>
      </c>
      <c r="Y94" s="13"/>
      <c r="Z94" s="13" t="s">
        <v>35</v>
      </c>
    </row>
    <row r="95" spans="1:26" x14ac:dyDescent="0.25">
      <c r="A95" s="11">
        <v>45294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v>625</v>
      </c>
      <c r="R95" s="16">
        <v>0</v>
      </c>
      <c r="S95" s="16">
        <f t="shared" si="84"/>
        <v>0</v>
      </c>
      <c r="T95" s="16">
        <f t="shared" si="85"/>
        <v>625</v>
      </c>
      <c r="U95" s="16">
        <f t="shared" si="86"/>
        <v>625</v>
      </c>
      <c r="V95" s="16">
        <f t="shared" si="87"/>
        <v>0</v>
      </c>
      <c r="W95" s="16">
        <v>0</v>
      </c>
      <c r="X95" s="17">
        <f t="shared" si="49"/>
        <v>0</v>
      </c>
      <c r="Y95" s="13"/>
      <c r="Z95" s="13" t="s">
        <v>35</v>
      </c>
    </row>
    <row r="96" spans="1:26" x14ac:dyDescent="0.25">
      <c r="A96" s="11">
        <v>45294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6">
        <v>0</v>
      </c>
      <c r="X96" s="17">
        <f t="shared" si="49"/>
        <v>0</v>
      </c>
      <c r="Y96" s="13"/>
      <c r="Z96" s="13" t="s">
        <v>35</v>
      </c>
    </row>
    <row r="97" spans="1:26" x14ac:dyDescent="0.25">
      <c r="A97" s="11">
        <v>45294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88">T97*1</f>
        <v>1728.6000000000004</v>
      </c>
      <c r="V97" s="16">
        <f>T97-U97</f>
        <v>0</v>
      </c>
      <c r="W97" s="16">
        <f>K97*36</f>
        <v>1447.2</v>
      </c>
      <c r="X97" s="17">
        <f t="shared" si="49"/>
        <v>0</v>
      </c>
      <c r="Y97" s="13" t="s">
        <v>53</v>
      </c>
      <c r="Z97" s="13" t="s">
        <v>283</v>
      </c>
    </row>
    <row r="98" spans="1:26" x14ac:dyDescent="0.25">
      <c r="A98" s="11">
        <v>45294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>
        <v>0</v>
      </c>
      <c r="X98" s="17">
        <f t="shared" si="49"/>
        <v>160.79999999999995</v>
      </c>
      <c r="Y98" s="13"/>
      <c r="Z98" s="13" t="s">
        <v>35</v>
      </c>
    </row>
    <row r="99" spans="1:26" x14ac:dyDescent="0.25">
      <c r="A99" s="11">
        <v>45294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89">T99-U99</f>
        <v>625</v>
      </c>
      <c r="W99" s="16">
        <v>0</v>
      </c>
      <c r="X99" s="17">
        <f t="shared" si="49"/>
        <v>0</v>
      </c>
      <c r="Y99" s="13"/>
      <c r="Z99" s="13" t="s">
        <v>35</v>
      </c>
    </row>
    <row r="100" spans="1:26" x14ac:dyDescent="0.25">
      <c r="A100" s="11">
        <v>45294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6">
        <v>0</v>
      </c>
      <c r="X100" s="17">
        <f t="shared" si="49"/>
        <v>0</v>
      </c>
      <c r="Y100" s="13"/>
      <c r="Z100" s="13" t="s">
        <v>35</v>
      </c>
    </row>
    <row r="101" spans="1:26" x14ac:dyDescent="0.25">
      <c r="A101" s="11">
        <v>45294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v>253.79999999999998</v>
      </c>
      <c r="R101" s="16">
        <v>0</v>
      </c>
      <c r="S101" s="16">
        <f t="shared" ref="S101" si="90">+K101*R101</f>
        <v>0</v>
      </c>
      <c r="T101" s="16">
        <f t="shared" ref="T101" si="91">+Q101-S101</f>
        <v>253.79999999999998</v>
      </c>
      <c r="U101" s="16">
        <f>+T101*0</f>
        <v>0</v>
      </c>
      <c r="V101" s="16">
        <f>+T101-U101</f>
        <v>253.79999999999998</v>
      </c>
      <c r="W101" s="16">
        <v>0</v>
      </c>
      <c r="X101" s="17">
        <f t="shared" si="49"/>
        <v>0</v>
      </c>
      <c r="Y101" s="13"/>
      <c r="Z101" s="13" t="s">
        <v>35</v>
      </c>
    </row>
    <row r="102" spans="1:26" x14ac:dyDescent="0.25">
      <c r="A102" s="11">
        <v>45294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v>625</v>
      </c>
      <c r="R102" s="16">
        <v>0</v>
      </c>
      <c r="S102" s="16">
        <f>L102*R102</f>
        <v>0</v>
      </c>
      <c r="T102" s="16">
        <f t="shared" ref="T102:T104" si="92">Q102-S102</f>
        <v>625</v>
      </c>
      <c r="U102" s="16">
        <f t="shared" ref="U102:U104" si="93">T102*1</f>
        <v>625</v>
      </c>
      <c r="V102" s="16">
        <f t="shared" ref="V102:V104" si="94">T102-U102</f>
        <v>0</v>
      </c>
      <c r="W102" s="16">
        <v>0</v>
      </c>
      <c r="X102" s="17">
        <f t="shared" si="49"/>
        <v>0</v>
      </c>
      <c r="Y102" s="13"/>
      <c r="Z102" s="13" t="s">
        <v>35</v>
      </c>
    </row>
    <row r="103" spans="1:26" x14ac:dyDescent="0.25">
      <c r="A103" s="11">
        <v>45294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v>1613.7599999999998</v>
      </c>
      <c r="R103" s="16">
        <v>0</v>
      </c>
      <c r="S103" s="16">
        <f t="shared" ref="S103" si="95">K103*R103</f>
        <v>0</v>
      </c>
      <c r="T103" s="16">
        <f t="shared" si="92"/>
        <v>1613.7599999999998</v>
      </c>
      <c r="U103" s="16">
        <f t="shared" si="93"/>
        <v>1613.7599999999998</v>
      </c>
      <c r="V103" s="16">
        <f t="shared" si="94"/>
        <v>0</v>
      </c>
      <c r="W103" s="16">
        <v>0</v>
      </c>
      <c r="X103" s="17">
        <f t="shared" si="49"/>
        <v>0</v>
      </c>
      <c r="Y103" s="13"/>
      <c r="Z103" s="13" t="s">
        <v>35</v>
      </c>
    </row>
    <row r="104" spans="1:26" x14ac:dyDescent="0.25">
      <c r="A104" s="11">
        <v>45294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v>625</v>
      </c>
      <c r="R104" s="16">
        <v>0</v>
      </c>
      <c r="S104" s="16">
        <f>L104*R104</f>
        <v>0</v>
      </c>
      <c r="T104" s="16">
        <f t="shared" si="92"/>
        <v>625</v>
      </c>
      <c r="U104" s="16">
        <f t="shared" si="93"/>
        <v>625</v>
      </c>
      <c r="V104" s="16">
        <f t="shared" si="94"/>
        <v>0</v>
      </c>
      <c r="W104" s="16">
        <v>0</v>
      </c>
      <c r="X104" s="17">
        <f t="shared" si="49"/>
        <v>0</v>
      </c>
      <c r="Y104" s="13"/>
      <c r="Z104" s="13" t="s">
        <v>35</v>
      </c>
    </row>
    <row r="105" spans="1:26" x14ac:dyDescent="0.25">
      <c r="A105" s="11">
        <v>45294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v>1750</v>
      </c>
      <c r="R105" s="16">
        <v>0</v>
      </c>
      <c r="S105" s="16">
        <f t="shared" ref="S105" si="96">+L105*R105</f>
        <v>0</v>
      </c>
      <c r="T105" s="16">
        <f t="shared" ref="T105" si="97">+Q105-S105</f>
        <v>1750</v>
      </c>
      <c r="U105" s="16">
        <f>+T105*0</f>
        <v>0</v>
      </c>
      <c r="V105" s="16">
        <f t="shared" ref="V105" si="98">+T105-U105</f>
        <v>1750</v>
      </c>
      <c r="W105" s="16">
        <v>0</v>
      </c>
      <c r="X105" s="17">
        <f t="shared" si="49"/>
        <v>0</v>
      </c>
      <c r="Y105" s="13"/>
      <c r="Z105" s="13" t="s">
        <v>35</v>
      </c>
    </row>
    <row r="106" spans="1:26" x14ac:dyDescent="0.25">
      <c r="A106" s="11">
        <v>45294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v>625</v>
      </c>
      <c r="R106" s="16">
        <v>0</v>
      </c>
      <c r="S106" s="16">
        <f>L106*R106</f>
        <v>0</v>
      </c>
      <c r="T106" s="16">
        <f t="shared" ref="T106:T107" si="99">Q106-S106</f>
        <v>625</v>
      </c>
      <c r="U106" s="16">
        <f t="shared" ref="U106:U109" si="100">T106*1</f>
        <v>625</v>
      </c>
      <c r="V106" s="16">
        <f t="shared" ref="V106:V107" si="101">T106-U106</f>
        <v>0</v>
      </c>
      <c r="W106" s="16">
        <v>0</v>
      </c>
      <c r="X106" s="17">
        <f t="shared" si="49"/>
        <v>0</v>
      </c>
      <c r="Y106" s="13"/>
      <c r="Z106" s="13" t="s">
        <v>35</v>
      </c>
    </row>
    <row r="107" spans="1:26" x14ac:dyDescent="0.25">
      <c r="A107" s="11">
        <v>45294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v>1708.8000000000002</v>
      </c>
      <c r="R107" s="16">
        <v>0</v>
      </c>
      <c r="S107" s="16">
        <f t="shared" ref="S107" si="102">K107*R107</f>
        <v>0</v>
      </c>
      <c r="T107" s="16">
        <f t="shared" si="99"/>
        <v>1708.8000000000002</v>
      </c>
      <c r="U107" s="16">
        <f t="shared" si="100"/>
        <v>1708.8000000000002</v>
      </c>
      <c r="V107" s="16">
        <f t="shared" si="101"/>
        <v>0</v>
      </c>
      <c r="W107" s="16">
        <v>0</v>
      </c>
      <c r="X107" s="17">
        <f t="shared" si="49"/>
        <v>0</v>
      </c>
      <c r="Y107" s="13"/>
      <c r="Z107" s="13" t="s">
        <v>35</v>
      </c>
    </row>
    <row r="108" spans="1:26" x14ac:dyDescent="0.25">
      <c r="A108" s="11">
        <v>45294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00"/>
        <v>2083.8599999999997</v>
      </c>
      <c r="V108" s="16">
        <f>T108-U108</f>
        <v>0</v>
      </c>
      <c r="W108" s="16">
        <f>K108*36</f>
        <v>1470.96</v>
      </c>
      <c r="X108" s="17">
        <f t="shared" si="49"/>
        <v>0</v>
      </c>
      <c r="Y108" s="13" t="s">
        <v>53</v>
      </c>
      <c r="Z108" s="13" t="s">
        <v>283</v>
      </c>
    </row>
    <row r="109" spans="1:26" x14ac:dyDescent="0.25">
      <c r="A109" s="11">
        <v>45294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00"/>
        <v>2227.6800000000003</v>
      </c>
      <c r="V109" s="16">
        <f>T109-U109</f>
        <v>0</v>
      </c>
      <c r="W109" s="16">
        <f>K109*36</f>
        <v>1572.48</v>
      </c>
      <c r="X109" s="17">
        <f t="shared" si="49"/>
        <v>163.44000000000005</v>
      </c>
      <c r="Y109" s="13" t="s">
        <v>53</v>
      </c>
      <c r="Z109" s="13" t="s">
        <v>283</v>
      </c>
    </row>
    <row r="110" spans="1:26" x14ac:dyDescent="0.25">
      <c r="A110" s="11">
        <v>45294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03">+T110*1</f>
        <v>2047.2200000000003</v>
      </c>
      <c r="V110" s="16">
        <f t="shared" ref="V110:V114" si="104">+T110-U110</f>
        <v>0</v>
      </c>
      <c r="W110" s="17">
        <f>+K110*40</f>
        <v>1671.2</v>
      </c>
      <c r="X110" s="17">
        <f t="shared" si="49"/>
        <v>174.72000000000003</v>
      </c>
      <c r="Y110" s="13" t="s">
        <v>64</v>
      </c>
      <c r="Z110" s="13" t="s">
        <v>65</v>
      </c>
    </row>
    <row r="111" spans="1:26" x14ac:dyDescent="0.25">
      <c r="A111" s="11">
        <v>45294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03"/>
        <v>1884.7</v>
      </c>
      <c r="V111" s="16">
        <f t="shared" si="104"/>
        <v>0</v>
      </c>
      <c r="W111" s="17">
        <f>+K111*40</f>
        <v>1604</v>
      </c>
      <c r="X111" s="17">
        <f t="shared" ref="X111:X174" si="105">S110-W110</f>
        <v>125.33999999999992</v>
      </c>
      <c r="Y111" s="13" t="s">
        <v>64</v>
      </c>
      <c r="Z111" s="13" t="s">
        <v>65</v>
      </c>
    </row>
    <row r="112" spans="1:26" x14ac:dyDescent="0.25">
      <c r="A112" s="11">
        <v>45294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v>625</v>
      </c>
      <c r="R112" s="16">
        <v>0</v>
      </c>
      <c r="S112" s="16">
        <f t="shared" ref="S112:S114" si="106">+L112*R112</f>
        <v>0</v>
      </c>
      <c r="T112" s="16">
        <f t="shared" ref="T112:T114" si="107">+Q112-S112</f>
        <v>625</v>
      </c>
      <c r="U112" s="16">
        <f t="shared" si="103"/>
        <v>625</v>
      </c>
      <c r="V112" s="16">
        <f t="shared" si="104"/>
        <v>0</v>
      </c>
      <c r="W112" s="16">
        <v>0</v>
      </c>
      <c r="X112" s="17">
        <f t="shared" si="105"/>
        <v>120.29999999999995</v>
      </c>
      <c r="Y112" s="13"/>
      <c r="Z112" s="13" t="s">
        <v>35</v>
      </c>
    </row>
    <row r="113" spans="1:26" x14ac:dyDescent="0.25">
      <c r="A113" s="11">
        <v>45294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v>1700</v>
      </c>
      <c r="R113" s="16">
        <v>0</v>
      </c>
      <c r="S113" s="16">
        <f t="shared" si="106"/>
        <v>0</v>
      </c>
      <c r="T113" s="16">
        <f t="shared" si="107"/>
        <v>1700</v>
      </c>
      <c r="U113" s="16">
        <f t="shared" si="103"/>
        <v>1700</v>
      </c>
      <c r="V113" s="16">
        <f t="shared" si="104"/>
        <v>0</v>
      </c>
      <c r="W113" s="16">
        <v>0</v>
      </c>
      <c r="X113" s="17">
        <f t="shared" si="105"/>
        <v>0</v>
      </c>
      <c r="Y113" s="13"/>
      <c r="Z113" s="13" t="s">
        <v>35</v>
      </c>
    </row>
    <row r="114" spans="1:26" x14ac:dyDescent="0.25">
      <c r="A114" s="11">
        <v>45294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v>625</v>
      </c>
      <c r="R114" s="16">
        <v>0</v>
      </c>
      <c r="S114" s="16">
        <f t="shared" si="106"/>
        <v>0</v>
      </c>
      <c r="T114" s="16">
        <f t="shared" si="107"/>
        <v>625</v>
      </c>
      <c r="U114" s="16">
        <f t="shared" si="103"/>
        <v>625</v>
      </c>
      <c r="V114" s="16">
        <f t="shared" si="104"/>
        <v>0</v>
      </c>
      <c r="W114" s="16">
        <v>0</v>
      </c>
      <c r="X114" s="17">
        <f t="shared" si="105"/>
        <v>0</v>
      </c>
      <c r="Y114" s="13"/>
      <c r="Z114" s="13" t="s">
        <v>35</v>
      </c>
    </row>
    <row r="115" spans="1:26" x14ac:dyDescent="0.25">
      <c r="A115" s="11">
        <v>45294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>
        <v>0</v>
      </c>
      <c r="X115" s="17">
        <f t="shared" si="105"/>
        <v>0</v>
      </c>
      <c r="Y115" s="13"/>
      <c r="Z115" s="13" t="s">
        <v>35</v>
      </c>
    </row>
    <row r="116" spans="1:26" x14ac:dyDescent="0.25">
      <c r="A116" s="11">
        <v>45294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6">
        <v>0</v>
      </c>
      <c r="X116" s="17">
        <f t="shared" si="105"/>
        <v>0</v>
      </c>
      <c r="Y116" s="13"/>
      <c r="Z116" s="13" t="s">
        <v>35</v>
      </c>
    </row>
    <row r="117" spans="1:26" x14ac:dyDescent="0.25">
      <c r="A117" s="11">
        <v>45294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v>625</v>
      </c>
      <c r="R117" s="16">
        <v>0</v>
      </c>
      <c r="S117" s="16">
        <f t="shared" ref="S117:S118" si="108">+L117*R117</f>
        <v>0</v>
      </c>
      <c r="T117" s="16">
        <f t="shared" ref="T117:T118" si="109">+Q117-S117</f>
        <v>625</v>
      </c>
      <c r="U117" s="16">
        <f t="shared" ref="U117:U118" si="110">+T117*1</f>
        <v>625</v>
      </c>
      <c r="V117" s="16">
        <f t="shared" ref="V117:V119" si="111">+T117-U117</f>
        <v>0</v>
      </c>
      <c r="W117" s="16">
        <v>0</v>
      </c>
      <c r="X117" s="17">
        <f t="shared" si="105"/>
        <v>0</v>
      </c>
      <c r="Y117" s="13"/>
      <c r="Z117" s="13" t="s">
        <v>35</v>
      </c>
    </row>
    <row r="118" spans="1:26" x14ac:dyDescent="0.25">
      <c r="A118" s="11">
        <v>45294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v>625</v>
      </c>
      <c r="R118" s="16">
        <v>0</v>
      </c>
      <c r="S118" s="16">
        <f t="shared" si="108"/>
        <v>0</v>
      </c>
      <c r="T118" s="16">
        <f t="shared" si="109"/>
        <v>625</v>
      </c>
      <c r="U118" s="16">
        <f t="shared" si="110"/>
        <v>625</v>
      </c>
      <c r="V118" s="16">
        <f t="shared" si="111"/>
        <v>0</v>
      </c>
      <c r="W118" s="16">
        <v>0</v>
      </c>
      <c r="X118" s="17">
        <f t="shared" si="105"/>
        <v>0</v>
      </c>
      <c r="Y118" s="13"/>
      <c r="Z118" s="13" t="s">
        <v>35</v>
      </c>
    </row>
    <row r="119" spans="1:26" x14ac:dyDescent="0.25">
      <c r="A119" s="11">
        <v>45294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11"/>
        <v>425</v>
      </c>
      <c r="W119" s="16">
        <v>0</v>
      </c>
      <c r="X119" s="17">
        <f t="shared" si="105"/>
        <v>0</v>
      </c>
      <c r="Y119" s="13"/>
      <c r="Z119" s="13" t="s">
        <v>35</v>
      </c>
    </row>
    <row r="120" spans="1:26" x14ac:dyDescent="0.25">
      <c r="A120" s="11">
        <v>45294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>
        <f t="shared" si="105"/>
        <v>0</v>
      </c>
      <c r="Y120" s="13"/>
      <c r="Z120" s="13" t="s">
        <v>35</v>
      </c>
    </row>
    <row r="121" spans="1:26" x14ac:dyDescent="0.25">
      <c r="A121" s="11">
        <v>45294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v>1644.48</v>
      </c>
      <c r="R121" s="16">
        <v>0</v>
      </c>
      <c r="S121" s="16">
        <f t="shared" ref="S121" si="112">K121*R121</f>
        <v>0</v>
      </c>
      <c r="T121" s="16">
        <f t="shared" ref="T121" si="113">Q121-S121</f>
        <v>1644.48</v>
      </c>
      <c r="U121" s="16">
        <f t="shared" ref="U121" si="114">T121*1</f>
        <v>1644.48</v>
      </c>
      <c r="V121" s="16">
        <f t="shared" ref="V121" si="115">T121-U121</f>
        <v>0</v>
      </c>
      <c r="W121" s="16">
        <v>0</v>
      </c>
      <c r="X121" s="17">
        <f t="shared" si="105"/>
        <v>0</v>
      </c>
      <c r="Y121" s="13"/>
      <c r="Z121" s="13" t="s">
        <v>35</v>
      </c>
    </row>
    <row r="122" spans="1:26" x14ac:dyDescent="0.25">
      <c r="A122" s="11">
        <v>45294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v>545.70000000000005</v>
      </c>
      <c r="R122" s="16">
        <v>0</v>
      </c>
      <c r="S122" s="16">
        <f t="shared" ref="S122" si="116">+K122*R122</f>
        <v>0</v>
      </c>
      <c r="T122" s="16">
        <f t="shared" ref="T122:T125" si="117">+Q122-S122</f>
        <v>545.70000000000005</v>
      </c>
      <c r="U122" s="16">
        <f>+T122*0</f>
        <v>0</v>
      </c>
      <c r="V122" s="16">
        <f>+T122-U122</f>
        <v>545.70000000000005</v>
      </c>
      <c r="W122" s="16">
        <v>0</v>
      </c>
      <c r="X122" s="17">
        <f t="shared" si="105"/>
        <v>0</v>
      </c>
      <c r="Y122" s="13"/>
      <c r="Z122" s="13" t="s">
        <v>35</v>
      </c>
    </row>
    <row r="123" spans="1:26" x14ac:dyDescent="0.25">
      <c r="A123" s="11">
        <v>45294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v>1700</v>
      </c>
      <c r="R123" s="16">
        <v>0</v>
      </c>
      <c r="S123" s="16">
        <f t="shared" ref="S123:S124" si="118">+L123*R123</f>
        <v>0</v>
      </c>
      <c r="T123" s="16">
        <f t="shared" si="117"/>
        <v>1700</v>
      </c>
      <c r="U123" s="16">
        <f t="shared" ref="U123:U124" si="119">+T123*1</f>
        <v>1700</v>
      </c>
      <c r="V123" s="16">
        <f t="shared" ref="V123:V124" si="120">+T123-U123</f>
        <v>0</v>
      </c>
      <c r="W123" s="16">
        <v>0</v>
      </c>
      <c r="X123" s="17">
        <f t="shared" si="105"/>
        <v>0</v>
      </c>
      <c r="Y123" s="13"/>
      <c r="Z123" s="13" t="s">
        <v>35</v>
      </c>
    </row>
    <row r="124" spans="1:26" x14ac:dyDescent="0.25">
      <c r="A124" s="11">
        <v>45294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v>1700</v>
      </c>
      <c r="R124" s="16">
        <v>0</v>
      </c>
      <c r="S124" s="16">
        <f t="shared" si="118"/>
        <v>0</v>
      </c>
      <c r="T124" s="16">
        <f t="shared" si="117"/>
        <v>1700</v>
      </c>
      <c r="U124" s="16">
        <f t="shared" si="119"/>
        <v>1700</v>
      </c>
      <c r="V124" s="16">
        <f t="shared" si="120"/>
        <v>0</v>
      </c>
      <c r="W124" s="16">
        <v>0</v>
      </c>
      <c r="X124" s="17">
        <f t="shared" si="105"/>
        <v>0</v>
      </c>
      <c r="Y124" s="13"/>
      <c r="Z124" s="13" t="s">
        <v>35</v>
      </c>
    </row>
    <row r="125" spans="1:26" x14ac:dyDescent="0.25">
      <c r="A125" s="11">
        <v>45294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v>579.29999999999995</v>
      </c>
      <c r="R125" s="16">
        <v>0</v>
      </c>
      <c r="S125" s="16">
        <f t="shared" ref="S125" si="121">+K125*R125</f>
        <v>0</v>
      </c>
      <c r="T125" s="16">
        <f t="shared" si="117"/>
        <v>579.29999999999995</v>
      </c>
      <c r="U125" s="16">
        <f>+T125*0</f>
        <v>0</v>
      </c>
      <c r="V125" s="16">
        <f>+T125-U125</f>
        <v>579.29999999999995</v>
      </c>
      <c r="W125" s="16">
        <v>0</v>
      </c>
      <c r="X125" s="17">
        <f t="shared" si="105"/>
        <v>0</v>
      </c>
      <c r="Y125" s="13"/>
      <c r="Z125" s="13" t="s">
        <v>35</v>
      </c>
    </row>
    <row r="126" spans="1:26" x14ac:dyDescent="0.25">
      <c r="A126" s="11">
        <v>45294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>
        <v>0</v>
      </c>
      <c r="X126" s="17">
        <f t="shared" si="105"/>
        <v>0</v>
      </c>
      <c r="Y126" s="13"/>
      <c r="Z126" s="13" t="s">
        <v>35</v>
      </c>
    </row>
    <row r="127" spans="1:26" x14ac:dyDescent="0.25">
      <c r="A127" s="11">
        <v>45294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>
        <f t="shared" si="105"/>
        <v>0</v>
      </c>
      <c r="Y127" s="13"/>
      <c r="Z127" s="13" t="s">
        <v>35</v>
      </c>
    </row>
    <row r="128" spans="1:26" x14ac:dyDescent="0.25">
      <c r="A128" s="11">
        <v>45294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v>1300</v>
      </c>
      <c r="R128" s="16">
        <v>0</v>
      </c>
      <c r="S128" s="16">
        <f>+L128*R128</f>
        <v>0</v>
      </c>
      <c r="T128" s="16">
        <f t="shared" ref="T128:T130" si="122">+Q128-S128</f>
        <v>1300</v>
      </c>
      <c r="U128" s="16">
        <f>+T128*1</f>
        <v>1300</v>
      </c>
      <c r="V128" s="16">
        <f>+T128-U128</f>
        <v>0</v>
      </c>
      <c r="W128" s="16">
        <v>0</v>
      </c>
      <c r="X128" s="17">
        <f t="shared" si="105"/>
        <v>0</v>
      </c>
      <c r="Y128" s="13"/>
      <c r="Z128" s="13" t="s">
        <v>35</v>
      </c>
    </row>
    <row r="129" spans="1:26" x14ac:dyDescent="0.25">
      <c r="A129" s="11">
        <v>45294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v>1300</v>
      </c>
      <c r="R129" s="16">
        <v>0</v>
      </c>
      <c r="S129" s="16">
        <f>+L129*R129</f>
        <v>0</v>
      </c>
      <c r="T129" s="16">
        <f t="shared" si="122"/>
        <v>1300</v>
      </c>
      <c r="U129" s="16">
        <f>+T129*1</f>
        <v>1300</v>
      </c>
      <c r="V129" s="16">
        <f>+T129-U129</f>
        <v>0</v>
      </c>
      <c r="W129" s="16">
        <v>0</v>
      </c>
      <c r="X129" s="17">
        <f t="shared" si="105"/>
        <v>0</v>
      </c>
      <c r="Y129" s="13"/>
      <c r="Z129" s="13" t="s">
        <v>35</v>
      </c>
    </row>
    <row r="130" spans="1:26" x14ac:dyDescent="0.25">
      <c r="A130" s="11">
        <v>45294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v>302.7</v>
      </c>
      <c r="R130" s="16">
        <v>0</v>
      </c>
      <c r="S130" s="16">
        <f t="shared" ref="S130" si="123">+K130*R130</f>
        <v>0</v>
      </c>
      <c r="T130" s="16">
        <f t="shared" si="122"/>
        <v>302.7</v>
      </c>
      <c r="U130" s="16">
        <f>+T130*0</f>
        <v>0</v>
      </c>
      <c r="V130" s="16">
        <f>+T130-U130</f>
        <v>302.7</v>
      </c>
      <c r="W130" s="16">
        <v>0</v>
      </c>
      <c r="X130" s="17">
        <f t="shared" si="105"/>
        <v>0</v>
      </c>
      <c r="Y130" s="13"/>
      <c r="Z130" s="13" t="s">
        <v>35</v>
      </c>
    </row>
    <row r="131" spans="1:26" x14ac:dyDescent="0.25">
      <c r="A131" s="11">
        <v>45294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7">
        <f t="shared" si="105"/>
        <v>0</v>
      </c>
      <c r="Y131" s="13"/>
      <c r="Z131" s="13" t="s">
        <v>35</v>
      </c>
    </row>
    <row r="132" spans="1:26" x14ac:dyDescent="0.25">
      <c r="A132" s="11">
        <v>45294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v>1700</v>
      </c>
      <c r="R132" s="16">
        <v>0</v>
      </c>
      <c r="S132" s="16">
        <f t="shared" ref="S132:S134" si="124">+L132*R132</f>
        <v>0</v>
      </c>
      <c r="T132" s="16">
        <f t="shared" ref="T132:T134" si="125">+Q132-S132</f>
        <v>1700</v>
      </c>
      <c r="U132" s="16">
        <f t="shared" ref="U132:U134" si="126">+T132*1</f>
        <v>1700</v>
      </c>
      <c r="V132" s="16">
        <f t="shared" ref="V132:V134" si="127">+T132-U132</f>
        <v>0</v>
      </c>
      <c r="W132" s="16">
        <v>0</v>
      </c>
      <c r="X132" s="17">
        <f t="shared" si="105"/>
        <v>0</v>
      </c>
      <c r="Y132" s="13"/>
      <c r="Z132" s="13" t="s">
        <v>35</v>
      </c>
    </row>
    <row r="133" spans="1:26" x14ac:dyDescent="0.25">
      <c r="A133" s="11">
        <v>45294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v>1700</v>
      </c>
      <c r="R133" s="16">
        <v>0</v>
      </c>
      <c r="S133" s="16">
        <f t="shared" si="124"/>
        <v>0</v>
      </c>
      <c r="T133" s="16">
        <f t="shared" si="125"/>
        <v>1700</v>
      </c>
      <c r="U133" s="16">
        <f t="shared" si="126"/>
        <v>1700</v>
      </c>
      <c r="V133" s="16">
        <f t="shared" si="127"/>
        <v>0</v>
      </c>
      <c r="W133" s="16">
        <v>0</v>
      </c>
      <c r="X133" s="17">
        <f t="shared" si="105"/>
        <v>0</v>
      </c>
      <c r="Y133" s="13"/>
      <c r="Z133" s="13" t="s">
        <v>35</v>
      </c>
    </row>
    <row r="134" spans="1:26" x14ac:dyDescent="0.25">
      <c r="A134" s="11">
        <v>45294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v>1700</v>
      </c>
      <c r="R134" s="16">
        <v>0</v>
      </c>
      <c r="S134" s="16">
        <f t="shared" si="124"/>
        <v>0</v>
      </c>
      <c r="T134" s="16">
        <f t="shared" si="125"/>
        <v>1700</v>
      </c>
      <c r="U134" s="16">
        <f t="shared" si="126"/>
        <v>1700</v>
      </c>
      <c r="V134" s="16">
        <f t="shared" si="127"/>
        <v>0</v>
      </c>
      <c r="W134" s="16">
        <v>0</v>
      </c>
      <c r="X134" s="17">
        <f t="shared" si="105"/>
        <v>0</v>
      </c>
      <c r="Y134" s="13"/>
      <c r="Z134" s="13" t="s">
        <v>35</v>
      </c>
    </row>
    <row r="135" spans="1:26" x14ac:dyDescent="0.25">
      <c r="A135" s="11">
        <v>45294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6">
        <v>0</v>
      </c>
      <c r="X135" s="17">
        <f t="shared" si="105"/>
        <v>0</v>
      </c>
      <c r="Y135" s="13"/>
      <c r="Z135" s="13" t="s">
        <v>35</v>
      </c>
    </row>
    <row r="136" spans="1:26" x14ac:dyDescent="0.25">
      <c r="A136" s="11">
        <v>45294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>
        <v>0</v>
      </c>
      <c r="X136" s="17">
        <f t="shared" si="105"/>
        <v>0</v>
      </c>
      <c r="Y136" s="13"/>
      <c r="Z136" s="13" t="s">
        <v>35</v>
      </c>
    </row>
    <row r="137" spans="1:26" x14ac:dyDescent="0.25">
      <c r="A137" s="11">
        <v>45294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6">
        <v>0</v>
      </c>
      <c r="X137" s="17">
        <f t="shared" si="105"/>
        <v>0</v>
      </c>
      <c r="Y137" s="13"/>
      <c r="Z137" s="13" t="s">
        <v>35</v>
      </c>
    </row>
    <row r="138" spans="1:26" x14ac:dyDescent="0.25">
      <c r="A138" s="11">
        <v>45294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v>1686.72</v>
      </c>
      <c r="R138" s="16">
        <v>0</v>
      </c>
      <c r="S138" s="16">
        <f t="shared" ref="S138" si="128">K138*R138</f>
        <v>0</v>
      </c>
      <c r="T138" s="16">
        <f t="shared" ref="T138" si="129">Q138-S138</f>
        <v>1686.72</v>
      </c>
      <c r="U138" s="16">
        <f t="shared" ref="U138" si="130">T138*1</f>
        <v>1686.72</v>
      </c>
      <c r="V138" s="16">
        <f t="shared" ref="V138" si="131">T138-U138</f>
        <v>0</v>
      </c>
      <c r="W138" s="16">
        <v>0</v>
      </c>
      <c r="X138" s="17">
        <f t="shared" si="105"/>
        <v>0</v>
      </c>
      <c r="Y138" s="13"/>
      <c r="Z138" s="13" t="s">
        <v>35</v>
      </c>
    </row>
    <row r="139" spans="1:26" x14ac:dyDescent="0.25">
      <c r="A139" s="11">
        <v>45294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v>414.90000000000003</v>
      </c>
      <c r="R139" s="16">
        <v>0</v>
      </c>
      <c r="S139" s="16">
        <f t="shared" ref="S139:S142" si="132">+K139*R139</f>
        <v>0</v>
      </c>
      <c r="T139" s="16">
        <f t="shared" ref="T139:T142" si="133">+Q139-S139</f>
        <v>414.90000000000003</v>
      </c>
      <c r="U139" s="16">
        <f t="shared" ref="U139:U142" si="134">+T139*0</f>
        <v>0</v>
      </c>
      <c r="V139" s="16">
        <f>+T139-U139</f>
        <v>414.90000000000003</v>
      </c>
      <c r="W139" s="16">
        <v>0</v>
      </c>
      <c r="X139" s="17">
        <f t="shared" si="105"/>
        <v>0</v>
      </c>
      <c r="Y139" s="13"/>
      <c r="Z139" s="13" t="s">
        <v>35</v>
      </c>
    </row>
    <row r="140" spans="1:26" x14ac:dyDescent="0.25">
      <c r="A140" s="11">
        <v>45294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v>572.70000000000005</v>
      </c>
      <c r="R140" s="16">
        <v>0</v>
      </c>
      <c r="S140" s="16">
        <f t="shared" si="132"/>
        <v>0</v>
      </c>
      <c r="T140" s="16">
        <f t="shared" si="133"/>
        <v>572.70000000000005</v>
      </c>
      <c r="U140" s="16">
        <f t="shared" si="134"/>
        <v>0</v>
      </c>
      <c r="V140" s="16">
        <f>+T140-U140</f>
        <v>572.70000000000005</v>
      </c>
      <c r="W140" s="16">
        <v>0</v>
      </c>
      <c r="X140" s="17">
        <f t="shared" si="105"/>
        <v>0</v>
      </c>
      <c r="Y140" s="13"/>
      <c r="Z140" s="13" t="s">
        <v>35</v>
      </c>
    </row>
    <row r="141" spans="1:26" x14ac:dyDescent="0.25">
      <c r="A141" s="11">
        <v>45294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v>544.79999999999995</v>
      </c>
      <c r="R141" s="16">
        <v>0</v>
      </c>
      <c r="S141" s="16">
        <f t="shared" si="132"/>
        <v>0</v>
      </c>
      <c r="T141" s="16">
        <f t="shared" si="133"/>
        <v>544.79999999999995</v>
      </c>
      <c r="U141" s="16">
        <f t="shared" si="134"/>
        <v>0</v>
      </c>
      <c r="V141" s="16">
        <f>+T141-U141</f>
        <v>544.79999999999995</v>
      </c>
      <c r="W141" s="16">
        <v>0</v>
      </c>
      <c r="X141" s="17">
        <f t="shared" si="105"/>
        <v>0</v>
      </c>
      <c r="Y141" s="13"/>
      <c r="Z141" s="13" t="s">
        <v>35</v>
      </c>
    </row>
    <row r="142" spans="1:26" x14ac:dyDescent="0.25">
      <c r="A142" s="11">
        <v>45294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v>366.16</v>
      </c>
      <c r="R142" s="16">
        <v>0</v>
      </c>
      <c r="S142" s="16">
        <f t="shared" si="132"/>
        <v>0</v>
      </c>
      <c r="T142" s="16">
        <f t="shared" si="133"/>
        <v>366.16</v>
      </c>
      <c r="U142" s="16">
        <f t="shared" si="134"/>
        <v>0</v>
      </c>
      <c r="V142" s="16">
        <f>+T142-U142</f>
        <v>366.16</v>
      </c>
      <c r="W142" s="16">
        <v>0</v>
      </c>
      <c r="X142" s="17">
        <f t="shared" si="105"/>
        <v>0</v>
      </c>
      <c r="Y142" s="13"/>
      <c r="Z142" s="13" t="s">
        <v>35</v>
      </c>
    </row>
    <row r="143" spans="1:26" x14ac:dyDescent="0.25">
      <c r="A143" s="11">
        <v>45294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v>1715.52</v>
      </c>
      <c r="R143" s="16">
        <v>0</v>
      </c>
      <c r="S143" s="16">
        <f t="shared" ref="S143" si="135">K143*R143</f>
        <v>0</v>
      </c>
      <c r="T143" s="16">
        <f t="shared" ref="T143" si="136">Q143-S143</f>
        <v>1715.52</v>
      </c>
      <c r="U143" s="16">
        <f t="shared" ref="U143" si="137">T143*1</f>
        <v>1715.52</v>
      </c>
      <c r="V143" s="16">
        <f t="shared" ref="V143" si="138">T143-U143</f>
        <v>0</v>
      </c>
      <c r="W143" s="16">
        <v>0</v>
      </c>
      <c r="X143" s="17">
        <f t="shared" si="105"/>
        <v>0</v>
      </c>
      <c r="Y143" s="13"/>
      <c r="Z143" s="13" t="s">
        <v>35</v>
      </c>
    </row>
    <row r="144" spans="1:26" x14ac:dyDescent="0.25">
      <c r="A144" s="11">
        <v>45295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39">+T144-U144</f>
        <v>425</v>
      </c>
      <c r="W144" s="16">
        <v>0</v>
      </c>
      <c r="X144" s="17">
        <f t="shared" si="105"/>
        <v>0</v>
      </c>
      <c r="Y144" s="13"/>
      <c r="Z144" s="13" t="s">
        <v>35</v>
      </c>
    </row>
    <row r="145" spans="1:26" x14ac:dyDescent="0.25">
      <c r="A145" s="11">
        <v>45295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v>1805.1399999999999</v>
      </c>
      <c r="R145" s="16">
        <v>0</v>
      </c>
      <c r="S145" s="16">
        <f t="shared" ref="S145" si="140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>
        <v>0</v>
      </c>
      <c r="X145" s="17">
        <f t="shared" si="105"/>
        <v>0</v>
      </c>
      <c r="Y145" s="13"/>
      <c r="Z145" s="13" t="s">
        <v>35</v>
      </c>
    </row>
    <row r="146" spans="1:26" x14ac:dyDescent="0.25">
      <c r="A146" s="11">
        <v>45295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>
        <v>0</v>
      </c>
      <c r="X146" s="17">
        <f t="shared" si="105"/>
        <v>0</v>
      </c>
      <c r="Y146" s="13"/>
      <c r="Z146" s="13" t="s">
        <v>35</v>
      </c>
    </row>
    <row r="147" spans="1:26" x14ac:dyDescent="0.25">
      <c r="A147" s="11">
        <v>45295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41">+T147*1</f>
        <v>1945.8000000000002</v>
      </c>
      <c r="V147" s="16">
        <f t="shared" ref="V147" si="142">+T147-U147</f>
        <v>0</v>
      </c>
      <c r="W147" s="17">
        <f>+K147*40</f>
        <v>1729.6000000000001</v>
      </c>
      <c r="X147" s="17">
        <f t="shared" si="105"/>
        <v>0</v>
      </c>
      <c r="Y147" s="13" t="s">
        <v>64</v>
      </c>
      <c r="Z147" s="13" t="s">
        <v>65</v>
      </c>
    </row>
    <row r="148" spans="1:26" x14ac:dyDescent="0.25">
      <c r="A148" s="11">
        <v>45295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>
        <v>0</v>
      </c>
      <c r="X148" s="17">
        <f t="shared" si="105"/>
        <v>129.72000000000003</v>
      </c>
      <c r="Y148" s="13"/>
      <c r="Z148" s="13" t="s">
        <v>35</v>
      </c>
    </row>
    <row r="149" spans="1:26" x14ac:dyDescent="0.25">
      <c r="A149" s="11">
        <v>45295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v>3658.64</v>
      </c>
      <c r="R149" s="16">
        <v>38</v>
      </c>
      <c r="S149" s="16">
        <f>K149*R149</f>
        <v>1675.04</v>
      </c>
      <c r="T149" s="16">
        <f t="shared" ref="T149:T151" si="143">+Q149-S149</f>
        <v>1983.6</v>
      </c>
      <c r="U149" s="16">
        <f t="shared" ref="U149" si="144">+T149*1</f>
        <v>1983.6</v>
      </c>
      <c r="V149" s="16">
        <f t="shared" ref="V149" si="145">+T149-U149</f>
        <v>0</v>
      </c>
      <c r="W149" s="16">
        <f>K149*36</f>
        <v>1586.8799999999999</v>
      </c>
      <c r="X149" s="17">
        <f t="shared" si="105"/>
        <v>0</v>
      </c>
      <c r="Y149" s="13" t="s">
        <v>64</v>
      </c>
      <c r="Z149" s="13" t="s">
        <v>271</v>
      </c>
    </row>
    <row r="150" spans="1:26" x14ac:dyDescent="0.25">
      <c r="A150" s="11">
        <v>45295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v>1300</v>
      </c>
      <c r="R150" s="16">
        <v>0</v>
      </c>
      <c r="S150" s="16">
        <f>+L150*R150</f>
        <v>0</v>
      </c>
      <c r="T150" s="16">
        <f t="shared" si="143"/>
        <v>1300</v>
      </c>
      <c r="U150" s="16">
        <f>+T150*1</f>
        <v>1300</v>
      </c>
      <c r="V150" s="16">
        <f>+T150-U150</f>
        <v>0</v>
      </c>
      <c r="W150" s="16">
        <v>0</v>
      </c>
      <c r="X150" s="17">
        <f t="shared" si="105"/>
        <v>88.160000000000082</v>
      </c>
      <c r="Y150" s="13"/>
      <c r="Z150" s="13" t="s">
        <v>35</v>
      </c>
    </row>
    <row r="151" spans="1:26" x14ac:dyDescent="0.25">
      <c r="A151" s="11">
        <v>45295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v>1800</v>
      </c>
      <c r="R151" s="16">
        <v>0</v>
      </c>
      <c r="S151" s="16">
        <f>+L151*R151</f>
        <v>0</v>
      </c>
      <c r="T151" s="16">
        <f t="shared" si="143"/>
        <v>1800</v>
      </c>
      <c r="U151" s="16">
        <f>+T151*1</f>
        <v>1800</v>
      </c>
      <c r="V151" s="16">
        <f>+T151-U151</f>
        <v>0</v>
      </c>
      <c r="W151" s="16">
        <v>0</v>
      </c>
      <c r="X151" s="17">
        <f t="shared" si="105"/>
        <v>0</v>
      </c>
      <c r="Y151" s="13"/>
      <c r="Z151" s="13" t="s">
        <v>35</v>
      </c>
    </row>
    <row r="152" spans="1:26" x14ac:dyDescent="0.25">
      <c r="A152" s="11">
        <v>45295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>
        <v>0</v>
      </c>
      <c r="X152" s="17">
        <f t="shared" si="105"/>
        <v>0</v>
      </c>
      <c r="Y152" s="13"/>
      <c r="Z152" s="13" t="s">
        <v>35</v>
      </c>
    </row>
    <row r="153" spans="1:26" x14ac:dyDescent="0.25">
      <c r="A153" s="11">
        <v>45295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>
        <v>0</v>
      </c>
      <c r="X153" s="17">
        <f t="shared" si="105"/>
        <v>0</v>
      </c>
      <c r="Y153" s="13"/>
      <c r="Z153" s="13" t="s">
        <v>35</v>
      </c>
    </row>
    <row r="154" spans="1:26" x14ac:dyDescent="0.25">
      <c r="A154" s="11">
        <v>45295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v>590.70000000000005</v>
      </c>
      <c r="R154" s="16">
        <v>0</v>
      </c>
      <c r="S154" s="16">
        <f t="shared" ref="S154" si="146">+K154*R154</f>
        <v>0</v>
      </c>
      <c r="T154" s="16">
        <f t="shared" ref="T154" si="147">+Q154-S154</f>
        <v>590.70000000000005</v>
      </c>
      <c r="U154" s="16">
        <f>+T154*0</f>
        <v>0</v>
      </c>
      <c r="V154" s="16">
        <f>+T154-U154</f>
        <v>590.70000000000005</v>
      </c>
      <c r="W154" s="16">
        <v>0</v>
      </c>
      <c r="X154" s="17">
        <f t="shared" si="105"/>
        <v>0</v>
      </c>
      <c r="Y154" s="13"/>
      <c r="Z154" s="13" t="s">
        <v>35</v>
      </c>
    </row>
    <row r="155" spans="1:26" x14ac:dyDescent="0.25">
      <c r="A155" s="11">
        <v>45295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>
        <v>0</v>
      </c>
      <c r="X155" s="17">
        <f t="shared" si="105"/>
        <v>0</v>
      </c>
      <c r="Y155" s="13"/>
      <c r="Z155" s="13" t="s">
        <v>35</v>
      </c>
    </row>
    <row r="156" spans="1:26" x14ac:dyDescent="0.25">
      <c r="A156" s="11">
        <v>45295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>
        <v>0</v>
      </c>
      <c r="X156" s="17">
        <f t="shared" si="105"/>
        <v>0</v>
      </c>
      <c r="Y156" s="13"/>
      <c r="Z156" s="13" t="s">
        <v>35</v>
      </c>
    </row>
    <row r="157" spans="1:26" x14ac:dyDescent="0.25">
      <c r="A157" s="11">
        <v>45295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>
        <v>0</v>
      </c>
      <c r="X157" s="17">
        <f t="shared" si="105"/>
        <v>0</v>
      </c>
      <c r="Y157" s="13"/>
      <c r="Z157" s="13" t="s">
        <v>35</v>
      </c>
    </row>
    <row r="158" spans="1:26" x14ac:dyDescent="0.25">
      <c r="A158" s="11">
        <v>45295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v>1673.28</v>
      </c>
      <c r="R158" s="16">
        <v>0</v>
      </c>
      <c r="S158" s="16">
        <f t="shared" ref="S158" si="148">K158*R158</f>
        <v>0</v>
      </c>
      <c r="T158" s="16">
        <f t="shared" ref="T158" si="149">Q158-S158</f>
        <v>1673.28</v>
      </c>
      <c r="U158" s="16">
        <f t="shared" ref="U158" si="150">T158*1</f>
        <v>1673.28</v>
      </c>
      <c r="V158" s="16">
        <f t="shared" ref="V158" si="151">T158-U158</f>
        <v>0</v>
      </c>
      <c r="W158" s="16">
        <v>0</v>
      </c>
      <c r="X158" s="17">
        <f t="shared" si="105"/>
        <v>0</v>
      </c>
      <c r="Y158" s="13"/>
      <c r="Z158" s="13" t="s">
        <v>35</v>
      </c>
    </row>
    <row r="159" spans="1:26" x14ac:dyDescent="0.25">
      <c r="A159" s="11">
        <v>45295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>
        <f t="shared" si="105"/>
        <v>0</v>
      </c>
      <c r="Y159" s="13" t="s">
        <v>64</v>
      </c>
      <c r="Z159" s="13" t="s">
        <v>271</v>
      </c>
    </row>
    <row r="160" spans="1:26" x14ac:dyDescent="0.25">
      <c r="A160" s="11">
        <v>45295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v>564.29999999999995</v>
      </c>
      <c r="R160" s="16">
        <v>0</v>
      </c>
      <c r="S160" s="16">
        <f t="shared" ref="S160" si="152">+K160*R160</f>
        <v>0</v>
      </c>
      <c r="T160" s="16">
        <f t="shared" ref="T160" si="153">+Q160-S160</f>
        <v>564.29999999999995</v>
      </c>
      <c r="U160" s="16">
        <f>+T160*0</f>
        <v>0</v>
      </c>
      <c r="V160" s="16">
        <f>+T160-U160</f>
        <v>564.29999999999995</v>
      </c>
      <c r="W160" s="16">
        <v>0</v>
      </c>
      <c r="X160" s="17">
        <f t="shared" si="105"/>
        <v>82.439999999999827</v>
      </c>
      <c r="Y160" s="13"/>
      <c r="Z160" s="13" t="s">
        <v>35</v>
      </c>
    </row>
    <row r="161" spans="1:26" x14ac:dyDescent="0.25">
      <c r="A161" s="11">
        <v>45295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6">
        <v>0</v>
      </c>
      <c r="X161" s="17">
        <f t="shared" si="105"/>
        <v>0</v>
      </c>
      <c r="Y161" s="13"/>
      <c r="Z161" s="13" t="s">
        <v>35</v>
      </c>
    </row>
    <row r="162" spans="1:26" x14ac:dyDescent="0.25">
      <c r="A162" s="11">
        <v>45295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v>625</v>
      </c>
      <c r="R162" s="16">
        <v>0</v>
      </c>
      <c r="S162" s="16">
        <f t="shared" ref="S162:S163" si="154">+L162*R162</f>
        <v>0</v>
      </c>
      <c r="T162" s="16">
        <f t="shared" ref="T162:T164" si="155">+Q162-S162</f>
        <v>625</v>
      </c>
      <c r="U162" s="16">
        <f t="shared" ref="U162:U163" si="156">+T162*1</f>
        <v>625</v>
      </c>
      <c r="V162" s="16">
        <f t="shared" ref="V162:V163" si="157">+T162-U162</f>
        <v>0</v>
      </c>
      <c r="W162" s="16">
        <v>0</v>
      </c>
      <c r="X162" s="17">
        <f t="shared" si="105"/>
        <v>0</v>
      </c>
      <c r="Y162" s="13"/>
      <c r="Z162" s="13" t="s">
        <v>35</v>
      </c>
    </row>
    <row r="163" spans="1:26" x14ac:dyDescent="0.25">
      <c r="A163" s="11">
        <v>45295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v>625</v>
      </c>
      <c r="R163" s="16">
        <v>0</v>
      </c>
      <c r="S163" s="16">
        <f t="shared" si="154"/>
        <v>0</v>
      </c>
      <c r="T163" s="16">
        <f t="shared" si="155"/>
        <v>625</v>
      </c>
      <c r="U163" s="16">
        <f t="shared" si="156"/>
        <v>625</v>
      </c>
      <c r="V163" s="16">
        <f t="shared" si="157"/>
        <v>0</v>
      </c>
      <c r="W163" s="16">
        <v>0</v>
      </c>
      <c r="X163" s="17">
        <f t="shared" si="105"/>
        <v>0</v>
      </c>
      <c r="Y163" s="13"/>
      <c r="Z163" s="13" t="s">
        <v>35</v>
      </c>
    </row>
    <row r="164" spans="1:26" x14ac:dyDescent="0.25">
      <c r="A164" s="11">
        <v>45295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v>424.79999999999995</v>
      </c>
      <c r="R164" s="16">
        <v>0</v>
      </c>
      <c r="S164" s="16">
        <f t="shared" ref="S164" si="158">+K164*R164</f>
        <v>0</v>
      </c>
      <c r="T164" s="16">
        <f t="shared" si="155"/>
        <v>424.79999999999995</v>
      </c>
      <c r="U164" s="16">
        <f>+T164*0</f>
        <v>0</v>
      </c>
      <c r="V164" s="16">
        <f>+T164-U164</f>
        <v>424.79999999999995</v>
      </c>
      <c r="W164" s="16">
        <v>0</v>
      </c>
      <c r="X164" s="17">
        <f t="shared" si="105"/>
        <v>0</v>
      </c>
      <c r="Y164" s="13"/>
      <c r="Z164" s="13" t="s">
        <v>35</v>
      </c>
    </row>
    <row r="165" spans="1:26" x14ac:dyDescent="0.25">
      <c r="A165" s="11">
        <v>45295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59">+T165*1</f>
        <v>1940.1600000000003</v>
      </c>
      <c r="V165" s="16">
        <f t="shared" ref="V165" si="160">+T165-U165</f>
        <v>0</v>
      </c>
      <c r="W165" s="17">
        <f>+K165*40</f>
        <v>1651.2</v>
      </c>
      <c r="X165" s="17">
        <f t="shared" si="105"/>
        <v>0</v>
      </c>
      <c r="Y165" s="13" t="s">
        <v>64</v>
      </c>
      <c r="Z165" s="13" t="s">
        <v>65</v>
      </c>
    </row>
    <row r="166" spans="1:26" x14ac:dyDescent="0.25">
      <c r="A166" s="11">
        <v>45295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>
        <v>0</v>
      </c>
      <c r="X166" s="17">
        <f t="shared" si="105"/>
        <v>123.83999999999992</v>
      </c>
      <c r="Y166" s="13"/>
      <c r="Z166" s="13" t="s">
        <v>35</v>
      </c>
    </row>
    <row r="167" spans="1:26" x14ac:dyDescent="0.25">
      <c r="A167" s="11">
        <v>45295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61">+T167*1</f>
        <v>2043.3</v>
      </c>
      <c r="V167" s="16">
        <f t="shared" ref="V167" si="162">+T167-U167</f>
        <v>0</v>
      </c>
      <c r="W167" s="17">
        <f>+K167*40</f>
        <v>1668</v>
      </c>
      <c r="X167" s="17">
        <f t="shared" si="105"/>
        <v>0</v>
      </c>
      <c r="Y167" s="13" t="s">
        <v>64</v>
      </c>
      <c r="Z167" s="13" t="s">
        <v>65</v>
      </c>
    </row>
    <row r="168" spans="1:26" x14ac:dyDescent="0.25">
      <c r="A168" s="11">
        <v>45295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v>564.6</v>
      </c>
      <c r="R168" s="16">
        <v>0</v>
      </c>
      <c r="S168" s="16">
        <f t="shared" ref="S168" si="163">+K168*R168</f>
        <v>0</v>
      </c>
      <c r="T168" s="16">
        <f t="shared" ref="T168" si="164">+Q168-S168</f>
        <v>564.6</v>
      </c>
      <c r="U168" s="16">
        <f>+T168*0</f>
        <v>0</v>
      </c>
      <c r="V168" s="16">
        <f>+T168-U168</f>
        <v>564.6</v>
      </c>
      <c r="W168" s="16">
        <v>0</v>
      </c>
      <c r="X168" s="17">
        <f t="shared" si="105"/>
        <v>125.10000000000014</v>
      </c>
      <c r="Y168" s="13"/>
      <c r="Z168" s="13" t="s">
        <v>35</v>
      </c>
    </row>
    <row r="169" spans="1:26" x14ac:dyDescent="0.25">
      <c r="A169" s="11">
        <v>45295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>
        <v>0</v>
      </c>
      <c r="X169" s="17">
        <f t="shared" si="105"/>
        <v>0</v>
      </c>
      <c r="Y169" s="13"/>
      <c r="Z169" s="13" t="s">
        <v>35</v>
      </c>
    </row>
    <row r="170" spans="1:26" x14ac:dyDescent="0.25">
      <c r="A170" s="11">
        <v>45295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65">+T170*1</f>
        <v>1902.6000000000004</v>
      </c>
      <c r="V170" s="16">
        <f t="shared" ref="V170" si="166">+T170-U170</f>
        <v>0</v>
      </c>
      <c r="W170" s="17">
        <f>+K170*40</f>
        <v>1691.2</v>
      </c>
      <c r="X170" s="17">
        <f t="shared" si="105"/>
        <v>0</v>
      </c>
      <c r="Y170" s="13" t="s">
        <v>64</v>
      </c>
      <c r="Z170" s="13" t="s">
        <v>65</v>
      </c>
    </row>
    <row r="171" spans="1:26" x14ac:dyDescent="0.25">
      <c r="A171" s="11">
        <v>45295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v>546.6</v>
      </c>
      <c r="R171" s="16">
        <v>0</v>
      </c>
      <c r="S171" s="16">
        <f t="shared" ref="S171:S172" si="167">+K171*R171</f>
        <v>0</v>
      </c>
      <c r="T171" s="16">
        <f>+Q171-S171</f>
        <v>546.6</v>
      </c>
      <c r="U171" s="16">
        <f t="shared" ref="U171:U172" si="168">+T171*0</f>
        <v>0</v>
      </c>
      <c r="V171" s="16">
        <f t="shared" ref="V171" si="169">T171-U171</f>
        <v>546.6</v>
      </c>
      <c r="W171" s="16">
        <v>0</v>
      </c>
      <c r="X171" s="17">
        <f t="shared" si="105"/>
        <v>126.83999999999992</v>
      </c>
      <c r="Y171" s="13"/>
      <c r="Z171" s="13" t="s">
        <v>35</v>
      </c>
    </row>
    <row r="172" spans="1:26" x14ac:dyDescent="0.25">
      <c r="A172" s="11">
        <v>45295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v>347.76</v>
      </c>
      <c r="R172" s="16">
        <v>0</v>
      </c>
      <c r="S172" s="16">
        <f t="shared" si="167"/>
        <v>0</v>
      </c>
      <c r="T172" s="16">
        <f t="shared" ref="T172:T173" si="170">+Q172-S172</f>
        <v>347.76</v>
      </c>
      <c r="U172" s="16">
        <f t="shared" si="168"/>
        <v>0</v>
      </c>
      <c r="V172" s="16">
        <f>+T172-U172</f>
        <v>347.76</v>
      </c>
      <c r="W172" s="16">
        <v>0</v>
      </c>
      <c r="X172" s="17">
        <f t="shared" si="105"/>
        <v>0</v>
      </c>
      <c r="Y172" s="13"/>
      <c r="Z172" s="13" t="s">
        <v>35</v>
      </c>
    </row>
    <row r="173" spans="1:26" x14ac:dyDescent="0.25">
      <c r="A173" s="11">
        <v>45295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v>1300</v>
      </c>
      <c r="R173" s="16">
        <v>0</v>
      </c>
      <c r="S173" s="16">
        <f>+L173*R173</f>
        <v>0</v>
      </c>
      <c r="T173" s="16">
        <f t="shared" si="170"/>
        <v>1300</v>
      </c>
      <c r="U173" s="16">
        <f>+T173*1</f>
        <v>1300</v>
      </c>
      <c r="V173" s="16">
        <f>+T173-U173</f>
        <v>0</v>
      </c>
      <c r="W173" s="16">
        <v>0</v>
      </c>
      <c r="X173" s="17">
        <f t="shared" si="105"/>
        <v>0</v>
      </c>
      <c r="Y173" s="13"/>
      <c r="Z173" s="13" t="s">
        <v>35</v>
      </c>
    </row>
    <row r="174" spans="1:26" x14ac:dyDescent="0.25">
      <c r="A174" s="11">
        <v>45295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6">
        <v>0</v>
      </c>
      <c r="X174" s="17">
        <f t="shared" si="105"/>
        <v>0</v>
      </c>
      <c r="Y174" s="13"/>
      <c r="Z174" s="13" t="s">
        <v>35</v>
      </c>
    </row>
    <row r="175" spans="1:26" x14ac:dyDescent="0.25">
      <c r="A175" s="11">
        <v>45295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6">
        <v>0</v>
      </c>
      <c r="X175" s="17">
        <f t="shared" ref="X175:X238" si="171">S174-W174</f>
        <v>0</v>
      </c>
      <c r="Y175" s="13"/>
      <c r="Z175" s="13" t="s">
        <v>35</v>
      </c>
    </row>
    <row r="176" spans="1:26" x14ac:dyDescent="0.25">
      <c r="A176" s="11">
        <v>45295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v>549.9</v>
      </c>
      <c r="R176" s="16">
        <v>0</v>
      </c>
      <c r="S176" s="16">
        <f t="shared" ref="S176" si="172">+K176*R176</f>
        <v>0</v>
      </c>
      <c r="T176" s="16">
        <f t="shared" ref="T176" si="173">+Q176-S176</f>
        <v>549.9</v>
      </c>
      <c r="U176" s="16">
        <f>+T176*0</f>
        <v>0</v>
      </c>
      <c r="V176" s="16">
        <f>+T176-U176</f>
        <v>549.9</v>
      </c>
      <c r="W176" s="16">
        <v>0</v>
      </c>
      <c r="X176" s="17">
        <f t="shared" si="171"/>
        <v>0</v>
      </c>
      <c r="Y176" s="13"/>
      <c r="Z176" s="13" t="s">
        <v>35</v>
      </c>
    </row>
    <row r="177" spans="1:26" x14ac:dyDescent="0.25">
      <c r="A177" s="11">
        <v>45295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>
        <v>0</v>
      </c>
      <c r="X177" s="17">
        <f t="shared" si="171"/>
        <v>0</v>
      </c>
      <c r="Y177" s="13"/>
      <c r="Z177" s="13" t="s">
        <v>35</v>
      </c>
    </row>
    <row r="178" spans="1:26" x14ac:dyDescent="0.25">
      <c r="A178" s="11">
        <v>45295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v>1300</v>
      </c>
      <c r="R178" s="16">
        <v>0</v>
      </c>
      <c r="S178" s="16">
        <f>+L178*R178</f>
        <v>0</v>
      </c>
      <c r="T178" s="16">
        <f t="shared" ref="T178" si="174">+Q178-S178</f>
        <v>1300</v>
      </c>
      <c r="U178" s="16">
        <f>+T178*1</f>
        <v>1300</v>
      </c>
      <c r="V178" s="16">
        <f>+T178-U178</f>
        <v>0</v>
      </c>
      <c r="W178" s="16">
        <v>0</v>
      </c>
      <c r="X178" s="17">
        <f t="shared" si="171"/>
        <v>0</v>
      </c>
      <c r="Y178" s="13"/>
      <c r="Z178" s="13" t="s">
        <v>35</v>
      </c>
    </row>
    <row r="179" spans="1:26" x14ac:dyDescent="0.25">
      <c r="A179" s="11">
        <v>45295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6">
        <v>0</v>
      </c>
      <c r="X179" s="17">
        <f t="shared" si="171"/>
        <v>0</v>
      </c>
      <c r="Y179" s="13"/>
      <c r="Z179" s="13" t="s">
        <v>35</v>
      </c>
    </row>
    <row r="180" spans="1:26" x14ac:dyDescent="0.25">
      <c r="A180" s="11">
        <v>45295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6">
        <v>0</v>
      </c>
      <c r="X180" s="17">
        <f t="shared" si="171"/>
        <v>0</v>
      </c>
      <c r="Y180" s="13"/>
      <c r="Z180" s="13" t="s">
        <v>35</v>
      </c>
    </row>
    <row r="181" spans="1:26" x14ac:dyDescent="0.25">
      <c r="A181" s="11">
        <v>45295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>
        <v>0</v>
      </c>
      <c r="X181" s="17">
        <f t="shared" si="171"/>
        <v>0</v>
      </c>
      <c r="Y181" s="13"/>
      <c r="Z181" s="13" t="s">
        <v>35</v>
      </c>
    </row>
    <row r="182" spans="1:26" x14ac:dyDescent="0.25">
      <c r="A182" s="11">
        <v>45295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v>1296</v>
      </c>
      <c r="R182" s="16">
        <v>0</v>
      </c>
      <c r="S182" s="16">
        <f>M182*R182</f>
        <v>0</v>
      </c>
      <c r="T182" s="16">
        <f t="shared" ref="T182" si="175">Q182-S182</f>
        <v>1296</v>
      </c>
      <c r="U182" s="16">
        <f t="shared" ref="U182" si="176">T182*1</f>
        <v>1296</v>
      </c>
      <c r="V182" s="16">
        <f t="shared" ref="V182" si="177">T182-U182</f>
        <v>0</v>
      </c>
      <c r="W182" s="16">
        <v>0</v>
      </c>
      <c r="X182" s="17">
        <f t="shared" si="171"/>
        <v>0</v>
      </c>
      <c r="Y182" s="13"/>
      <c r="Z182" s="13" t="s">
        <v>35</v>
      </c>
    </row>
    <row r="183" spans="1:26" x14ac:dyDescent="0.25">
      <c r="A183" s="11">
        <v>45295</v>
      </c>
      <c r="B183" s="12" t="s">
        <v>490</v>
      </c>
      <c r="C183" s="12" t="s">
        <v>491</v>
      </c>
      <c r="D183" s="12" t="s">
        <v>107</v>
      </c>
      <c r="E183" s="12" t="s">
        <v>29</v>
      </c>
      <c r="F183" s="12" t="s">
        <v>45</v>
      </c>
      <c r="G183" s="13" t="s">
        <v>46</v>
      </c>
      <c r="H183" s="13" t="s">
        <v>31</v>
      </c>
      <c r="I183" s="13" t="s">
        <v>58</v>
      </c>
      <c r="J183" s="13" t="s">
        <v>59</v>
      </c>
      <c r="K183" s="14">
        <v>9</v>
      </c>
      <c r="L183" s="14">
        <v>5</v>
      </c>
      <c r="M183" s="14">
        <v>1.8</v>
      </c>
      <c r="N183" s="14">
        <v>45</v>
      </c>
      <c r="O183" s="14" t="s">
        <v>34</v>
      </c>
      <c r="P183" s="14"/>
      <c r="Q183" s="15">
        <v>405</v>
      </c>
      <c r="R183" s="16">
        <v>0</v>
      </c>
      <c r="S183" s="16">
        <f t="shared" ref="S183" si="178">+K183*R183</f>
        <v>0</v>
      </c>
      <c r="T183" s="16">
        <f t="shared" ref="T183:T187" si="179">+Q183-S183</f>
        <v>405</v>
      </c>
      <c r="U183" s="16">
        <f>+T183*0</f>
        <v>0</v>
      </c>
      <c r="V183" s="16">
        <f>+T183-U183</f>
        <v>405</v>
      </c>
      <c r="W183" s="16">
        <v>0</v>
      </c>
      <c r="X183" s="17">
        <f t="shared" si="171"/>
        <v>0</v>
      </c>
      <c r="Y183" s="13"/>
      <c r="Z183" s="13" t="s">
        <v>35</v>
      </c>
    </row>
    <row r="184" spans="1:26" x14ac:dyDescent="0.25">
      <c r="A184" s="11">
        <v>45295</v>
      </c>
      <c r="B184" s="12" t="s">
        <v>492</v>
      </c>
      <c r="C184" s="12" t="s">
        <v>493</v>
      </c>
      <c r="D184" s="12" t="s">
        <v>56</v>
      </c>
      <c r="E184" s="12" t="s">
        <v>29</v>
      </c>
      <c r="F184" s="12">
        <v>3355</v>
      </c>
      <c r="G184" s="13" t="s">
        <v>57</v>
      </c>
      <c r="H184" s="13" t="s">
        <v>47</v>
      </c>
      <c r="I184" s="13" t="s">
        <v>307</v>
      </c>
      <c r="J184" s="13" t="s">
        <v>308</v>
      </c>
      <c r="K184" s="14">
        <v>38.68</v>
      </c>
      <c r="L184" s="14">
        <v>25</v>
      </c>
      <c r="M184" s="14">
        <v>1.5471999999999999</v>
      </c>
      <c r="N184" s="14" t="s">
        <v>34</v>
      </c>
      <c r="O184" s="14">
        <v>60</v>
      </c>
      <c r="P184" s="14"/>
      <c r="Q184" s="16">
        <v>1500</v>
      </c>
      <c r="R184" s="16">
        <v>0</v>
      </c>
      <c r="S184" s="16">
        <f t="shared" ref="S184:S187" si="180">+L184*R184</f>
        <v>0</v>
      </c>
      <c r="T184" s="16">
        <f t="shared" si="179"/>
        <v>1500</v>
      </c>
      <c r="U184" s="16">
        <f t="shared" ref="U184:U187" si="181">+T184*1</f>
        <v>1500</v>
      </c>
      <c r="V184" s="16">
        <f t="shared" ref="V184:V188" si="182">+T184-U184</f>
        <v>0</v>
      </c>
      <c r="W184" s="16">
        <v>0</v>
      </c>
      <c r="X184" s="17">
        <f t="shared" si="171"/>
        <v>0</v>
      </c>
      <c r="Y184" s="13"/>
      <c r="Z184" s="13" t="s">
        <v>35</v>
      </c>
    </row>
    <row r="185" spans="1:26" x14ac:dyDescent="0.25">
      <c r="A185" s="11">
        <v>45295</v>
      </c>
      <c r="B185" s="12" t="s">
        <v>494</v>
      </c>
      <c r="C185" s="12" t="s">
        <v>495</v>
      </c>
      <c r="D185" s="12" t="s">
        <v>97</v>
      </c>
      <c r="E185" s="12" t="s">
        <v>29</v>
      </c>
      <c r="F185" s="12">
        <v>3331</v>
      </c>
      <c r="G185" s="13" t="s">
        <v>57</v>
      </c>
      <c r="H185" s="13" t="s">
        <v>93</v>
      </c>
      <c r="I185" s="13" t="s">
        <v>93</v>
      </c>
      <c r="J185" s="13" t="s">
        <v>94</v>
      </c>
      <c r="K185" s="14">
        <v>39.24</v>
      </c>
      <c r="L185" s="14">
        <v>25</v>
      </c>
      <c r="M185" s="14">
        <v>1.5696000000000001</v>
      </c>
      <c r="N185" s="14" t="s">
        <v>34</v>
      </c>
      <c r="O185" s="14">
        <v>25</v>
      </c>
      <c r="P185" s="14"/>
      <c r="Q185" s="16">
        <v>625</v>
      </c>
      <c r="R185" s="16">
        <v>0</v>
      </c>
      <c r="S185" s="16">
        <f t="shared" si="180"/>
        <v>0</v>
      </c>
      <c r="T185" s="16">
        <f t="shared" si="179"/>
        <v>625</v>
      </c>
      <c r="U185" s="16">
        <f t="shared" si="181"/>
        <v>625</v>
      </c>
      <c r="V185" s="16">
        <f t="shared" si="182"/>
        <v>0</v>
      </c>
      <c r="W185" s="16">
        <v>0</v>
      </c>
      <c r="X185" s="17">
        <f t="shared" si="171"/>
        <v>0</v>
      </c>
      <c r="Y185" s="13"/>
      <c r="Z185" s="13" t="s">
        <v>35</v>
      </c>
    </row>
    <row r="186" spans="1:26" x14ac:dyDescent="0.25">
      <c r="A186" s="11">
        <v>45295</v>
      </c>
      <c r="B186" s="12" t="s">
        <v>496</v>
      </c>
      <c r="C186" s="12" t="s">
        <v>497</v>
      </c>
      <c r="D186" s="12" t="s">
        <v>79</v>
      </c>
      <c r="E186" s="12" t="s">
        <v>29</v>
      </c>
      <c r="F186" s="12">
        <v>3193</v>
      </c>
      <c r="G186" s="13" t="s">
        <v>57</v>
      </c>
      <c r="H186" s="13" t="s">
        <v>93</v>
      </c>
      <c r="I186" s="13" t="s">
        <v>93</v>
      </c>
      <c r="J186" s="13" t="s">
        <v>94</v>
      </c>
      <c r="K186" s="14">
        <v>40.200000000000003</v>
      </c>
      <c r="L186" s="14">
        <v>25</v>
      </c>
      <c r="M186" s="14">
        <v>1.6080000000000001</v>
      </c>
      <c r="N186" s="14" t="s">
        <v>34</v>
      </c>
      <c r="O186" s="14">
        <v>25</v>
      </c>
      <c r="P186" s="14"/>
      <c r="Q186" s="16">
        <v>625</v>
      </c>
      <c r="R186" s="16">
        <v>0</v>
      </c>
      <c r="S186" s="16">
        <f t="shared" si="180"/>
        <v>0</v>
      </c>
      <c r="T186" s="16">
        <f t="shared" si="179"/>
        <v>625</v>
      </c>
      <c r="U186" s="16">
        <f t="shared" si="181"/>
        <v>625</v>
      </c>
      <c r="V186" s="16">
        <f t="shared" si="182"/>
        <v>0</v>
      </c>
      <c r="W186" s="16">
        <v>0</v>
      </c>
      <c r="X186" s="17">
        <f t="shared" si="171"/>
        <v>0</v>
      </c>
      <c r="Y186" s="13"/>
      <c r="Z186" s="13" t="s">
        <v>35</v>
      </c>
    </row>
    <row r="187" spans="1:26" x14ac:dyDescent="0.25">
      <c r="A187" s="11">
        <v>45295</v>
      </c>
      <c r="B187" s="12" t="s">
        <v>498</v>
      </c>
      <c r="C187" s="12" t="s">
        <v>499</v>
      </c>
      <c r="D187" s="12" t="s">
        <v>263</v>
      </c>
      <c r="E187" s="12" t="s">
        <v>29</v>
      </c>
      <c r="F187" s="12">
        <v>3330</v>
      </c>
      <c r="G187" s="13" t="s">
        <v>57</v>
      </c>
      <c r="H187" s="13" t="s">
        <v>93</v>
      </c>
      <c r="I187" s="13" t="s">
        <v>93</v>
      </c>
      <c r="J187" s="13" t="s">
        <v>94</v>
      </c>
      <c r="K187" s="14">
        <v>40.6</v>
      </c>
      <c r="L187" s="14">
        <v>25</v>
      </c>
      <c r="M187" s="14">
        <v>1.6240000000000001</v>
      </c>
      <c r="N187" s="14" t="s">
        <v>34</v>
      </c>
      <c r="O187" s="14">
        <v>25</v>
      </c>
      <c r="P187" s="14"/>
      <c r="Q187" s="16">
        <v>625</v>
      </c>
      <c r="R187" s="16">
        <v>0</v>
      </c>
      <c r="S187" s="16">
        <f t="shared" si="180"/>
        <v>0</v>
      </c>
      <c r="T187" s="16">
        <f t="shared" si="179"/>
        <v>625</v>
      </c>
      <c r="U187" s="16">
        <f t="shared" si="181"/>
        <v>625</v>
      </c>
      <c r="V187" s="16">
        <f t="shared" si="182"/>
        <v>0</v>
      </c>
      <c r="W187" s="16">
        <v>0</v>
      </c>
      <c r="X187" s="17">
        <f t="shared" si="171"/>
        <v>0</v>
      </c>
      <c r="Y187" s="13"/>
      <c r="Z187" s="13" t="s">
        <v>35</v>
      </c>
    </row>
    <row r="188" spans="1:26" x14ac:dyDescent="0.25">
      <c r="A188" s="11">
        <v>45295</v>
      </c>
      <c r="B188" s="12" t="s">
        <v>500</v>
      </c>
      <c r="C188" s="12" t="s">
        <v>501</v>
      </c>
      <c r="D188" s="12" t="s">
        <v>38</v>
      </c>
      <c r="E188" s="12" t="s">
        <v>29</v>
      </c>
      <c r="F188" s="12">
        <v>92319</v>
      </c>
      <c r="G188" s="13" t="s">
        <v>39</v>
      </c>
      <c r="H188" s="13" t="s">
        <v>31</v>
      </c>
      <c r="I188" s="13" t="s">
        <v>40</v>
      </c>
      <c r="J188" s="13" t="s">
        <v>41</v>
      </c>
      <c r="K188" s="14">
        <v>38.299999999999997</v>
      </c>
      <c r="L188" s="14">
        <v>25</v>
      </c>
      <c r="M188" s="14">
        <v>1.5319999999999998</v>
      </c>
      <c r="N188" s="14" t="s">
        <v>34</v>
      </c>
      <c r="O188" s="14">
        <v>68</v>
      </c>
      <c r="P188" s="14"/>
      <c r="Q188" s="15">
        <v>1700</v>
      </c>
      <c r="R188" s="16">
        <v>0</v>
      </c>
      <c r="S188" s="16">
        <f>+L188*R188</f>
        <v>0</v>
      </c>
      <c r="T188" s="16">
        <f>+Q188-S188</f>
        <v>1700</v>
      </c>
      <c r="U188" s="16">
        <f>+T188*0.75</f>
        <v>1275</v>
      </c>
      <c r="V188" s="16">
        <f t="shared" si="182"/>
        <v>425</v>
      </c>
      <c r="W188" s="16">
        <v>0</v>
      </c>
      <c r="X188" s="17">
        <f t="shared" si="171"/>
        <v>0</v>
      </c>
      <c r="Y188" s="13"/>
      <c r="Z188" s="13" t="s">
        <v>35</v>
      </c>
    </row>
    <row r="189" spans="1:26" x14ac:dyDescent="0.25">
      <c r="A189" s="11">
        <v>45295</v>
      </c>
      <c r="B189" s="12" t="s">
        <v>502</v>
      </c>
      <c r="C189" s="12" t="s">
        <v>503</v>
      </c>
      <c r="D189" s="12" t="s">
        <v>104</v>
      </c>
      <c r="E189" s="12" t="s">
        <v>29</v>
      </c>
      <c r="F189" s="12" t="s">
        <v>45</v>
      </c>
      <c r="G189" s="13" t="s">
        <v>46</v>
      </c>
      <c r="H189" s="13" t="s">
        <v>93</v>
      </c>
      <c r="I189" s="13" t="s">
        <v>93</v>
      </c>
      <c r="J189" s="13" t="s">
        <v>94</v>
      </c>
      <c r="K189" s="14">
        <v>38.72</v>
      </c>
      <c r="L189" s="14">
        <v>25</v>
      </c>
      <c r="M189" s="14">
        <v>1.5488</v>
      </c>
      <c r="N189" s="14">
        <v>15</v>
      </c>
      <c r="O189" s="14" t="s">
        <v>34</v>
      </c>
      <c r="P189" s="14"/>
      <c r="Q189" s="15">
        <v>580.79999999999995</v>
      </c>
      <c r="R189" s="16">
        <v>0</v>
      </c>
      <c r="S189" s="16">
        <f t="shared" ref="S189" si="183">+K189*R189</f>
        <v>0</v>
      </c>
      <c r="T189" s="16">
        <f t="shared" ref="T189" si="184">+Q189-S189</f>
        <v>580.79999999999995</v>
      </c>
      <c r="U189" s="16">
        <f>+T189*0</f>
        <v>0</v>
      </c>
      <c r="V189" s="16">
        <f>+T189-U189</f>
        <v>580.79999999999995</v>
      </c>
      <c r="W189" s="16">
        <v>0</v>
      </c>
      <c r="X189" s="17">
        <f t="shared" si="171"/>
        <v>0</v>
      </c>
      <c r="Y189" s="13"/>
      <c r="Z189" s="13" t="s">
        <v>35</v>
      </c>
    </row>
    <row r="190" spans="1:26" x14ac:dyDescent="0.25">
      <c r="A190" s="11">
        <v>45295</v>
      </c>
      <c r="B190" s="12" t="s">
        <v>504</v>
      </c>
      <c r="C190" s="12" t="s">
        <v>505</v>
      </c>
      <c r="D190" s="12" t="s">
        <v>405</v>
      </c>
      <c r="E190" s="12" t="s">
        <v>29</v>
      </c>
      <c r="F190" s="12">
        <v>169</v>
      </c>
      <c r="G190" s="13" t="s">
        <v>101</v>
      </c>
      <c r="H190" s="13" t="s">
        <v>93</v>
      </c>
      <c r="I190" s="13" t="s">
        <v>93</v>
      </c>
      <c r="J190" s="13" t="s">
        <v>94</v>
      </c>
      <c r="K190" s="14">
        <v>35</v>
      </c>
      <c r="L190" s="14">
        <v>25</v>
      </c>
      <c r="M190" s="14">
        <v>1.4</v>
      </c>
      <c r="N190" s="14">
        <v>17</v>
      </c>
      <c r="O190" s="14" t="s">
        <v>34</v>
      </c>
      <c r="P190" s="14"/>
      <c r="Q190" s="15">
        <v>595</v>
      </c>
      <c r="R190" s="16">
        <v>0</v>
      </c>
      <c r="S190" s="16">
        <f>K190*R190</f>
        <v>0</v>
      </c>
      <c r="T190" s="16">
        <f>Q190-S190</f>
        <v>595</v>
      </c>
      <c r="U190" s="16">
        <f>T190*1</f>
        <v>595</v>
      </c>
      <c r="V190" s="16">
        <f>T190-U190</f>
        <v>0</v>
      </c>
      <c r="W190" s="17">
        <v>0</v>
      </c>
      <c r="X190" s="17">
        <f t="shared" si="171"/>
        <v>0</v>
      </c>
      <c r="Y190" s="13"/>
      <c r="Z190" s="13" t="s">
        <v>35</v>
      </c>
    </row>
    <row r="191" spans="1:26" x14ac:dyDescent="0.25">
      <c r="A191" s="11">
        <v>45295</v>
      </c>
      <c r="B191" s="12" t="s">
        <v>506</v>
      </c>
      <c r="C191" s="12" t="s">
        <v>507</v>
      </c>
      <c r="D191" s="12" t="s">
        <v>86</v>
      </c>
      <c r="E191" s="12" t="s">
        <v>29</v>
      </c>
      <c r="F191" s="12">
        <v>3209</v>
      </c>
      <c r="G191" s="13" t="s">
        <v>53</v>
      </c>
      <c r="H191" s="13" t="s">
        <v>93</v>
      </c>
      <c r="I191" s="13" t="s">
        <v>93</v>
      </c>
      <c r="J191" s="13" t="s">
        <v>94</v>
      </c>
      <c r="K191" s="14">
        <v>41.48</v>
      </c>
      <c r="L191" s="14">
        <v>25</v>
      </c>
      <c r="M191" s="14">
        <v>1.6591999999999998</v>
      </c>
      <c r="N191" s="14" t="s">
        <v>34</v>
      </c>
      <c r="O191" s="14">
        <v>25</v>
      </c>
      <c r="P191" s="14"/>
      <c r="Q191" s="15">
        <v>625</v>
      </c>
      <c r="R191" s="16">
        <v>0</v>
      </c>
      <c r="S191" s="16">
        <f>L191*R191</f>
        <v>0</v>
      </c>
      <c r="T191" s="16">
        <f>Q191-S191</f>
        <v>625</v>
      </c>
      <c r="U191" s="16">
        <f>T191*0</f>
        <v>0</v>
      </c>
      <c r="V191" s="16">
        <f>T191-U191</f>
        <v>625</v>
      </c>
      <c r="W191" s="16">
        <v>0</v>
      </c>
      <c r="X191" s="17">
        <f t="shared" si="171"/>
        <v>0</v>
      </c>
      <c r="Y191" s="13"/>
      <c r="Z191" s="13" t="s">
        <v>35</v>
      </c>
    </row>
    <row r="192" spans="1:26" x14ac:dyDescent="0.25">
      <c r="A192" s="11">
        <v>45295</v>
      </c>
      <c r="B192" s="12" t="s">
        <v>508</v>
      </c>
      <c r="C192" s="12" t="s">
        <v>509</v>
      </c>
      <c r="D192" s="12" t="s">
        <v>92</v>
      </c>
      <c r="E192" s="12" t="s">
        <v>29</v>
      </c>
      <c r="F192" s="12" t="s">
        <v>45</v>
      </c>
      <c r="G192" s="13" t="s">
        <v>46</v>
      </c>
      <c r="H192" s="13" t="s">
        <v>93</v>
      </c>
      <c r="I192" s="13" t="s">
        <v>93</v>
      </c>
      <c r="J192" s="13" t="s">
        <v>94</v>
      </c>
      <c r="K192" s="14">
        <v>35.22</v>
      </c>
      <c r="L192" s="14">
        <v>22</v>
      </c>
      <c r="M192" s="14">
        <v>1.6009090909090908</v>
      </c>
      <c r="N192" s="14">
        <v>15</v>
      </c>
      <c r="O192" s="14" t="s">
        <v>34</v>
      </c>
      <c r="P192" s="14"/>
      <c r="Q192" s="15">
        <v>528.29999999999995</v>
      </c>
      <c r="R192" s="16">
        <v>0</v>
      </c>
      <c r="S192" s="16">
        <f t="shared" ref="S192" si="185">+K192*R192</f>
        <v>0</v>
      </c>
      <c r="T192" s="16">
        <f t="shared" ref="T192" si="186">+Q192-S192</f>
        <v>528.29999999999995</v>
      </c>
      <c r="U192" s="16">
        <f>+T192*0</f>
        <v>0</v>
      </c>
      <c r="V192" s="16">
        <f>+T192-U192</f>
        <v>528.29999999999995</v>
      </c>
      <c r="W192" s="16">
        <v>0</v>
      </c>
      <c r="X192" s="17">
        <f t="shared" si="171"/>
        <v>0</v>
      </c>
      <c r="Y192" s="13"/>
      <c r="Z192" s="13" t="s">
        <v>35</v>
      </c>
    </row>
    <row r="193" spans="1:26" x14ac:dyDescent="0.25">
      <c r="A193" s="11">
        <v>45295</v>
      </c>
      <c r="B193" s="12" t="s">
        <v>510</v>
      </c>
      <c r="C193" s="12" t="s">
        <v>511</v>
      </c>
      <c r="D193" s="12" t="s">
        <v>100</v>
      </c>
      <c r="E193" s="12" t="s">
        <v>29</v>
      </c>
      <c r="F193" s="12">
        <v>20917</v>
      </c>
      <c r="G193" s="13" t="s">
        <v>101</v>
      </c>
      <c r="H193" s="13" t="s">
        <v>93</v>
      </c>
      <c r="I193" s="13" t="s">
        <v>93</v>
      </c>
      <c r="J193" s="13" t="s">
        <v>94</v>
      </c>
      <c r="K193" s="14">
        <v>32.92</v>
      </c>
      <c r="L193" s="14">
        <v>25</v>
      </c>
      <c r="M193" s="14">
        <v>1.3168</v>
      </c>
      <c r="N193" s="14">
        <v>17</v>
      </c>
      <c r="O193" s="14" t="s">
        <v>34</v>
      </c>
      <c r="P193" s="14"/>
      <c r="Q193" s="15">
        <v>559.64</v>
      </c>
      <c r="R193" s="16">
        <v>0</v>
      </c>
      <c r="S193" s="16">
        <f>K193*R193</f>
        <v>0</v>
      </c>
      <c r="T193" s="16">
        <f>Q193-S193</f>
        <v>559.64</v>
      </c>
      <c r="U193" s="16">
        <f>T193*1</f>
        <v>559.64</v>
      </c>
      <c r="V193" s="16">
        <f>T193-U193</f>
        <v>0</v>
      </c>
      <c r="W193" s="17">
        <v>0</v>
      </c>
      <c r="X193" s="17">
        <f t="shared" si="171"/>
        <v>0</v>
      </c>
      <c r="Y193" s="13"/>
      <c r="Z193" s="13" t="s">
        <v>35</v>
      </c>
    </row>
    <row r="194" spans="1:26" x14ac:dyDescent="0.25">
      <c r="A194" s="11">
        <v>45295</v>
      </c>
      <c r="B194" s="12" t="s">
        <v>512</v>
      </c>
      <c r="C194" s="12" t="s">
        <v>513</v>
      </c>
      <c r="D194" s="12" t="s">
        <v>52</v>
      </c>
      <c r="E194" s="12" t="s">
        <v>29</v>
      </c>
      <c r="F194" s="12">
        <v>3210</v>
      </c>
      <c r="G194" s="13" t="s">
        <v>53</v>
      </c>
      <c r="H194" s="13" t="s">
        <v>93</v>
      </c>
      <c r="I194" s="13" t="s">
        <v>93</v>
      </c>
      <c r="J194" s="13" t="s">
        <v>94</v>
      </c>
      <c r="K194" s="14">
        <v>42.06</v>
      </c>
      <c r="L194" s="14">
        <v>25</v>
      </c>
      <c r="M194" s="14">
        <v>1.6824000000000001</v>
      </c>
      <c r="N194" s="14" t="s">
        <v>34</v>
      </c>
      <c r="O194" s="14">
        <v>25</v>
      </c>
      <c r="P194" s="14"/>
      <c r="Q194" s="15">
        <v>625</v>
      </c>
      <c r="R194" s="16">
        <v>0</v>
      </c>
      <c r="S194" s="16">
        <f>L194*R194</f>
        <v>0</v>
      </c>
      <c r="T194" s="16">
        <f>Q194-S194</f>
        <v>625</v>
      </c>
      <c r="U194" s="16">
        <f>T194*0</f>
        <v>0</v>
      </c>
      <c r="V194" s="16">
        <f>T194-U194</f>
        <v>625</v>
      </c>
      <c r="W194" s="16">
        <v>0</v>
      </c>
      <c r="X194" s="17">
        <f t="shared" si="171"/>
        <v>0</v>
      </c>
      <c r="Y194" s="13"/>
      <c r="Z194" s="13" t="s">
        <v>35</v>
      </c>
    </row>
    <row r="195" spans="1:26" x14ac:dyDescent="0.25">
      <c r="A195" s="11">
        <v>45295</v>
      </c>
      <c r="B195" s="12" t="s">
        <v>514</v>
      </c>
      <c r="C195" s="12" t="s">
        <v>515</v>
      </c>
      <c r="D195" s="12" t="s">
        <v>73</v>
      </c>
      <c r="E195" s="12" t="s">
        <v>29</v>
      </c>
      <c r="F195" s="12">
        <v>3211</v>
      </c>
      <c r="G195" s="13" t="s">
        <v>53</v>
      </c>
      <c r="H195" s="13" t="s">
        <v>93</v>
      </c>
      <c r="I195" s="13" t="s">
        <v>93</v>
      </c>
      <c r="J195" s="13" t="s">
        <v>94</v>
      </c>
      <c r="K195" s="14">
        <v>43.16</v>
      </c>
      <c r="L195" s="14">
        <v>25</v>
      </c>
      <c r="M195" s="14">
        <v>1.7263999999999999</v>
      </c>
      <c r="N195" s="14" t="s">
        <v>34</v>
      </c>
      <c r="O195" s="14">
        <v>25</v>
      </c>
      <c r="P195" s="14"/>
      <c r="Q195" s="15">
        <v>625</v>
      </c>
      <c r="R195" s="16">
        <v>0</v>
      </c>
      <c r="S195" s="16">
        <f>L195*R195</f>
        <v>0</v>
      </c>
      <c r="T195" s="16">
        <f>Q195-S195</f>
        <v>625</v>
      </c>
      <c r="U195" s="16">
        <f>T195*0</f>
        <v>0</v>
      </c>
      <c r="V195" s="16">
        <f>T195-U195</f>
        <v>625</v>
      </c>
      <c r="W195" s="16">
        <v>0</v>
      </c>
      <c r="X195" s="17">
        <f t="shared" si="171"/>
        <v>0</v>
      </c>
      <c r="Y195" s="13"/>
      <c r="Z195" s="13" t="s">
        <v>35</v>
      </c>
    </row>
    <row r="196" spans="1:26" x14ac:dyDescent="0.25">
      <c r="A196" s="11">
        <v>45295</v>
      </c>
      <c r="B196" s="12" t="s">
        <v>516</v>
      </c>
      <c r="C196" s="12" t="s">
        <v>517</v>
      </c>
      <c r="D196" s="12" t="s">
        <v>89</v>
      </c>
      <c r="E196" s="12" t="s">
        <v>29</v>
      </c>
      <c r="F196" s="12">
        <v>2895</v>
      </c>
      <c r="G196" s="13" t="s">
        <v>57</v>
      </c>
      <c r="H196" s="13" t="s">
        <v>31</v>
      </c>
      <c r="I196" s="13" t="s">
        <v>40</v>
      </c>
      <c r="J196" s="13" t="s">
        <v>41</v>
      </c>
      <c r="K196" s="14">
        <v>38.78</v>
      </c>
      <c r="L196" s="14">
        <v>25</v>
      </c>
      <c r="M196" s="14">
        <v>1.5512000000000001</v>
      </c>
      <c r="N196" s="14" t="s">
        <v>34</v>
      </c>
      <c r="O196" s="14">
        <v>68</v>
      </c>
      <c r="P196" s="14"/>
      <c r="Q196" s="16">
        <v>1700</v>
      </c>
      <c r="R196" s="16">
        <v>0</v>
      </c>
      <c r="S196" s="16">
        <f>+L196*R196</f>
        <v>0</v>
      </c>
      <c r="T196" s="16">
        <f>+Q196-S196</f>
        <v>1700</v>
      </c>
      <c r="U196" s="16">
        <f>+T196*1</f>
        <v>1700</v>
      </c>
      <c r="V196" s="16">
        <f>+T196-U196</f>
        <v>0</v>
      </c>
      <c r="W196" s="16">
        <v>0</v>
      </c>
      <c r="X196" s="17">
        <f t="shared" si="171"/>
        <v>0</v>
      </c>
      <c r="Y196" s="13"/>
      <c r="Z196" s="13" t="s">
        <v>35</v>
      </c>
    </row>
    <row r="197" spans="1:26" x14ac:dyDescent="0.25">
      <c r="A197" s="11">
        <v>45295</v>
      </c>
      <c r="B197" s="12" t="s">
        <v>518</v>
      </c>
      <c r="C197" s="12" t="s">
        <v>519</v>
      </c>
      <c r="D197" s="12" t="s">
        <v>413</v>
      </c>
      <c r="E197" s="12" t="s">
        <v>29</v>
      </c>
      <c r="F197" s="12" t="s">
        <v>414</v>
      </c>
      <c r="G197" s="13" t="s">
        <v>415</v>
      </c>
      <c r="H197" s="13" t="s">
        <v>31</v>
      </c>
      <c r="I197" s="13" t="s">
        <v>58</v>
      </c>
      <c r="J197" s="13" t="s">
        <v>59</v>
      </c>
      <c r="K197" s="14">
        <v>42.52</v>
      </c>
      <c r="L197" s="14">
        <v>25</v>
      </c>
      <c r="M197" s="14">
        <v>1.7008000000000001</v>
      </c>
      <c r="N197" s="14">
        <v>48</v>
      </c>
      <c r="O197" s="14" t="s">
        <v>34</v>
      </c>
      <c r="P197" s="14"/>
      <c r="Q197" s="15">
        <v>2040.96</v>
      </c>
      <c r="R197" s="16">
        <v>0</v>
      </c>
      <c r="S197" s="16">
        <f>K197*R197</f>
        <v>0</v>
      </c>
      <c r="T197" s="16">
        <f>Q197-S197</f>
        <v>2040.96</v>
      </c>
      <c r="U197" s="16">
        <f>T197*1</f>
        <v>2040.96</v>
      </c>
      <c r="V197" s="16">
        <f>T197-U197</f>
        <v>0</v>
      </c>
      <c r="W197" s="16">
        <v>0</v>
      </c>
      <c r="X197" s="17">
        <f t="shared" si="171"/>
        <v>0</v>
      </c>
      <c r="Y197" s="13"/>
      <c r="Z197" s="13" t="s">
        <v>35</v>
      </c>
    </row>
    <row r="198" spans="1:26" x14ac:dyDescent="0.25">
      <c r="A198" s="11">
        <v>45295</v>
      </c>
      <c r="B198" s="12" t="s">
        <v>520</v>
      </c>
      <c r="C198" s="12" t="s">
        <v>521</v>
      </c>
      <c r="D198" s="12" t="s">
        <v>126</v>
      </c>
      <c r="E198" s="12" t="s">
        <v>29</v>
      </c>
      <c r="F198" s="12">
        <v>3212</v>
      </c>
      <c r="G198" s="13" t="s">
        <v>53</v>
      </c>
      <c r="H198" s="13" t="s">
        <v>93</v>
      </c>
      <c r="I198" s="13" t="s">
        <v>93</v>
      </c>
      <c r="J198" s="13" t="s">
        <v>94</v>
      </c>
      <c r="K198" s="14">
        <v>40.72</v>
      </c>
      <c r="L198" s="14">
        <v>25</v>
      </c>
      <c r="M198" s="14">
        <v>1.6288</v>
      </c>
      <c r="N198" s="14" t="s">
        <v>34</v>
      </c>
      <c r="O198" s="14">
        <v>25</v>
      </c>
      <c r="P198" s="14"/>
      <c r="Q198" s="15">
        <v>625</v>
      </c>
      <c r="R198" s="16">
        <v>0</v>
      </c>
      <c r="S198" s="16">
        <f>L198*R198</f>
        <v>0</v>
      </c>
      <c r="T198" s="16">
        <f>Q198-S198</f>
        <v>625</v>
      </c>
      <c r="U198" s="16">
        <f>T198*0</f>
        <v>0</v>
      </c>
      <c r="V198" s="16">
        <f>T198-U198</f>
        <v>625</v>
      </c>
      <c r="W198" s="16">
        <v>0</v>
      </c>
      <c r="X198" s="17">
        <f t="shared" si="171"/>
        <v>0</v>
      </c>
      <c r="Y198" s="13"/>
      <c r="Z198" s="13" t="s">
        <v>35</v>
      </c>
    </row>
    <row r="199" spans="1:26" x14ac:dyDescent="0.25">
      <c r="A199" s="11">
        <v>45295</v>
      </c>
      <c r="B199" s="12" t="s">
        <v>522</v>
      </c>
      <c r="C199" s="12" t="s">
        <v>523</v>
      </c>
      <c r="D199" s="12" t="s">
        <v>133</v>
      </c>
      <c r="E199" s="12" t="s">
        <v>29</v>
      </c>
      <c r="F199" s="12">
        <v>692</v>
      </c>
      <c r="G199" s="13" t="s">
        <v>130</v>
      </c>
      <c r="H199" s="13" t="s">
        <v>47</v>
      </c>
      <c r="I199" s="13" t="s">
        <v>368</v>
      </c>
      <c r="J199" s="13" t="s">
        <v>369</v>
      </c>
      <c r="K199" s="14">
        <v>40.64</v>
      </c>
      <c r="L199" s="14">
        <v>25</v>
      </c>
      <c r="M199" s="14">
        <v>1.6255999999999999</v>
      </c>
      <c r="N199" s="14" t="s">
        <v>34</v>
      </c>
      <c r="O199" s="14">
        <v>52</v>
      </c>
      <c r="P199" s="14"/>
      <c r="Q199" s="16">
        <v>1300</v>
      </c>
      <c r="R199" s="16">
        <v>0</v>
      </c>
      <c r="S199" s="16">
        <f>+L199*R199</f>
        <v>0</v>
      </c>
      <c r="T199" s="16">
        <f t="shared" ref="T199" si="187">+Q199-S199</f>
        <v>1300</v>
      </c>
      <c r="U199" s="16">
        <f>+T199*1</f>
        <v>1300</v>
      </c>
      <c r="V199" s="16">
        <f>+T199-U199</f>
        <v>0</v>
      </c>
      <c r="W199" s="16">
        <v>0</v>
      </c>
      <c r="X199" s="17">
        <f t="shared" si="171"/>
        <v>0</v>
      </c>
      <c r="Y199" s="13"/>
      <c r="Z199" s="13" t="s">
        <v>35</v>
      </c>
    </row>
    <row r="200" spans="1:26" x14ac:dyDescent="0.25">
      <c r="A200" s="11">
        <v>45295</v>
      </c>
      <c r="B200" s="12" t="s">
        <v>524</v>
      </c>
      <c r="C200" s="12" t="s">
        <v>525</v>
      </c>
      <c r="D200" s="12" t="s">
        <v>526</v>
      </c>
      <c r="E200" s="12" t="s">
        <v>29</v>
      </c>
      <c r="F200" s="12">
        <v>20761</v>
      </c>
      <c r="G200" s="13" t="s">
        <v>101</v>
      </c>
      <c r="H200" s="13" t="s">
        <v>93</v>
      </c>
      <c r="I200" s="13" t="s">
        <v>93</v>
      </c>
      <c r="J200" s="13" t="s">
        <v>94</v>
      </c>
      <c r="K200" s="14">
        <v>33.96</v>
      </c>
      <c r="L200" s="14">
        <v>25</v>
      </c>
      <c r="M200" s="14">
        <v>1.3584000000000001</v>
      </c>
      <c r="N200" s="14">
        <v>17</v>
      </c>
      <c r="O200" s="14" t="s">
        <v>34</v>
      </c>
      <c r="P200" s="14"/>
      <c r="Q200" s="15">
        <v>577.32000000000005</v>
      </c>
      <c r="R200" s="16">
        <v>0</v>
      </c>
      <c r="S200" s="16">
        <f>K200*R200</f>
        <v>0</v>
      </c>
      <c r="T200" s="16">
        <f>Q200-S200</f>
        <v>577.32000000000005</v>
      </c>
      <c r="U200" s="16">
        <f>T200*1</f>
        <v>577.32000000000005</v>
      </c>
      <c r="V200" s="16">
        <f>T200-U200</f>
        <v>0</v>
      </c>
      <c r="W200" s="17">
        <v>0</v>
      </c>
      <c r="X200" s="17">
        <f t="shared" si="171"/>
        <v>0</v>
      </c>
      <c r="Y200" s="13"/>
      <c r="Z200" s="13" t="s">
        <v>35</v>
      </c>
    </row>
    <row r="201" spans="1:26" x14ac:dyDescent="0.25">
      <c r="A201" s="11">
        <v>45295</v>
      </c>
      <c r="B201" s="12" t="s">
        <v>527</v>
      </c>
      <c r="C201" s="12" t="s">
        <v>528</v>
      </c>
      <c r="D201" s="12" t="s">
        <v>129</v>
      </c>
      <c r="E201" s="12" t="s">
        <v>29</v>
      </c>
      <c r="F201" s="12">
        <v>693</v>
      </c>
      <c r="G201" s="13" t="s">
        <v>130</v>
      </c>
      <c r="H201" s="13" t="s">
        <v>47</v>
      </c>
      <c r="I201" s="13" t="s">
        <v>368</v>
      </c>
      <c r="J201" s="13" t="s">
        <v>369</v>
      </c>
      <c r="K201" s="14">
        <v>41.48</v>
      </c>
      <c r="L201" s="14">
        <v>25</v>
      </c>
      <c r="M201" s="14">
        <v>1.6591999999999998</v>
      </c>
      <c r="N201" s="14" t="s">
        <v>34</v>
      </c>
      <c r="O201" s="14">
        <v>52</v>
      </c>
      <c r="P201" s="14"/>
      <c r="Q201" s="16">
        <v>1300</v>
      </c>
      <c r="R201" s="16">
        <v>0</v>
      </c>
      <c r="S201" s="16">
        <f>+L201*R201</f>
        <v>0</v>
      </c>
      <c r="T201" s="16">
        <f t="shared" ref="T201" si="188">+Q201-S201</f>
        <v>1300</v>
      </c>
      <c r="U201" s="16">
        <f>+T201*1</f>
        <v>1300</v>
      </c>
      <c r="V201" s="16">
        <f>+T201-U201</f>
        <v>0</v>
      </c>
      <c r="W201" s="16">
        <v>0</v>
      </c>
      <c r="X201" s="17">
        <f t="shared" si="171"/>
        <v>0</v>
      </c>
      <c r="Y201" s="13"/>
      <c r="Z201" s="13" t="s">
        <v>35</v>
      </c>
    </row>
    <row r="202" spans="1:26" x14ac:dyDescent="0.25">
      <c r="A202" s="11">
        <v>45295</v>
      </c>
      <c r="B202" s="12" t="s">
        <v>529</v>
      </c>
      <c r="C202" s="12" t="s">
        <v>530</v>
      </c>
      <c r="D202" s="12" t="s">
        <v>531</v>
      </c>
      <c r="E202" s="12" t="s">
        <v>29</v>
      </c>
      <c r="F202" s="12">
        <v>23209</v>
      </c>
      <c r="G202" s="13" t="s">
        <v>101</v>
      </c>
      <c r="H202" s="13" t="s">
        <v>93</v>
      </c>
      <c r="I202" s="13" t="s">
        <v>93</v>
      </c>
      <c r="J202" s="13" t="s">
        <v>94</v>
      </c>
      <c r="K202" s="14">
        <v>34.44</v>
      </c>
      <c r="L202" s="14">
        <v>25</v>
      </c>
      <c r="M202" s="14">
        <v>1.3775999999999999</v>
      </c>
      <c r="N202" s="14">
        <v>17</v>
      </c>
      <c r="O202" s="14" t="s">
        <v>34</v>
      </c>
      <c r="P202" s="14"/>
      <c r="Q202" s="15">
        <v>585.48</v>
      </c>
      <c r="R202" s="16">
        <v>0</v>
      </c>
      <c r="S202" s="16">
        <f>K202*R202</f>
        <v>0</v>
      </c>
      <c r="T202" s="16">
        <f>Q202-S202</f>
        <v>585.48</v>
      </c>
      <c r="U202" s="16">
        <f>T202*1</f>
        <v>585.48</v>
      </c>
      <c r="V202" s="16">
        <f>T202-U202</f>
        <v>0</v>
      </c>
      <c r="W202" s="17">
        <v>0</v>
      </c>
      <c r="X202" s="17">
        <f t="shared" si="171"/>
        <v>0</v>
      </c>
      <c r="Y202" s="13"/>
      <c r="Z202" s="13" t="s">
        <v>35</v>
      </c>
    </row>
    <row r="203" spans="1:26" x14ac:dyDescent="0.25">
      <c r="A203" s="11">
        <v>45295</v>
      </c>
      <c r="B203" s="12" t="s">
        <v>532</v>
      </c>
      <c r="C203" s="12" t="s">
        <v>533</v>
      </c>
      <c r="D203" s="12" t="s">
        <v>82</v>
      </c>
      <c r="E203" s="12" t="s">
        <v>29</v>
      </c>
      <c r="F203" s="12">
        <v>24</v>
      </c>
      <c r="G203" s="13" t="s">
        <v>83</v>
      </c>
      <c r="H203" s="13" t="s">
        <v>31</v>
      </c>
      <c r="I203" s="13" t="s">
        <v>58</v>
      </c>
      <c r="J203" s="13" t="s">
        <v>59</v>
      </c>
      <c r="K203" s="14">
        <v>43.66</v>
      </c>
      <c r="L203" s="14">
        <v>25</v>
      </c>
      <c r="M203" s="14">
        <v>1.7464</v>
      </c>
      <c r="N203" s="14" t="s">
        <v>34</v>
      </c>
      <c r="O203" s="14">
        <v>70</v>
      </c>
      <c r="P203" s="14"/>
      <c r="Q203" s="15">
        <v>1750</v>
      </c>
      <c r="R203" s="16">
        <v>0</v>
      </c>
      <c r="S203" s="16">
        <f>L203*R203</f>
        <v>0</v>
      </c>
      <c r="T203" s="16">
        <f>Q203-S203</f>
        <v>1750</v>
      </c>
      <c r="U203" s="16">
        <f>T203*1</f>
        <v>1750</v>
      </c>
      <c r="V203" s="16">
        <f>T203-U203</f>
        <v>0</v>
      </c>
      <c r="W203" s="16">
        <v>0</v>
      </c>
      <c r="X203" s="17">
        <f t="shared" si="171"/>
        <v>0</v>
      </c>
      <c r="Y203" s="13"/>
      <c r="Z203" s="13" t="s">
        <v>35</v>
      </c>
    </row>
    <row r="204" spans="1:26" x14ac:dyDescent="0.25">
      <c r="A204" s="11">
        <v>45295</v>
      </c>
      <c r="B204" s="12" t="s">
        <v>534</v>
      </c>
      <c r="C204" s="12" t="s">
        <v>535</v>
      </c>
      <c r="D204" s="12" t="s">
        <v>38</v>
      </c>
      <c r="E204" s="12" t="s">
        <v>29</v>
      </c>
      <c r="F204" s="12">
        <v>58</v>
      </c>
      <c r="G204" s="13" t="s">
        <v>83</v>
      </c>
      <c r="H204" s="13" t="s">
        <v>31</v>
      </c>
      <c r="I204" s="13" t="s">
        <v>40</v>
      </c>
      <c r="J204" s="13" t="s">
        <v>41</v>
      </c>
      <c r="K204" s="14">
        <v>38.24</v>
      </c>
      <c r="L204" s="14">
        <v>25</v>
      </c>
      <c r="M204" s="14">
        <v>1.5296000000000001</v>
      </c>
      <c r="N204" s="14" t="s">
        <v>34</v>
      </c>
      <c r="O204" s="14">
        <v>70</v>
      </c>
      <c r="P204" s="14"/>
      <c r="Q204" s="15">
        <v>1750</v>
      </c>
      <c r="R204" s="16">
        <v>0</v>
      </c>
      <c r="S204" s="16">
        <f>L204*R204</f>
        <v>0</v>
      </c>
      <c r="T204" s="16">
        <f>Q204-S204</f>
        <v>1750</v>
      </c>
      <c r="U204" s="16">
        <f>T204*1</f>
        <v>1750</v>
      </c>
      <c r="V204" s="16">
        <f>T204-U204</f>
        <v>0</v>
      </c>
      <c r="W204" s="16">
        <v>0</v>
      </c>
      <c r="X204" s="17">
        <f t="shared" si="171"/>
        <v>0</v>
      </c>
      <c r="Y204" s="13"/>
      <c r="Z204" s="13" t="s">
        <v>35</v>
      </c>
    </row>
    <row r="205" spans="1:26" x14ac:dyDescent="0.25">
      <c r="A205" s="11">
        <v>45295</v>
      </c>
      <c r="B205" s="12" t="s">
        <v>536</v>
      </c>
      <c r="C205" s="12" t="s">
        <v>537</v>
      </c>
      <c r="D205" s="12" t="s">
        <v>56</v>
      </c>
      <c r="E205" s="12" t="s">
        <v>29</v>
      </c>
      <c r="F205" s="12">
        <v>3356</v>
      </c>
      <c r="G205" s="13" t="s">
        <v>57</v>
      </c>
      <c r="H205" s="13" t="s">
        <v>31</v>
      </c>
      <c r="I205" s="13" t="s">
        <v>40</v>
      </c>
      <c r="J205" s="13" t="s">
        <v>41</v>
      </c>
      <c r="K205" s="14">
        <v>38.18</v>
      </c>
      <c r="L205" s="14">
        <v>25</v>
      </c>
      <c r="M205" s="14">
        <v>1.5271999999999999</v>
      </c>
      <c r="N205" s="14" t="s">
        <v>34</v>
      </c>
      <c r="O205" s="14">
        <v>68</v>
      </c>
      <c r="P205" s="14"/>
      <c r="Q205" s="16">
        <v>1700</v>
      </c>
      <c r="R205" s="16">
        <v>0</v>
      </c>
      <c r="S205" s="16">
        <f t="shared" ref="S205:S207" si="189">+L205*R205</f>
        <v>0</v>
      </c>
      <c r="T205" s="16">
        <f t="shared" ref="T205:T207" si="190">+Q205-S205</f>
        <v>1700</v>
      </c>
      <c r="U205" s="16">
        <f t="shared" ref="U205:U207" si="191">+T205*1</f>
        <v>1700</v>
      </c>
      <c r="V205" s="16">
        <f t="shared" ref="V205:V207" si="192">+T205-U205</f>
        <v>0</v>
      </c>
      <c r="W205" s="16">
        <v>0</v>
      </c>
      <c r="X205" s="17">
        <f t="shared" si="171"/>
        <v>0</v>
      </c>
      <c r="Y205" s="13"/>
      <c r="Z205" s="13" t="s">
        <v>35</v>
      </c>
    </row>
    <row r="206" spans="1:26" x14ac:dyDescent="0.25">
      <c r="A206" s="11">
        <v>45295</v>
      </c>
      <c r="B206" s="12" t="s">
        <v>538</v>
      </c>
      <c r="C206" s="12" t="s">
        <v>539</v>
      </c>
      <c r="D206" s="12" t="s">
        <v>97</v>
      </c>
      <c r="E206" s="12" t="s">
        <v>29</v>
      </c>
      <c r="F206" s="12">
        <v>3332</v>
      </c>
      <c r="G206" s="13" t="s">
        <v>57</v>
      </c>
      <c r="H206" s="13" t="s">
        <v>31</v>
      </c>
      <c r="I206" s="13" t="s">
        <v>58</v>
      </c>
      <c r="J206" s="13" t="s">
        <v>59</v>
      </c>
      <c r="K206" s="14">
        <v>44.56</v>
      </c>
      <c r="L206" s="14">
        <v>25</v>
      </c>
      <c r="M206" s="14">
        <v>1.7824</v>
      </c>
      <c r="N206" s="14" t="s">
        <v>34</v>
      </c>
      <c r="O206" s="14">
        <v>68</v>
      </c>
      <c r="P206" s="14"/>
      <c r="Q206" s="16">
        <v>1700</v>
      </c>
      <c r="R206" s="16">
        <v>0</v>
      </c>
      <c r="S206" s="16">
        <f t="shared" si="189"/>
        <v>0</v>
      </c>
      <c r="T206" s="16">
        <f t="shared" si="190"/>
        <v>1700</v>
      </c>
      <c r="U206" s="16">
        <f t="shared" si="191"/>
        <v>1700</v>
      </c>
      <c r="V206" s="16">
        <f t="shared" si="192"/>
        <v>0</v>
      </c>
      <c r="W206" s="16">
        <v>0</v>
      </c>
      <c r="X206" s="17">
        <f t="shared" si="171"/>
        <v>0</v>
      </c>
      <c r="Y206" s="13"/>
      <c r="Z206" s="13" t="s">
        <v>35</v>
      </c>
    </row>
    <row r="207" spans="1:26" x14ac:dyDescent="0.25">
      <c r="A207" s="11">
        <v>45295</v>
      </c>
      <c r="B207" s="12" t="s">
        <v>540</v>
      </c>
      <c r="C207" s="12" t="s">
        <v>541</v>
      </c>
      <c r="D207" s="12" t="s">
        <v>79</v>
      </c>
      <c r="E207" s="12" t="s">
        <v>29</v>
      </c>
      <c r="F207" s="12">
        <v>3194</v>
      </c>
      <c r="G207" s="13" t="s">
        <v>57</v>
      </c>
      <c r="H207" s="13" t="s">
        <v>31</v>
      </c>
      <c r="I207" s="13" t="s">
        <v>40</v>
      </c>
      <c r="J207" s="13" t="s">
        <v>41</v>
      </c>
      <c r="K207" s="14">
        <v>37.68</v>
      </c>
      <c r="L207" s="14">
        <v>25</v>
      </c>
      <c r="M207" s="14">
        <v>1.5072000000000001</v>
      </c>
      <c r="N207" s="14" t="s">
        <v>34</v>
      </c>
      <c r="O207" s="14">
        <v>68</v>
      </c>
      <c r="P207" s="14"/>
      <c r="Q207" s="16">
        <v>1700</v>
      </c>
      <c r="R207" s="16">
        <v>0</v>
      </c>
      <c r="S207" s="16">
        <f t="shared" si="189"/>
        <v>0</v>
      </c>
      <c r="T207" s="16">
        <f t="shared" si="190"/>
        <v>1700</v>
      </c>
      <c r="U207" s="16">
        <f t="shared" si="191"/>
        <v>1700</v>
      </c>
      <c r="V207" s="16">
        <f t="shared" si="192"/>
        <v>0</v>
      </c>
      <c r="W207" s="16">
        <v>0</v>
      </c>
      <c r="X207" s="17">
        <f t="shared" si="171"/>
        <v>0</v>
      </c>
      <c r="Y207" s="13"/>
      <c r="Z207" s="13" t="s">
        <v>35</v>
      </c>
    </row>
    <row r="208" spans="1:26" x14ac:dyDescent="0.25">
      <c r="A208" s="11">
        <v>45296</v>
      </c>
      <c r="B208" s="12" t="s">
        <v>542</v>
      </c>
      <c r="C208" s="12" t="s">
        <v>543</v>
      </c>
      <c r="D208" s="12" t="s">
        <v>410</v>
      </c>
      <c r="E208" s="12" t="s">
        <v>29</v>
      </c>
      <c r="F208" s="12">
        <v>2489</v>
      </c>
      <c r="G208" s="13" t="s">
        <v>145</v>
      </c>
      <c r="H208" s="13" t="s">
        <v>31</v>
      </c>
      <c r="I208" s="13" t="s">
        <v>58</v>
      </c>
      <c r="J208" s="13" t="s">
        <v>59</v>
      </c>
      <c r="K208" s="14">
        <v>40.32</v>
      </c>
      <c r="L208" s="14">
        <v>25</v>
      </c>
      <c r="M208" s="14">
        <v>1.6128</v>
      </c>
      <c r="N208" s="14">
        <v>43</v>
      </c>
      <c r="O208" s="14" t="s">
        <v>34</v>
      </c>
      <c r="P208" s="14"/>
      <c r="Q208" s="16">
        <v>1733.76</v>
      </c>
      <c r="R208" s="16">
        <v>0</v>
      </c>
      <c r="S208" s="16">
        <f>K208*R208</f>
        <v>0</v>
      </c>
      <c r="T208" s="16">
        <f>Q208-S208</f>
        <v>1733.76</v>
      </c>
      <c r="U208" s="16">
        <f>T208*1</f>
        <v>1733.76</v>
      </c>
      <c r="V208" s="16">
        <f>T208-U208</f>
        <v>0</v>
      </c>
      <c r="W208" s="16">
        <v>0</v>
      </c>
      <c r="X208" s="17">
        <f t="shared" si="171"/>
        <v>0</v>
      </c>
      <c r="Y208" s="13"/>
      <c r="Z208" s="13" t="s">
        <v>35</v>
      </c>
    </row>
    <row r="209" spans="1:26" x14ac:dyDescent="0.25">
      <c r="A209" s="11">
        <v>45296</v>
      </c>
      <c r="B209" s="12" t="s">
        <v>544</v>
      </c>
      <c r="C209" s="12" t="s">
        <v>545</v>
      </c>
      <c r="D209" s="12" t="s">
        <v>38</v>
      </c>
      <c r="E209" s="12" t="s">
        <v>29</v>
      </c>
      <c r="F209" s="12">
        <v>92320</v>
      </c>
      <c r="G209" s="13" t="s">
        <v>39</v>
      </c>
      <c r="H209" s="13" t="s">
        <v>31</v>
      </c>
      <c r="I209" s="13" t="s">
        <v>40</v>
      </c>
      <c r="J209" s="13" t="s">
        <v>41</v>
      </c>
      <c r="K209" s="14">
        <v>38.28</v>
      </c>
      <c r="L209" s="14">
        <v>25</v>
      </c>
      <c r="M209" s="14">
        <v>1.5312000000000001</v>
      </c>
      <c r="N209" s="14" t="s">
        <v>34</v>
      </c>
      <c r="O209" s="14">
        <v>68</v>
      </c>
      <c r="P209" s="14"/>
      <c r="Q209" s="15">
        <v>1700</v>
      </c>
      <c r="R209" s="16">
        <v>0</v>
      </c>
      <c r="S209" s="16">
        <f>+L209*R209</f>
        <v>0</v>
      </c>
      <c r="T209" s="16">
        <f>+Q209-S209</f>
        <v>1700</v>
      </c>
      <c r="U209" s="16">
        <f>+T209*0.75</f>
        <v>1275</v>
      </c>
      <c r="V209" s="16">
        <f t="shared" ref="V209:V210" si="193">+T209-U209</f>
        <v>425</v>
      </c>
      <c r="W209" s="16">
        <v>0</v>
      </c>
      <c r="X209" s="17">
        <f t="shared" si="171"/>
        <v>0</v>
      </c>
      <c r="Y209" s="13"/>
      <c r="Z209" s="13" t="s">
        <v>35</v>
      </c>
    </row>
    <row r="210" spans="1:26" x14ac:dyDescent="0.25">
      <c r="A210" s="11">
        <v>45296</v>
      </c>
      <c r="B210" s="12" t="s">
        <v>546</v>
      </c>
      <c r="C210" s="12" t="s">
        <v>547</v>
      </c>
      <c r="D210" s="12" t="s">
        <v>68</v>
      </c>
      <c r="E210" s="12" t="s">
        <v>29</v>
      </c>
      <c r="F210" s="12"/>
      <c r="G210" s="13" t="s">
        <v>63</v>
      </c>
      <c r="H210" s="13" t="s">
        <v>31</v>
      </c>
      <c r="I210" s="13" t="s">
        <v>40</v>
      </c>
      <c r="J210" s="13" t="s">
        <v>41</v>
      </c>
      <c r="K210" s="14">
        <v>41.12</v>
      </c>
      <c r="L210" s="14">
        <v>28</v>
      </c>
      <c r="M210" s="14">
        <v>1.4685714285714284</v>
      </c>
      <c r="N210" s="14">
        <v>90</v>
      </c>
      <c r="O210" s="14" t="s">
        <v>34</v>
      </c>
      <c r="P210" s="14"/>
      <c r="Q210" s="15">
        <v>3700.7999999999997</v>
      </c>
      <c r="R210" s="16">
        <v>43</v>
      </c>
      <c r="S210" s="16">
        <f>+K210*R210</f>
        <v>1768.1599999999999</v>
      </c>
      <c r="T210" s="16">
        <f>+Q210-S210</f>
        <v>1932.6399999999999</v>
      </c>
      <c r="U210" s="16">
        <f t="shared" ref="U210" si="194">+T210*1</f>
        <v>1932.6399999999999</v>
      </c>
      <c r="V210" s="16">
        <f t="shared" si="193"/>
        <v>0</v>
      </c>
      <c r="W210" s="17">
        <f>+K210*40</f>
        <v>1644.8</v>
      </c>
      <c r="X210" s="17">
        <f t="shared" si="171"/>
        <v>0</v>
      </c>
      <c r="Y210" s="13" t="s">
        <v>64</v>
      </c>
      <c r="Z210" s="13" t="s">
        <v>65</v>
      </c>
    </row>
    <row r="211" spans="1:26" x14ac:dyDescent="0.25">
      <c r="A211" s="11">
        <v>45296</v>
      </c>
      <c r="B211" s="12" t="s">
        <v>548</v>
      </c>
      <c r="C211" s="12" t="s">
        <v>549</v>
      </c>
      <c r="D211" s="12" t="s">
        <v>52</v>
      </c>
      <c r="E211" s="12" t="s">
        <v>29</v>
      </c>
      <c r="F211" s="12">
        <v>3213</v>
      </c>
      <c r="G211" s="13" t="s">
        <v>53</v>
      </c>
      <c r="H211" s="13" t="s">
        <v>93</v>
      </c>
      <c r="I211" s="13" t="s">
        <v>93</v>
      </c>
      <c r="J211" s="13" t="s">
        <v>94</v>
      </c>
      <c r="K211" s="14">
        <v>36.119999999999997</v>
      </c>
      <c r="L211" s="14">
        <v>25</v>
      </c>
      <c r="M211" s="14">
        <v>1.4447999999999999</v>
      </c>
      <c r="N211" s="14" t="s">
        <v>34</v>
      </c>
      <c r="O211" s="14">
        <v>25</v>
      </c>
      <c r="P211" s="14"/>
      <c r="Q211" s="15">
        <v>625</v>
      </c>
      <c r="R211" s="16">
        <v>0</v>
      </c>
      <c r="S211" s="16">
        <f>L211*R211</f>
        <v>0</v>
      </c>
      <c r="T211" s="16">
        <f>Q211-S211</f>
        <v>625</v>
      </c>
      <c r="U211" s="16">
        <f>T211*0</f>
        <v>0</v>
      </c>
      <c r="V211" s="16">
        <f>T211-U211</f>
        <v>625</v>
      </c>
      <c r="W211" s="16">
        <v>0</v>
      </c>
      <c r="X211" s="17">
        <f t="shared" si="171"/>
        <v>123.3599999999999</v>
      </c>
      <c r="Y211" s="13"/>
      <c r="Z211" s="13" t="s">
        <v>35</v>
      </c>
    </row>
    <row r="212" spans="1:26" x14ac:dyDescent="0.25">
      <c r="A212" s="11">
        <v>45296</v>
      </c>
      <c r="B212" s="12" t="s">
        <v>550</v>
      </c>
      <c r="C212" s="12" t="s">
        <v>551</v>
      </c>
      <c r="D212" s="12" t="s">
        <v>263</v>
      </c>
      <c r="E212" s="12" t="s">
        <v>29</v>
      </c>
      <c r="F212" s="12">
        <v>3357</v>
      </c>
      <c r="G212" s="13" t="s">
        <v>57</v>
      </c>
      <c r="H212" s="13" t="s">
        <v>31</v>
      </c>
      <c r="I212" s="13" t="s">
        <v>40</v>
      </c>
      <c r="J212" s="13" t="s">
        <v>41</v>
      </c>
      <c r="K212" s="14">
        <v>37.86</v>
      </c>
      <c r="L212" s="14">
        <v>25</v>
      </c>
      <c r="M212" s="14">
        <v>1.5144</v>
      </c>
      <c r="N212" s="14" t="s">
        <v>34</v>
      </c>
      <c r="O212" s="14">
        <v>68</v>
      </c>
      <c r="P212" s="14"/>
      <c r="Q212" s="16">
        <v>1700</v>
      </c>
      <c r="R212" s="16">
        <v>0</v>
      </c>
      <c r="S212" s="16">
        <f t="shared" ref="S212" si="195">+L212*R212</f>
        <v>0</v>
      </c>
      <c r="T212" s="16">
        <f t="shared" ref="T212" si="196">+Q212-S212</f>
        <v>1700</v>
      </c>
      <c r="U212" s="16">
        <f t="shared" ref="U212:U213" si="197">+T212*1</f>
        <v>1700</v>
      </c>
      <c r="V212" s="16">
        <f t="shared" ref="V212:V213" si="198">+T212-U212</f>
        <v>0</v>
      </c>
      <c r="W212" s="16">
        <v>0</v>
      </c>
      <c r="X212" s="17">
        <f t="shared" si="171"/>
        <v>0</v>
      </c>
      <c r="Y212" s="13"/>
      <c r="Z212" s="13" t="s">
        <v>35</v>
      </c>
    </row>
    <row r="213" spans="1:26" x14ac:dyDescent="0.25">
      <c r="A213" s="11">
        <v>45296</v>
      </c>
      <c r="B213" s="12" t="s">
        <v>552</v>
      </c>
      <c r="C213" s="12" t="s">
        <v>553</v>
      </c>
      <c r="D213" s="12" t="s">
        <v>62</v>
      </c>
      <c r="E213" s="12" t="s">
        <v>29</v>
      </c>
      <c r="F213" s="12"/>
      <c r="G213" s="13" t="s">
        <v>63</v>
      </c>
      <c r="H213" s="13" t="s">
        <v>31</v>
      </c>
      <c r="I213" s="13" t="s">
        <v>40</v>
      </c>
      <c r="J213" s="13" t="s">
        <v>41</v>
      </c>
      <c r="K213" s="14">
        <v>42.46</v>
      </c>
      <c r="L213" s="14">
        <v>29</v>
      </c>
      <c r="M213" s="14">
        <v>1.4641379310344829</v>
      </c>
      <c r="N213" s="14">
        <v>90</v>
      </c>
      <c r="O213" s="14" t="s">
        <v>34</v>
      </c>
      <c r="P213" s="14"/>
      <c r="Q213" s="15">
        <v>3821.4</v>
      </c>
      <c r="R213" s="16">
        <v>43</v>
      </c>
      <c r="S213" s="16">
        <f>+K213*R213</f>
        <v>1825.78</v>
      </c>
      <c r="T213" s="16">
        <f>+Q213-S213</f>
        <v>1995.6200000000001</v>
      </c>
      <c r="U213" s="16">
        <f t="shared" si="197"/>
        <v>1995.6200000000001</v>
      </c>
      <c r="V213" s="16">
        <f t="shared" si="198"/>
        <v>0</v>
      </c>
      <c r="W213" s="17">
        <f>+K213*40</f>
        <v>1698.4</v>
      </c>
      <c r="X213" s="17">
        <f t="shared" si="171"/>
        <v>0</v>
      </c>
      <c r="Y213" s="13" t="s">
        <v>64</v>
      </c>
      <c r="Z213" s="13" t="s">
        <v>65</v>
      </c>
    </row>
    <row r="214" spans="1:26" x14ac:dyDescent="0.25">
      <c r="A214" s="11">
        <v>45296</v>
      </c>
      <c r="B214" s="12" t="s">
        <v>554</v>
      </c>
      <c r="C214" s="12" t="s">
        <v>555</v>
      </c>
      <c r="D214" s="12" t="s">
        <v>82</v>
      </c>
      <c r="E214" s="12" t="s">
        <v>29</v>
      </c>
      <c r="F214" s="12">
        <v>25</v>
      </c>
      <c r="G214" s="13" t="s">
        <v>83</v>
      </c>
      <c r="H214" s="13" t="s">
        <v>31</v>
      </c>
      <c r="I214" s="13" t="s">
        <v>58</v>
      </c>
      <c r="J214" s="13" t="s">
        <v>59</v>
      </c>
      <c r="K214" s="14">
        <v>44.28</v>
      </c>
      <c r="L214" s="14">
        <v>25</v>
      </c>
      <c r="M214" s="14">
        <v>1.7712000000000001</v>
      </c>
      <c r="N214" s="14" t="s">
        <v>34</v>
      </c>
      <c r="O214" s="14">
        <v>70</v>
      </c>
      <c r="P214" s="14"/>
      <c r="Q214" s="15">
        <v>1750</v>
      </c>
      <c r="R214" s="16">
        <v>0</v>
      </c>
      <c r="S214" s="16">
        <f>L214*R214</f>
        <v>0</v>
      </c>
      <c r="T214" s="16">
        <f>Q214-S214</f>
        <v>1750</v>
      </c>
      <c r="U214" s="16">
        <f>T214*1</f>
        <v>1750</v>
      </c>
      <c r="V214" s="16">
        <f>T214-U214</f>
        <v>0</v>
      </c>
      <c r="W214" s="16">
        <v>0</v>
      </c>
      <c r="X214" s="17">
        <f t="shared" si="171"/>
        <v>127.37999999999988</v>
      </c>
      <c r="Y214" s="13"/>
      <c r="Z214" s="13" t="s">
        <v>35</v>
      </c>
    </row>
    <row r="215" spans="1:26" x14ac:dyDescent="0.25">
      <c r="A215" s="11">
        <v>45296</v>
      </c>
      <c r="B215" s="12" t="s">
        <v>432</v>
      </c>
      <c r="C215" s="12" t="s">
        <v>556</v>
      </c>
      <c r="D215" s="12" t="s">
        <v>172</v>
      </c>
      <c r="E215" s="12" t="s">
        <v>29</v>
      </c>
      <c r="F215" s="12">
        <v>75441</v>
      </c>
      <c r="G215" s="13" t="s">
        <v>39</v>
      </c>
      <c r="H215" s="13" t="s">
        <v>31</v>
      </c>
      <c r="I215" s="13" t="s">
        <v>58</v>
      </c>
      <c r="J215" s="13" t="s">
        <v>59</v>
      </c>
      <c r="K215" s="14">
        <v>43.72</v>
      </c>
      <c r="L215" s="14">
        <v>25</v>
      </c>
      <c r="M215" s="14">
        <v>1.7487999999999999</v>
      </c>
      <c r="N215" s="14" t="s">
        <v>34</v>
      </c>
      <c r="O215" s="14">
        <v>68</v>
      </c>
      <c r="P215" s="14"/>
      <c r="Q215" s="15">
        <v>1700</v>
      </c>
      <c r="R215" s="16">
        <v>0</v>
      </c>
      <c r="S215" s="16">
        <f>+L215*R215</f>
        <v>0</v>
      </c>
      <c r="T215" s="16">
        <f>+Q215-S215</f>
        <v>1700</v>
      </c>
      <c r="U215" s="16">
        <f>+T215*0.75</f>
        <v>1275</v>
      </c>
      <c r="V215" s="16">
        <f>+T215-U215</f>
        <v>425</v>
      </c>
      <c r="W215" s="16">
        <v>0</v>
      </c>
      <c r="X215" s="17">
        <f t="shared" si="171"/>
        <v>0</v>
      </c>
      <c r="Y215" s="13"/>
      <c r="Z215" s="13" t="s">
        <v>35</v>
      </c>
    </row>
    <row r="216" spans="1:26" x14ac:dyDescent="0.25">
      <c r="A216" s="11">
        <v>45296</v>
      </c>
      <c r="B216" s="12" t="s">
        <v>80</v>
      </c>
      <c r="C216" s="12" t="s">
        <v>557</v>
      </c>
      <c r="D216" s="12" t="s">
        <v>56</v>
      </c>
      <c r="E216" s="12" t="s">
        <v>29</v>
      </c>
      <c r="F216" s="12"/>
      <c r="G216" s="13" t="s">
        <v>63</v>
      </c>
      <c r="H216" s="13" t="s">
        <v>31</v>
      </c>
      <c r="I216" s="13" t="s">
        <v>40</v>
      </c>
      <c r="J216" s="13" t="s">
        <v>41</v>
      </c>
      <c r="K216" s="14">
        <v>42.98</v>
      </c>
      <c r="L216" s="14">
        <v>29</v>
      </c>
      <c r="M216" s="14">
        <v>1.4820689655172412</v>
      </c>
      <c r="N216" s="14">
        <v>85</v>
      </c>
      <c r="O216" s="14" t="s">
        <v>270</v>
      </c>
      <c r="P216" s="15"/>
      <c r="Q216" s="16">
        <v>3653.2999999999997</v>
      </c>
      <c r="R216" s="16">
        <v>38</v>
      </c>
      <c r="S216" s="16">
        <f>K216*R216</f>
        <v>1633.2399999999998</v>
      </c>
      <c r="T216" s="16">
        <f>Q216-S216</f>
        <v>2020.06</v>
      </c>
      <c r="U216" s="16">
        <f>T216*1</f>
        <v>2020.06</v>
      </c>
      <c r="V216" s="16">
        <f>T216-U216</f>
        <v>0</v>
      </c>
      <c r="W216" s="16">
        <f>K216*36</f>
        <v>1547.28</v>
      </c>
      <c r="X216" s="17">
        <f t="shared" si="171"/>
        <v>0</v>
      </c>
      <c r="Y216" s="13" t="s">
        <v>57</v>
      </c>
      <c r="Z216" s="13" t="s">
        <v>271</v>
      </c>
    </row>
    <row r="217" spans="1:26" x14ac:dyDescent="0.25">
      <c r="A217" s="11">
        <v>45296</v>
      </c>
      <c r="B217" s="12" t="s">
        <v>558</v>
      </c>
      <c r="C217" s="12" t="s">
        <v>559</v>
      </c>
      <c r="D217" s="12" t="s">
        <v>76</v>
      </c>
      <c r="E217" s="12" t="s">
        <v>29</v>
      </c>
      <c r="F217" s="12">
        <v>491</v>
      </c>
      <c r="G217" s="13" t="s">
        <v>64</v>
      </c>
      <c r="H217" s="13" t="s">
        <v>31</v>
      </c>
      <c r="I217" s="13" t="s">
        <v>40</v>
      </c>
      <c r="J217" s="13" t="s">
        <v>41</v>
      </c>
      <c r="K217" s="14">
        <v>37.08</v>
      </c>
      <c r="L217" s="14">
        <v>25</v>
      </c>
      <c r="M217" s="14">
        <v>1.4831999999999999</v>
      </c>
      <c r="N217" s="14" t="s">
        <v>34</v>
      </c>
      <c r="O217" s="14">
        <v>71</v>
      </c>
      <c r="P217" s="14"/>
      <c r="Q217" s="15">
        <v>1775</v>
      </c>
      <c r="R217" s="16">
        <v>0</v>
      </c>
      <c r="S217" s="16">
        <f t="shared" ref="S217" si="199">+L217*R217</f>
        <v>0</v>
      </c>
      <c r="T217" s="16">
        <f t="shared" ref="T217:T218" si="200">+Q217-S217</f>
        <v>1775</v>
      </c>
      <c r="U217" s="16">
        <f>+T217*0</f>
        <v>0</v>
      </c>
      <c r="V217" s="16">
        <f t="shared" ref="V217" si="201">+T217-U217</f>
        <v>1775</v>
      </c>
      <c r="W217" s="16">
        <v>0</v>
      </c>
      <c r="X217" s="17">
        <f t="shared" si="171"/>
        <v>85.959999999999809</v>
      </c>
      <c r="Y217" s="13"/>
      <c r="Z217" s="13" t="s">
        <v>35</v>
      </c>
    </row>
    <row r="218" spans="1:26" x14ac:dyDescent="0.25">
      <c r="A218" s="11">
        <v>45296</v>
      </c>
      <c r="B218" s="12" t="s">
        <v>560</v>
      </c>
      <c r="C218" s="12" t="s">
        <v>561</v>
      </c>
      <c r="D218" s="12" t="s">
        <v>92</v>
      </c>
      <c r="E218" s="12" t="s">
        <v>29</v>
      </c>
      <c r="F218" s="12" t="s">
        <v>45</v>
      </c>
      <c r="G218" s="13" t="s">
        <v>46</v>
      </c>
      <c r="H218" s="13" t="s">
        <v>93</v>
      </c>
      <c r="I218" s="13" t="s">
        <v>93</v>
      </c>
      <c r="J218" s="13" t="s">
        <v>94</v>
      </c>
      <c r="K218" s="14">
        <v>38.22</v>
      </c>
      <c r="L218" s="14">
        <v>25</v>
      </c>
      <c r="M218" s="14">
        <v>1.5287999999999999</v>
      </c>
      <c r="N218" s="14">
        <v>15</v>
      </c>
      <c r="O218" s="14" t="s">
        <v>34</v>
      </c>
      <c r="P218" s="14"/>
      <c r="Q218" s="15">
        <v>573.29999999999995</v>
      </c>
      <c r="R218" s="16">
        <v>0</v>
      </c>
      <c r="S218" s="16">
        <f t="shared" ref="S218" si="202">+K218*R218</f>
        <v>0</v>
      </c>
      <c r="T218" s="16">
        <f t="shared" si="200"/>
        <v>573.29999999999995</v>
      </c>
      <c r="U218" s="16">
        <f>+T218*0</f>
        <v>0</v>
      </c>
      <c r="V218" s="16">
        <f>+T218-U218</f>
        <v>573.29999999999995</v>
      </c>
      <c r="W218" s="16">
        <v>0</v>
      </c>
      <c r="X218" s="17">
        <f t="shared" si="171"/>
        <v>0</v>
      </c>
      <c r="Y218" s="13"/>
      <c r="Z218" s="13" t="s">
        <v>35</v>
      </c>
    </row>
    <row r="219" spans="1:26" x14ac:dyDescent="0.25">
      <c r="A219" s="11">
        <v>45296</v>
      </c>
      <c r="B219" s="12" t="s">
        <v>562</v>
      </c>
      <c r="C219" s="12" t="s">
        <v>563</v>
      </c>
      <c r="D219" s="12" t="s">
        <v>89</v>
      </c>
      <c r="E219" s="12" t="s">
        <v>29</v>
      </c>
      <c r="F219" s="12"/>
      <c r="G219" s="13" t="s">
        <v>63</v>
      </c>
      <c r="H219" s="13" t="s">
        <v>31</v>
      </c>
      <c r="I219" s="13" t="s">
        <v>69</v>
      </c>
      <c r="J219" s="13" t="s">
        <v>70</v>
      </c>
      <c r="K219" s="14">
        <v>42.7</v>
      </c>
      <c r="L219" s="14">
        <v>29</v>
      </c>
      <c r="M219" s="14">
        <v>1.4724137931034484</v>
      </c>
      <c r="N219" s="14">
        <v>87</v>
      </c>
      <c r="O219" s="14" t="s">
        <v>34</v>
      </c>
      <c r="P219" s="14"/>
      <c r="Q219" s="16">
        <v>3714.9</v>
      </c>
      <c r="R219" s="16">
        <v>38</v>
      </c>
      <c r="S219" s="16">
        <f>K219*R219</f>
        <v>1622.6000000000001</v>
      </c>
      <c r="T219" s="16">
        <f>Q219-S219</f>
        <v>2092.3000000000002</v>
      </c>
      <c r="U219" s="16">
        <f>T219*1</f>
        <v>2092.3000000000002</v>
      </c>
      <c r="V219" s="16">
        <f>T219-U219</f>
        <v>0</v>
      </c>
      <c r="W219" s="16">
        <f>K219*36</f>
        <v>1537.2</v>
      </c>
      <c r="X219" s="17">
        <f t="shared" si="171"/>
        <v>0</v>
      </c>
      <c r="Y219" s="13" t="s">
        <v>57</v>
      </c>
      <c r="Z219" s="13" t="s">
        <v>271</v>
      </c>
    </row>
    <row r="220" spans="1:26" x14ac:dyDescent="0.25">
      <c r="A220" s="11">
        <v>45296</v>
      </c>
      <c r="B220" s="12" t="s">
        <v>564</v>
      </c>
      <c r="C220" s="12" t="s">
        <v>565</v>
      </c>
      <c r="D220" s="12" t="s">
        <v>104</v>
      </c>
      <c r="E220" s="12" t="s">
        <v>29</v>
      </c>
      <c r="F220" s="12" t="s">
        <v>45</v>
      </c>
      <c r="G220" s="13" t="s">
        <v>46</v>
      </c>
      <c r="H220" s="13" t="s">
        <v>93</v>
      </c>
      <c r="I220" s="13" t="s">
        <v>93</v>
      </c>
      <c r="J220" s="13" t="s">
        <v>94</v>
      </c>
      <c r="K220" s="14">
        <v>38.24</v>
      </c>
      <c r="L220" s="14">
        <v>25</v>
      </c>
      <c r="M220" s="14">
        <v>1.5296000000000001</v>
      </c>
      <c r="N220" s="14">
        <v>15</v>
      </c>
      <c r="O220" s="14" t="s">
        <v>34</v>
      </c>
      <c r="P220" s="14"/>
      <c r="Q220" s="15">
        <v>573.6</v>
      </c>
      <c r="R220" s="16">
        <v>0</v>
      </c>
      <c r="S220" s="16">
        <f t="shared" ref="S220" si="203">+K220*R220</f>
        <v>0</v>
      </c>
      <c r="T220" s="16">
        <f t="shared" ref="T220" si="204">+Q220-S220</f>
        <v>573.6</v>
      </c>
      <c r="U220" s="16">
        <f>+T220*0</f>
        <v>0</v>
      </c>
      <c r="V220" s="16">
        <f>+T220-U220</f>
        <v>573.6</v>
      </c>
      <c r="W220" s="16">
        <v>0</v>
      </c>
      <c r="X220" s="17">
        <f t="shared" si="171"/>
        <v>85.400000000000091</v>
      </c>
      <c r="Y220" s="13"/>
      <c r="Z220" s="13" t="s">
        <v>35</v>
      </c>
    </row>
    <row r="221" spans="1:26" x14ac:dyDescent="0.25">
      <c r="A221" s="11">
        <v>45296</v>
      </c>
      <c r="B221" s="12" t="s">
        <v>566</v>
      </c>
      <c r="C221" s="12" t="s">
        <v>567</v>
      </c>
      <c r="D221" s="12" t="s">
        <v>86</v>
      </c>
      <c r="E221" s="12" t="s">
        <v>29</v>
      </c>
      <c r="F221" s="12">
        <v>3214</v>
      </c>
      <c r="G221" s="13" t="s">
        <v>53</v>
      </c>
      <c r="H221" s="13" t="s">
        <v>93</v>
      </c>
      <c r="I221" s="13" t="s">
        <v>93</v>
      </c>
      <c r="J221" s="13" t="s">
        <v>94</v>
      </c>
      <c r="K221" s="14">
        <v>40.06</v>
      </c>
      <c r="L221" s="14">
        <v>25</v>
      </c>
      <c r="M221" s="14">
        <v>1.6024</v>
      </c>
      <c r="N221" s="14" t="s">
        <v>34</v>
      </c>
      <c r="O221" s="14">
        <v>25</v>
      </c>
      <c r="P221" s="14"/>
      <c r="Q221" s="15">
        <v>625</v>
      </c>
      <c r="R221" s="16">
        <v>0</v>
      </c>
      <c r="S221" s="16">
        <f>L221*R221</f>
        <v>0</v>
      </c>
      <c r="T221" s="16">
        <f>Q221-S221</f>
        <v>625</v>
      </c>
      <c r="U221" s="16">
        <f>T221*0</f>
        <v>0</v>
      </c>
      <c r="V221" s="16">
        <f>T221-U221</f>
        <v>625</v>
      </c>
      <c r="W221" s="16">
        <v>0</v>
      </c>
      <c r="X221" s="17">
        <f t="shared" si="171"/>
        <v>0</v>
      </c>
      <c r="Y221" s="13"/>
      <c r="Z221" s="13" t="s">
        <v>35</v>
      </c>
    </row>
    <row r="222" spans="1:26" x14ac:dyDescent="0.25">
      <c r="A222" s="11">
        <v>45296</v>
      </c>
      <c r="B222" s="12" t="s">
        <v>568</v>
      </c>
      <c r="C222" s="12" t="s">
        <v>569</v>
      </c>
      <c r="D222" s="12" t="s">
        <v>73</v>
      </c>
      <c r="E222" s="12" t="s">
        <v>29</v>
      </c>
      <c r="F222" s="12">
        <v>3215</v>
      </c>
      <c r="G222" s="13" t="s">
        <v>53</v>
      </c>
      <c r="H222" s="13" t="s">
        <v>93</v>
      </c>
      <c r="I222" s="13" t="s">
        <v>93</v>
      </c>
      <c r="J222" s="13" t="s">
        <v>94</v>
      </c>
      <c r="K222" s="14">
        <v>38.96</v>
      </c>
      <c r="L222" s="14">
        <v>25</v>
      </c>
      <c r="M222" s="14">
        <v>1.5584</v>
      </c>
      <c r="N222" s="14" t="s">
        <v>34</v>
      </c>
      <c r="O222" s="14">
        <v>25</v>
      </c>
      <c r="P222" s="14"/>
      <c r="Q222" s="15">
        <v>625</v>
      </c>
      <c r="R222" s="16">
        <v>0</v>
      </c>
      <c r="S222" s="16">
        <f>L222*R222</f>
        <v>0</v>
      </c>
      <c r="T222" s="16">
        <f>Q222-S222</f>
        <v>625</v>
      </c>
      <c r="U222" s="16">
        <f>T222*0</f>
        <v>0</v>
      </c>
      <c r="V222" s="16">
        <f>T222-U222</f>
        <v>625</v>
      </c>
      <c r="W222" s="16">
        <v>0</v>
      </c>
      <c r="X222" s="17">
        <f t="shared" si="171"/>
        <v>0</v>
      </c>
      <c r="Y222" s="13"/>
      <c r="Z222" s="13" t="s">
        <v>35</v>
      </c>
    </row>
    <row r="223" spans="1:26" x14ac:dyDescent="0.25">
      <c r="A223" s="11">
        <v>45296</v>
      </c>
      <c r="B223" s="12" t="s">
        <v>570</v>
      </c>
      <c r="C223" s="12" t="s">
        <v>571</v>
      </c>
      <c r="D223" s="12" t="s">
        <v>97</v>
      </c>
      <c r="E223" s="12" t="s">
        <v>29</v>
      </c>
      <c r="F223" s="12">
        <v>3333</v>
      </c>
      <c r="G223" s="13" t="s">
        <v>57</v>
      </c>
      <c r="H223" s="13" t="s">
        <v>31</v>
      </c>
      <c r="I223" s="13" t="s">
        <v>58</v>
      </c>
      <c r="J223" s="13" t="s">
        <v>59</v>
      </c>
      <c r="K223" s="14">
        <v>44.48</v>
      </c>
      <c r="L223" s="14">
        <v>25</v>
      </c>
      <c r="M223" s="14">
        <v>1.7791999999999999</v>
      </c>
      <c r="N223" s="14" t="s">
        <v>34</v>
      </c>
      <c r="O223" s="14">
        <v>68</v>
      </c>
      <c r="P223" s="14"/>
      <c r="Q223" s="16">
        <v>1700</v>
      </c>
      <c r="R223" s="16">
        <v>0</v>
      </c>
      <c r="S223" s="16">
        <f t="shared" ref="S223:S226" si="205">+L223*R223</f>
        <v>0</v>
      </c>
      <c r="T223" s="16">
        <f t="shared" ref="T223:T226" si="206">+Q223-S223</f>
        <v>1700</v>
      </c>
      <c r="U223" s="16">
        <f t="shared" ref="U223:U226" si="207">+T223*1</f>
        <v>1700</v>
      </c>
      <c r="V223" s="16">
        <f t="shared" ref="V223:V226" si="208">+T223-U223</f>
        <v>0</v>
      </c>
      <c r="W223" s="16">
        <v>0</v>
      </c>
      <c r="X223" s="17">
        <f t="shared" si="171"/>
        <v>0</v>
      </c>
      <c r="Y223" s="13"/>
      <c r="Z223" s="13" t="s">
        <v>35</v>
      </c>
    </row>
    <row r="224" spans="1:26" x14ac:dyDescent="0.25">
      <c r="A224" s="11">
        <v>45296</v>
      </c>
      <c r="B224" s="12" t="s">
        <v>572</v>
      </c>
      <c r="C224" s="12" t="s">
        <v>573</v>
      </c>
      <c r="D224" s="12" t="s">
        <v>79</v>
      </c>
      <c r="E224" s="12" t="s">
        <v>29</v>
      </c>
      <c r="F224" s="12">
        <v>3195</v>
      </c>
      <c r="G224" s="13" t="s">
        <v>57</v>
      </c>
      <c r="H224" s="13" t="s">
        <v>31</v>
      </c>
      <c r="I224" s="13" t="s">
        <v>58</v>
      </c>
      <c r="J224" s="13" t="s">
        <v>59</v>
      </c>
      <c r="K224" s="14">
        <v>42.34</v>
      </c>
      <c r="L224" s="14">
        <v>25</v>
      </c>
      <c r="M224" s="14">
        <v>1.6936000000000002</v>
      </c>
      <c r="N224" s="14" t="s">
        <v>34</v>
      </c>
      <c r="O224" s="14">
        <v>68</v>
      </c>
      <c r="P224" s="14"/>
      <c r="Q224" s="16">
        <v>1700</v>
      </c>
      <c r="R224" s="16">
        <v>0</v>
      </c>
      <c r="S224" s="16">
        <f t="shared" si="205"/>
        <v>0</v>
      </c>
      <c r="T224" s="16">
        <f t="shared" si="206"/>
        <v>1700</v>
      </c>
      <c r="U224" s="16">
        <f t="shared" si="207"/>
        <v>1700</v>
      </c>
      <c r="V224" s="16">
        <f t="shared" si="208"/>
        <v>0</v>
      </c>
      <c r="W224" s="16">
        <v>0</v>
      </c>
      <c r="X224" s="17">
        <f t="shared" si="171"/>
        <v>0</v>
      </c>
      <c r="Y224" s="13"/>
      <c r="Z224" s="13" t="s">
        <v>35</v>
      </c>
    </row>
    <row r="225" spans="1:26" x14ac:dyDescent="0.25">
      <c r="A225" s="11">
        <v>45296</v>
      </c>
      <c r="B225" s="12" t="s">
        <v>574</v>
      </c>
      <c r="C225" s="12" t="s">
        <v>575</v>
      </c>
      <c r="D225" s="12" t="s">
        <v>208</v>
      </c>
      <c r="E225" s="12" t="s">
        <v>29</v>
      </c>
      <c r="F225" s="12">
        <v>3285</v>
      </c>
      <c r="G225" s="13" t="s">
        <v>57</v>
      </c>
      <c r="H225" s="13" t="s">
        <v>31</v>
      </c>
      <c r="I225" s="13" t="s">
        <v>40</v>
      </c>
      <c r="J225" s="13" t="s">
        <v>41</v>
      </c>
      <c r="K225" s="14">
        <v>39.06</v>
      </c>
      <c r="L225" s="14">
        <v>25</v>
      </c>
      <c r="M225" s="14">
        <v>1.5624</v>
      </c>
      <c r="N225" s="14" t="s">
        <v>34</v>
      </c>
      <c r="O225" s="14">
        <v>68</v>
      </c>
      <c r="P225" s="14"/>
      <c r="Q225" s="16">
        <v>1700</v>
      </c>
      <c r="R225" s="16">
        <v>0</v>
      </c>
      <c r="S225" s="16">
        <f t="shared" si="205"/>
        <v>0</v>
      </c>
      <c r="T225" s="16">
        <f t="shared" si="206"/>
        <v>1700</v>
      </c>
      <c r="U225" s="16">
        <f t="shared" si="207"/>
        <v>1700</v>
      </c>
      <c r="V225" s="16">
        <f t="shared" si="208"/>
        <v>0</v>
      </c>
      <c r="W225" s="16">
        <v>0</v>
      </c>
      <c r="X225" s="17">
        <f t="shared" si="171"/>
        <v>0</v>
      </c>
      <c r="Y225" s="13"/>
      <c r="Z225" s="13" t="s">
        <v>35</v>
      </c>
    </row>
    <row r="226" spans="1:26" x14ac:dyDescent="0.25">
      <c r="A226" s="11">
        <v>45296</v>
      </c>
      <c r="B226" s="12" t="s">
        <v>576</v>
      </c>
      <c r="C226" s="12" t="s">
        <v>577</v>
      </c>
      <c r="D226" s="12" t="s">
        <v>578</v>
      </c>
      <c r="E226" s="12" t="s">
        <v>29</v>
      </c>
      <c r="F226" s="12">
        <v>4437</v>
      </c>
      <c r="G226" s="13" t="s">
        <v>57</v>
      </c>
      <c r="H226" s="13" t="s">
        <v>31</v>
      </c>
      <c r="I226" s="13" t="s">
        <v>58</v>
      </c>
      <c r="J226" s="13" t="s">
        <v>59</v>
      </c>
      <c r="K226" s="14">
        <v>32.979999999999997</v>
      </c>
      <c r="L226" s="14">
        <v>20</v>
      </c>
      <c r="M226" s="14">
        <v>1.6489999999999998</v>
      </c>
      <c r="N226" s="14" t="s">
        <v>34</v>
      </c>
      <c r="O226" s="14">
        <v>68</v>
      </c>
      <c r="P226" s="14"/>
      <c r="Q226" s="16">
        <v>1360</v>
      </c>
      <c r="R226" s="16">
        <v>0</v>
      </c>
      <c r="S226" s="16">
        <f t="shared" si="205"/>
        <v>0</v>
      </c>
      <c r="T226" s="16">
        <f t="shared" si="206"/>
        <v>1360</v>
      </c>
      <c r="U226" s="16">
        <f t="shared" si="207"/>
        <v>1360</v>
      </c>
      <c r="V226" s="16">
        <f t="shared" si="208"/>
        <v>0</v>
      </c>
      <c r="W226" s="16">
        <v>0</v>
      </c>
      <c r="X226" s="17">
        <f t="shared" si="171"/>
        <v>0</v>
      </c>
      <c r="Y226" s="13"/>
      <c r="Z226" s="13" t="s">
        <v>35</v>
      </c>
    </row>
    <row r="227" spans="1:26" x14ac:dyDescent="0.25">
      <c r="A227" s="11">
        <v>45296</v>
      </c>
      <c r="B227" s="12" t="s">
        <v>579</v>
      </c>
      <c r="C227" s="12" t="s">
        <v>580</v>
      </c>
      <c r="D227" s="12" t="s">
        <v>38</v>
      </c>
      <c r="E227" s="12" t="s">
        <v>29</v>
      </c>
      <c r="F227" s="12">
        <v>92321</v>
      </c>
      <c r="G227" s="13" t="s">
        <v>39</v>
      </c>
      <c r="H227" s="13" t="s">
        <v>31</v>
      </c>
      <c r="I227" s="13" t="s">
        <v>58</v>
      </c>
      <c r="J227" s="13" t="s">
        <v>59</v>
      </c>
      <c r="K227" s="14">
        <v>41.26</v>
      </c>
      <c r="L227" s="14">
        <v>25</v>
      </c>
      <c r="M227" s="14">
        <v>1.6503999999999999</v>
      </c>
      <c r="N227" s="14" t="s">
        <v>34</v>
      </c>
      <c r="O227" s="14">
        <v>68</v>
      </c>
      <c r="P227" s="14"/>
      <c r="Q227" s="15">
        <v>1700</v>
      </c>
      <c r="R227" s="16">
        <v>0</v>
      </c>
      <c r="S227" s="16">
        <f>+L227*R227</f>
        <v>0</v>
      </c>
      <c r="T227" s="16">
        <f>+Q227-S227</f>
        <v>1700</v>
      </c>
      <c r="U227" s="16">
        <f>+T227*0.75</f>
        <v>1275</v>
      </c>
      <c r="V227" s="16">
        <f>+T227-U227</f>
        <v>425</v>
      </c>
      <c r="W227" s="16">
        <v>0</v>
      </c>
      <c r="X227" s="17">
        <f t="shared" si="171"/>
        <v>0</v>
      </c>
      <c r="Y227" s="13"/>
      <c r="Z227" s="13" t="s">
        <v>35</v>
      </c>
    </row>
    <row r="228" spans="1:26" x14ac:dyDescent="0.25">
      <c r="A228" s="11">
        <v>45296</v>
      </c>
      <c r="B228" s="12" t="s">
        <v>581</v>
      </c>
      <c r="C228" s="12" t="s">
        <v>582</v>
      </c>
      <c r="D228" s="12" t="s">
        <v>126</v>
      </c>
      <c r="E228" s="12" t="s">
        <v>29</v>
      </c>
      <c r="F228" s="12">
        <v>3216</v>
      </c>
      <c r="G228" s="13" t="s">
        <v>53</v>
      </c>
      <c r="H228" s="13" t="s">
        <v>93</v>
      </c>
      <c r="I228" s="13" t="s">
        <v>93</v>
      </c>
      <c r="J228" s="13" t="s">
        <v>94</v>
      </c>
      <c r="K228" s="14">
        <v>37.96</v>
      </c>
      <c r="L228" s="14">
        <v>25</v>
      </c>
      <c r="M228" s="14">
        <v>1.5184</v>
      </c>
      <c r="N228" s="14" t="s">
        <v>34</v>
      </c>
      <c r="O228" s="14">
        <v>25</v>
      </c>
      <c r="P228" s="14"/>
      <c r="Q228" s="15">
        <v>625</v>
      </c>
      <c r="R228" s="16">
        <v>0</v>
      </c>
      <c r="S228" s="16">
        <f>L228*R228</f>
        <v>0</v>
      </c>
      <c r="T228" s="16">
        <f>Q228-S228</f>
        <v>625</v>
      </c>
      <c r="U228" s="16">
        <f>T228*0</f>
        <v>0</v>
      </c>
      <c r="V228" s="16">
        <f>T228-U228</f>
        <v>625</v>
      </c>
      <c r="W228" s="16">
        <v>0</v>
      </c>
      <c r="X228" s="17">
        <f t="shared" si="171"/>
        <v>0</v>
      </c>
      <c r="Y228" s="13"/>
      <c r="Z228" s="13" t="s">
        <v>35</v>
      </c>
    </row>
    <row r="229" spans="1:26" x14ac:dyDescent="0.25">
      <c r="A229" s="11">
        <v>45296</v>
      </c>
      <c r="B229" s="12" t="s">
        <v>152</v>
      </c>
      <c r="C229" s="12" t="s">
        <v>583</v>
      </c>
      <c r="D229" s="12" t="s">
        <v>263</v>
      </c>
      <c r="E229" s="12" t="s">
        <v>29</v>
      </c>
      <c r="F229" s="12"/>
      <c r="G229" s="13" t="s">
        <v>63</v>
      </c>
      <c r="H229" s="13" t="s">
        <v>31</v>
      </c>
      <c r="I229" s="13" t="s">
        <v>58</v>
      </c>
      <c r="J229" s="13" t="s">
        <v>59</v>
      </c>
      <c r="K229" s="14">
        <v>42.1</v>
      </c>
      <c r="L229" s="14">
        <v>25</v>
      </c>
      <c r="M229" s="14">
        <v>1.6840000000000002</v>
      </c>
      <c r="N229" s="14">
        <v>83</v>
      </c>
      <c r="O229" s="14" t="s">
        <v>34</v>
      </c>
      <c r="P229" s="14"/>
      <c r="Q229" s="16">
        <v>3494.3</v>
      </c>
      <c r="R229" s="16">
        <v>38</v>
      </c>
      <c r="S229" s="16">
        <f>K229*R229</f>
        <v>1599.8</v>
      </c>
      <c r="T229" s="16">
        <f t="shared" ref="T229" si="209">+Q229-S229</f>
        <v>1894.5000000000002</v>
      </c>
      <c r="U229" s="16">
        <f t="shared" ref="U229:U231" si="210">+T229*1</f>
        <v>1894.5000000000002</v>
      </c>
      <c r="V229" s="16">
        <f t="shared" ref="V229:V231" si="211">+T229-U229</f>
        <v>0</v>
      </c>
      <c r="W229" s="16">
        <f>K229*36</f>
        <v>1515.6000000000001</v>
      </c>
      <c r="X229" s="17">
        <f t="shared" si="171"/>
        <v>0</v>
      </c>
      <c r="Y229" s="13" t="s">
        <v>57</v>
      </c>
      <c r="Z229" s="13" t="s">
        <v>271</v>
      </c>
    </row>
    <row r="230" spans="1:26" x14ac:dyDescent="0.25">
      <c r="A230" s="11">
        <v>45296</v>
      </c>
      <c r="B230" s="12" t="s">
        <v>460</v>
      </c>
      <c r="C230" s="12" t="s">
        <v>584</v>
      </c>
      <c r="D230" s="12" t="s">
        <v>56</v>
      </c>
      <c r="E230" s="12" t="s">
        <v>29</v>
      </c>
      <c r="F230" s="12"/>
      <c r="G230" s="13" t="s">
        <v>63</v>
      </c>
      <c r="H230" s="13" t="s">
        <v>31</v>
      </c>
      <c r="I230" s="13" t="s">
        <v>58</v>
      </c>
      <c r="J230" s="13" t="s">
        <v>59</v>
      </c>
      <c r="K230" s="14">
        <v>42.94</v>
      </c>
      <c r="L230" s="14">
        <v>25</v>
      </c>
      <c r="M230" s="14">
        <v>1.7176</v>
      </c>
      <c r="N230" s="14">
        <v>88</v>
      </c>
      <c r="O230" s="14" t="s">
        <v>34</v>
      </c>
      <c r="P230" s="14"/>
      <c r="Q230" s="15">
        <v>3778.72</v>
      </c>
      <c r="R230" s="16">
        <v>43</v>
      </c>
      <c r="S230" s="16">
        <f>+K230*R230</f>
        <v>1846.4199999999998</v>
      </c>
      <c r="T230" s="16">
        <f>+Q230-S230</f>
        <v>1932.3</v>
      </c>
      <c r="U230" s="16">
        <f t="shared" si="210"/>
        <v>1932.3</v>
      </c>
      <c r="V230" s="16">
        <f t="shared" si="211"/>
        <v>0</v>
      </c>
      <c r="W230" s="17">
        <f>+K230*40</f>
        <v>1717.6</v>
      </c>
      <c r="X230" s="17">
        <f t="shared" si="171"/>
        <v>84.199999999999818</v>
      </c>
      <c r="Y230" s="13" t="s">
        <v>57</v>
      </c>
      <c r="Z230" s="13" t="s">
        <v>65</v>
      </c>
    </row>
    <row r="231" spans="1:26" x14ac:dyDescent="0.25">
      <c r="A231" s="11">
        <v>45296</v>
      </c>
      <c r="B231" s="12" t="s">
        <v>585</v>
      </c>
      <c r="C231" s="12" t="s">
        <v>586</v>
      </c>
      <c r="D231" s="12" t="s">
        <v>89</v>
      </c>
      <c r="E231" s="12" t="s">
        <v>29</v>
      </c>
      <c r="F231" s="12"/>
      <c r="G231" s="13" t="s">
        <v>63</v>
      </c>
      <c r="H231" s="13" t="s">
        <v>31</v>
      </c>
      <c r="I231" s="13" t="s">
        <v>58</v>
      </c>
      <c r="J231" s="13" t="s">
        <v>59</v>
      </c>
      <c r="K231" s="14">
        <v>43.08</v>
      </c>
      <c r="L231" s="14">
        <v>25</v>
      </c>
      <c r="M231" s="14">
        <v>1.7231999999999998</v>
      </c>
      <c r="N231" s="14">
        <v>88</v>
      </c>
      <c r="O231" s="14" t="s">
        <v>34</v>
      </c>
      <c r="P231" s="14"/>
      <c r="Q231" s="15">
        <v>3791.04</v>
      </c>
      <c r="R231" s="16">
        <v>43</v>
      </c>
      <c r="S231" s="16">
        <f>+K231*R231</f>
        <v>1852.4399999999998</v>
      </c>
      <c r="T231" s="16">
        <f>+Q231-S231</f>
        <v>1938.6000000000001</v>
      </c>
      <c r="U231" s="16">
        <f t="shared" si="210"/>
        <v>1938.6000000000001</v>
      </c>
      <c r="V231" s="16">
        <f t="shared" si="211"/>
        <v>0</v>
      </c>
      <c r="W231" s="17">
        <f>+K231*40</f>
        <v>1723.1999999999998</v>
      </c>
      <c r="X231" s="17">
        <f t="shared" si="171"/>
        <v>128.81999999999994</v>
      </c>
      <c r="Y231" s="13" t="s">
        <v>57</v>
      </c>
      <c r="Z231" s="13" t="s">
        <v>65</v>
      </c>
    </row>
    <row r="232" spans="1:26" x14ac:dyDescent="0.25">
      <c r="A232" s="11">
        <v>45296</v>
      </c>
      <c r="B232" s="12" t="s">
        <v>587</v>
      </c>
      <c r="C232" s="12" t="s">
        <v>588</v>
      </c>
      <c r="D232" s="12" t="s">
        <v>183</v>
      </c>
      <c r="E232" s="12" t="s">
        <v>111</v>
      </c>
      <c r="F232" s="12" t="s">
        <v>45</v>
      </c>
      <c r="G232" s="13" t="s">
        <v>46</v>
      </c>
      <c r="H232" s="13" t="s">
        <v>31</v>
      </c>
      <c r="I232" s="13" t="s">
        <v>58</v>
      </c>
      <c r="J232" s="13" t="s">
        <v>59</v>
      </c>
      <c r="K232" s="14">
        <v>17.48</v>
      </c>
      <c r="L232" s="14">
        <v>11</v>
      </c>
      <c r="M232" s="14">
        <v>1.5890909090909091</v>
      </c>
      <c r="N232" s="14">
        <v>45</v>
      </c>
      <c r="O232" s="14" t="s">
        <v>34</v>
      </c>
      <c r="P232" s="14">
        <v>15</v>
      </c>
      <c r="Q232" s="16">
        <v>771.6</v>
      </c>
      <c r="R232" s="16">
        <v>0</v>
      </c>
      <c r="S232" s="16">
        <f t="shared" ref="S232" si="212">+K232*R232</f>
        <v>0</v>
      </c>
      <c r="T232" s="16">
        <f>+Q232-S232</f>
        <v>771.6</v>
      </c>
      <c r="U232" s="16">
        <f>+T232*0</f>
        <v>0</v>
      </c>
      <c r="V232" s="16">
        <f t="shared" ref="V232" si="213">T232-U232</f>
        <v>771.6</v>
      </c>
      <c r="W232" s="16">
        <v>0</v>
      </c>
      <c r="X232" s="17">
        <f t="shared" si="171"/>
        <v>129.24</v>
      </c>
      <c r="Y232" s="13"/>
      <c r="Z232" s="13" t="s">
        <v>35</v>
      </c>
    </row>
    <row r="233" spans="1:26" x14ac:dyDescent="0.25">
      <c r="A233" s="11">
        <v>45296</v>
      </c>
      <c r="B233" s="12" t="s">
        <v>589</v>
      </c>
      <c r="C233" s="12" t="s">
        <v>590</v>
      </c>
      <c r="D233" s="12" t="s">
        <v>82</v>
      </c>
      <c r="E233" s="12" t="s">
        <v>29</v>
      </c>
      <c r="F233" s="12">
        <v>374</v>
      </c>
      <c r="G233" s="13" t="s">
        <v>83</v>
      </c>
      <c r="H233" s="13" t="s">
        <v>31</v>
      </c>
      <c r="I233" s="13" t="s">
        <v>40</v>
      </c>
      <c r="J233" s="13" t="s">
        <v>41</v>
      </c>
      <c r="K233" s="14">
        <v>38.36</v>
      </c>
      <c r="L233" s="14">
        <v>25</v>
      </c>
      <c r="M233" s="14">
        <v>1.5344</v>
      </c>
      <c r="N233" s="14" t="s">
        <v>34</v>
      </c>
      <c r="O233" s="14">
        <v>70</v>
      </c>
      <c r="P233" s="14"/>
      <c r="Q233" s="15">
        <v>1750</v>
      </c>
      <c r="R233" s="16">
        <v>0</v>
      </c>
      <c r="S233" s="16">
        <f>L233*R233</f>
        <v>0</v>
      </c>
      <c r="T233" s="16">
        <f>Q233-S233</f>
        <v>1750</v>
      </c>
      <c r="U233" s="16">
        <f>T233*1</f>
        <v>1750</v>
      </c>
      <c r="V233" s="16">
        <f>T233-U233</f>
        <v>0</v>
      </c>
      <c r="W233" s="16">
        <v>0</v>
      </c>
      <c r="X233" s="17">
        <f t="shared" si="171"/>
        <v>0</v>
      </c>
      <c r="Y233" s="13"/>
      <c r="Z233" s="13" t="s">
        <v>35</v>
      </c>
    </row>
    <row r="234" spans="1:26" x14ac:dyDescent="0.25">
      <c r="A234" s="11">
        <v>45296</v>
      </c>
      <c r="B234" s="12" t="s">
        <v>591</v>
      </c>
      <c r="C234" s="12" t="s">
        <v>592</v>
      </c>
      <c r="D234" s="12" t="s">
        <v>104</v>
      </c>
      <c r="E234" s="12" t="s">
        <v>29</v>
      </c>
      <c r="F234" s="12" t="s">
        <v>45</v>
      </c>
      <c r="G234" s="13" t="s">
        <v>46</v>
      </c>
      <c r="H234" s="13" t="s">
        <v>93</v>
      </c>
      <c r="I234" s="13" t="s">
        <v>93</v>
      </c>
      <c r="J234" s="13" t="s">
        <v>94</v>
      </c>
      <c r="K234" s="14">
        <v>39.26</v>
      </c>
      <c r="L234" s="14">
        <v>25</v>
      </c>
      <c r="M234" s="14">
        <v>1.5704</v>
      </c>
      <c r="N234" s="14">
        <v>15</v>
      </c>
      <c r="O234" s="14" t="s">
        <v>34</v>
      </c>
      <c r="P234" s="14"/>
      <c r="Q234" s="15">
        <v>588.9</v>
      </c>
      <c r="R234" s="16">
        <v>0</v>
      </c>
      <c r="S234" s="16">
        <f t="shared" ref="S234:S237" si="214">+K234*R234</f>
        <v>0</v>
      </c>
      <c r="T234" s="16">
        <f t="shared" ref="T234:T235" si="215">+Q234-S234</f>
        <v>588.9</v>
      </c>
      <c r="U234" s="16">
        <f t="shared" ref="U234:U237" si="216">+T234*0</f>
        <v>0</v>
      </c>
      <c r="V234" s="16">
        <f>+T234-U234</f>
        <v>588.9</v>
      </c>
      <c r="W234" s="16">
        <v>0</v>
      </c>
      <c r="X234" s="17">
        <f t="shared" si="171"/>
        <v>0</v>
      </c>
      <c r="Y234" s="13"/>
      <c r="Z234" s="13" t="s">
        <v>35</v>
      </c>
    </row>
    <row r="235" spans="1:26" x14ac:dyDescent="0.25">
      <c r="A235" s="11">
        <v>45296</v>
      </c>
      <c r="B235" s="12" t="s">
        <v>593</v>
      </c>
      <c r="C235" s="12" t="s">
        <v>594</v>
      </c>
      <c r="D235" s="12" t="s">
        <v>92</v>
      </c>
      <c r="E235" s="12" t="s">
        <v>29</v>
      </c>
      <c r="F235" s="12" t="s">
        <v>45</v>
      </c>
      <c r="G235" s="13" t="s">
        <v>46</v>
      </c>
      <c r="H235" s="13" t="s">
        <v>93</v>
      </c>
      <c r="I235" s="13" t="s">
        <v>93</v>
      </c>
      <c r="J235" s="13" t="s">
        <v>94</v>
      </c>
      <c r="K235" s="14">
        <v>35.56</v>
      </c>
      <c r="L235" s="14">
        <v>25</v>
      </c>
      <c r="M235" s="14">
        <v>1.4224000000000001</v>
      </c>
      <c r="N235" s="14">
        <v>15</v>
      </c>
      <c r="O235" s="14" t="s">
        <v>34</v>
      </c>
      <c r="P235" s="14"/>
      <c r="Q235" s="15">
        <v>533.40000000000009</v>
      </c>
      <c r="R235" s="16">
        <v>0</v>
      </c>
      <c r="S235" s="16">
        <f t="shared" si="214"/>
        <v>0</v>
      </c>
      <c r="T235" s="16">
        <f t="shared" si="215"/>
        <v>533.40000000000009</v>
      </c>
      <c r="U235" s="16">
        <f t="shared" si="216"/>
        <v>0</v>
      </c>
      <c r="V235" s="16">
        <f>+T235-U235</f>
        <v>533.40000000000009</v>
      </c>
      <c r="W235" s="16">
        <v>0</v>
      </c>
      <c r="X235" s="17">
        <f t="shared" si="171"/>
        <v>0</v>
      </c>
      <c r="Y235" s="13"/>
      <c r="Z235" s="13" t="s">
        <v>35</v>
      </c>
    </row>
    <row r="236" spans="1:26" x14ac:dyDescent="0.25">
      <c r="A236" s="11">
        <v>45296</v>
      </c>
      <c r="B236" s="12" t="s">
        <v>595</v>
      </c>
      <c r="C236" s="12" t="s">
        <v>596</v>
      </c>
      <c r="D236" s="12" t="s">
        <v>597</v>
      </c>
      <c r="E236" s="12" t="s">
        <v>598</v>
      </c>
      <c r="F236" s="12" t="s">
        <v>45</v>
      </c>
      <c r="G236" s="13" t="s">
        <v>46</v>
      </c>
      <c r="H236" s="13" t="s">
        <v>31</v>
      </c>
      <c r="I236" s="13" t="s">
        <v>58</v>
      </c>
      <c r="J236" s="13" t="s">
        <v>59</v>
      </c>
      <c r="K236" s="14">
        <v>32.299999999999997</v>
      </c>
      <c r="L236" s="14">
        <v>20</v>
      </c>
      <c r="M236" s="14">
        <v>1.6149999999999998</v>
      </c>
      <c r="N236" s="14">
        <v>45</v>
      </c>
      <c r="O236" s="14" t="s">
        <v>34</v>
      </c>
      <c r="P236" s="14">
        <v>30</v>
      </c>
      <c r="Q236" s="16">
        <v>1423.4999999999998</v>
      </c>
      <c r="R236" s="16">
        <v>0</v>
      </c>
      <c r="S236" s="16">
        <f t="shared" si="214"/>
        <v>0</v>
      </c>
      <c r="T236" s="16">
        <f>+Q236-S236</f>
        <v>1423.4999999999998</v>
      </c>
      <c r="U236" s="16">
        <f t="shared" si="216"/>
        <v>0</v>
      </c>
      <c r="V236" s="16">
        <f t="shared" ref="V236:V237" si="217">T236-U236</f>
        <v>1423.4999999999998</v>
      </c>
      <c r="W236" s="16">
        <v>0</v>
      </c>
      <c r="X236" s="17">
        <f t="shared" si="171"/>
        <v>0</v>
      </c>
      <c r="Y236" s="13"/>
      <c r="Z236" s="13" t="s">
        <v>35</v>
      </c>
    </row>
    <row r="237" spans="1:26" x14ac:dyDescent="0.25">
      <c r="A237" s="11">
        <v>45296</v>
      </c>
      <c r="B237" s="12" t="s">
        <v>599</v>
      </c>
      <c r="C237" s="12" t="s">
        <v>600</v>
      </c>
      <c r="D237" s="12" t="s">
        <v>601</v>
      </c>
      <c r="E237" s="12" t="s">
        <v>598</v>
      </c>
      <c r="F237" s="12" t="s">
        <v>45</v>
      </c>
      <c r="G237" s="13" t="s">
        <v>46</v>
      </c>
      <c r="H237" s="13" t="s">
        <v>31</v>
      </c>
      <c r="I237" s="13" t="s">
        <v>58</v>
      </c>
      <c r="J237" s="13" t="s">
        <v>59</v>
      </c>
      <c r="K237" s="14">
        <v>33.78</v>
      </c>
      <c r="L237" s="14">
        <v>21</v>
      </c>
      <c r="M237" s="14">
        <v>1.6085714285714285</v>
      </c>
      <c r="N237" s="14">
        <v>45</v>
      </c>
      <c r="O237" s="14" t="s">
        <v>34</v>
      </c>
      <c r="P237" s="14">
        <v>30</v>
      </c>
      <c r="Q237" s="16">
        <v>1490.1000000000001</v>
      </c>
      <c r="R237" s="16">
        <v>0</v>
      </c>
      <c r="S237" s="16">
        <f t="shared" si="214"/>
        <v>0</v>
      </c>
      <c r="T237" s="16">
        <f>+Q237-S237</f>
        <v>1490.1000000000001</v>
      </c>
      <c r="U237" s="16">
        <f t="shared" si="216"/>
        <v>0</v>
      </c>
      <c r="V237" s="16">
        <f t="shared" si="217"/>
        <v>1490.1000000000001</v>
      </c>
      <c r="W237" s="16">
        <v>0</v>
      </c>
      <c r="X237" s="17">
        <f t="shared" si="171"/>
        <v>0</v>
      </c>
      <c r="Y237" s="13"/>
      <c r="Z237" s="13" t="s">
        <v>35</v>
      </c>
    </row>
    <row r="238" spans="1:26" x14ac:dyDescent="0.25">
      <c r="A238" s="11">
        <v>45296</v>
      </c>
      <c r="B238" s="12" t="s">
        <v>602</v>
      </c>
      <c r="C238" s="12" t="s">
        <v>603</v>
      </c>
      <c r="D238" s="12" t="s">
        <v>97</v>
      </c>
      <c r="E238" s="12" t="s">
        <v>29</v>
      </c>
      <c r="F238" s="12"/>
      <c r="G238" s="13" t="s">
        <v>63</v>
      </c>
      <c r="H238" s="13" t="s">
        <v>31</v>
      </c>
      <c r="I238" s="13" t="s">
        <v>58</v>
      </c>
      <c r="J238" s="13" t="s">
        <v>59</v>
      </c>
      <c r="K238" s="14">
        <v>43.24</v>
      </c>
      <c r="L238" s="14">
        <v>25</v>
      </c>
      <c r="M238" s="14">
        <v>1.7296</v>
      </c>
      <c r="N238" s="14">
        <v>83</v>
      </c>
      <c r="O238" s="14" t="s">
        <v>34</v>
      </c>
      <c r="P238" s="14"/>
      <c r="Q238" s="16">
        <v>3588.92</v>
      </c>
      <c r="R238" s="16">
        <v>38</v>
      </c>
      <c r="S238" s="16">
        <f>K238*R238</f>
        <v>1643.1200000000001</v>
      </c>
      <c r="T238" s="16">
        <f t="shared" ref="T238" si="218">+Q238-S238</f>
        <v>1945.8</v>
      </c>
      <c r="U238" s="16">
        <f t="shared" ref="U238" si="219">+T238*1</f>
        <v>1945.8</v>
      </c>
      <c r="V238" s="16">
        <f t="shared" ref="V238" si="220">+T238-U238</f>
        <v>0</v>
      </c>
      <c r="W238" s="16">
        <f>K238*36</f>
        <v>1556.64</v>
      </c>
      <c r="X238" s="17">
        <f t="shared" si="171"/>
        <v>0</v>
      </c>
      <c r="Y238" s="13" t="s">
        <v>57</v>
      </c>
      <c r="Z238" s="13" t="s">
        <v>271</v>
      </c>
    </row>
    <row r="239" spans="1:26" x14ac:dyDescent="0.25">
      <c r="A239" s="11">
        <v>45296</v>
      </c>
      <c r="B239" s="12" t="s">
        <v>604</v>
      </c>
      <c r="C239" s="12" t="s">
        <v>605</v>
      </c>
      <c r="D239" s="12" t="s">
        <v>413</v>
      </c>
      <c r="E239" s="12" t="s">
        <v>29</v>
      </c>
      <c r="F239" s="12" t="s">
        <v>414</v>
      </c>
      <c r="G239" s="13" t="s">
        <v>415</v>
      </c>
      <c r="H239" s="13" t="s">
        <v>31</v>
      </c>
      <c r="I239" s="13" t="s">
        <v>58</v>
      </c>
      <c r="J239" s="13" t="s">
        <v>59</v>
      </c>
      <c r="K239" s="14">
        <v>43.36</v>
      </c>
      <c r="L239" s="14">
        <v>25</v>
      </c>
      <c r="M239" s="14">
        <v>1.7343999999999999</v>
      </c>
      <c r="N239" s="14">
        <v>48</v>
      </c>
      <c r="O239" s="14" t="s">
        <v>34</v>
      </c>
      <c r="P239" s="14"/>
      <c r="Q239" s="15">
        <v>2081.2799999999997</v>
      </c>
      <c r="R239" s="16">
        <v>0</v>
      </c>
      <c r="S239" s="16">
        <f>K239*R239</f>
        <v>0</v>
      </c>
      <c r="T239" s="16">
        <f>Q239-S239</f>
        <v>2081.2799999999997</v>
      </c>
      <c r="U239" s="16">
        <f>T239*1</f>
        <v>2081.2799999999997</v>
      </c>
      <c r="V239" s="16">
        <f>T239-U239</f>
        <v>0</v>
      </c>
      <c r="W239" s="16">
        <v>0</v>
      </c>
      <c r="X239" s="17">
        <f t="shared" ref="X239:X302" si="221">S238-W238</f>
        <v>86.480000000000018</v>
      </c>
      <c r="Y239" s="13"/>
      <c r="Z239" s="13" t="s">
        <v>35</v>
      </c>
    </row>
    <row r="240" spans="1:26" x14ac:dyDescent="0.25">
      <c r="A240" s="11">
        <v>45296</v>
      </c>
      <c r="B240" s="12" t="s">
        <v>606</v>
      </c>
      <c r="C240" s="12" t="s">
        <v>607</v>
      </c>
      <c r="D240" s="12" t="s">
        <v>208</v>
      </c>
      <c r="E240" s="12" t="s">
        <v>29</v>
      </c>
      <c r="F240" s="12">
        <v>3286</v>
      </c>
      <c r="G240" s="13" t="s">
        <v>57</v>
      </c>
      <c r="H240" s="13" t="s">
        <v>93</v>
      </c>
      <c r="I240" s="13" t="s">
        <v>93</v>
      </c>
      <c r="J240" s="13" t="s">
        <v>94</v>
      </c>
      <c r="K240" s="14">
        <v>41.58</v>
      </c>
      <c r="L240" s="14">
        <v>25</v>
      </c>
      <c r="M240" s="14">
        <v>1.6632</v>
      </c>
      <c r="N240" s="14" t="s">
        <v>34</v>
      </c>
      <c r="O240" s="14">
        <v>25</v>
      </c>
      <c r="P240" s="14"/>
      <c r="Q240" s="16">
        <v>625</v>
      </c>
      <c r="R240" s="16">
        <v>0</v>
      </c>
      <c r="S240" s="16">
        <f t="shared" ref="S240" si="222">+L240*R240</f>
        <v>0</v>
      </c>
      <c r="T240" s="16">
        <f t="shared" ref="T240" si="223">+Q240-S240</f>
        <v>625</v>
      </c>
      <c r="U240" s="16">
        <f t="shared" ref="U240" si="224">+T240*1</f>
        <v>625</v>
      </c>
      <c r="V240" s="16">
        <f t="shared" ref="V240" si="225">+T240-U240</f>
        <v>0</v>
      </c>
      <c r="W240" s="16">
        <v>0</v>
      </c>
      <c r="X240" s="17">
        <f t="shared" si="221"/>
        <v>0</v>
      </c>
      <c r="Y240" s="13"/>
      <c r="Z240" s="13" t="s">
        <v>35</v>
      </c>
    </row>
    <row r="241" spans="1:26" x14ac:dyDescent="0.25">
      <c r="A241" s="11">
        <v>45296</v>
      </c>
      <c r="B241" s="12" t="s">
        <v>608</v>
      </c>
      <c r="C241" s="12" t="s">
        <v>609</v>
      </c>
      <c r="D241" s="12" t="s">
        <v>290</v>
      </c>
      <c r="E241" s="12" t="s">
        <v>29</v>
      </c>
      <c r="F241" s="12">
        <v>567</v>
      </c>
      <c r="G241" s="13" t="s">
        <v>83</v>
      </c>
      <c r="H241" s="13" t="s">
        <v>31</v>
      </c>
      <c r="I241" s="13" t="s">
        <v>58</v>
      </c>
      <c r="J241" s="13" t="s">
        <v>59</v>
      </c>
      <c r="K241" s="14">
        <v>43.4</v>
      </c>
      <c r="L241" s="14">
        <v>25</v>
      </c>
      <c r="M241" s="14">
        <v>1.736</v>
      </c>
      <c r="N241" s="14" t="s">
        <v>34</v>
      </c>
      <c r="O241" s="14">
        <v>70</v>
      </c>
      <c r="P241" s="14"/>
      <c r="Q241" s="15">
        <v>1750</v>
      </c>
      <c r="R241" s="16">
        <v>0</v>
      </c>
      <c r="S241" s="16">
        <f>L241*R241</f>
        <v>0</v>
      </c>
      <c r="T241" s="16">
        <f>Q241-S241</f>
        <v>1750</v>
      </c>
      <c r="U241" s="16">
        <f>T241*1</f>
        <v>1750</v>
      </c>
      <c r="V241" s="16">
        <f>T241-U241</f>
        <v>0</v>
      </c>
      <c r="W241" s="16">
        <v>0</v>
      </c>
      <c r="X241" s="17">
        <f t="shared" si="221"/>
        <v>0</v>
      </c>
      <c r="Y241" s="13"/>
      <c r="Z241" s="13" t="s">
        <v>35</v>
      </c>
    </row>
    <row r="242" spans="1:26" x14ac:dyDescent="0.25">
      <c r="A242" s="11">
        <v>45296</v>
      </c>
      <c r="B242" s="12" t="s">
        <v>610</v>
      </c>
      <c r="C242" s="12" t="s">
        <v>611</v>
      </c>
      <c r="D242" s="12" t="s">
        <v>79</v>
      </c>
      <c r="E242" s="12" t="s">
        <v>29</v>
      </c>
      <c r="F242" s="12">
        <v>3196</v>
      </c>
      <c r="G242" s="13" t="s">
        <v>57</v>
      </c>
      <c r="H242" s="13" t="s">
        <v>93</v>
      </c>
      <c r="I242" s="13" t="s">
        <v>93</v>
      </c>
      <c r="J242" s="13" t="s">
        <v>94</v>
      </c>
      <c r="K242" s="14">
        <v>41.8</v>
      </c>
      <c r="L242" s="14">
        <v>25</v>
      </c>
      <c r="M242" s="14">
        <v>1.6719999999999999</v>
      </c>
      <c r="N242" s="14" t="s">
        <v>34</v>
      </c>
      <c r="O242" s="14">
        <v>25</v>
      </c>
      <c r="P242" s="14"/>
      <c r="Q242" s="16">
        <v>625</v>
      </c>
      <c r="R242" s="16">
        <v>0</v>
      </c>
      <c r="S242" s="16">
        <f t="shared" ref="S242" si="226">+L242*R242</f>
        <v>0</v>
      </c>
      <c r="T242" s="16">
        <f t="shared" ref="T242" si="227">+Q242-S242</f>
        <v>625</v>
      </c>
      <c r="U242" s="16">
        <f t="shared" ref="U242" si="228">+T242*1</f>
        <v>625</v>
      </c>
      <c r="V242" s="16">
        <f t="shared" ref="V242" si="229">+T242-U242</f>
        <v>0</v>
      </c>
      <c r="W242" s="16">
        <v>0</v>
      </c>
      <c r="X242" s="17">
        <f t="shared" si="221"/>
        <v>0</v>
      </c>
      <c r="Y242" s="13"/>
      <c r="Z242" s="13" t="s">
        <v>35</v>
      </c>
    </row>
    <row r="243" spans="1:26" x14ac:dyDescent="0.25">
      <c r="A243" s="11">
        <v>45296</v>
      </c>
      <c r="B243" s="12" t="s">
        <v>612</v>
      </c>
      <c r="C243" s="12" t="s">
        <v>613</v>
      </c>
      <c r="D243" s="12" t="s">
        <v>38</v>
      </c>
      <c r="E243" s="12" t="s">
        <v>29</v>
      </c>
      <c r="F243" s="12">
        <v>59</v>
      </c>
      <c r="G243" s="13" t="s">
        <v>83</v>
      </c>
      <c r="H243" s="13" t="s">
        <v>31</v>
      </c>
      <c r="I243" s="13" t="s">
        <v>58</v>
      </c>
      <c r="J243" s="13" t="s">
        <v>59</v>
      </c>
      <c r="K243" s="14">
        <v>42.34</v>
      </c>
      <c r="L243" s="14">
        <v>25</v>
      </c>
      <c r="M243" s="14">
        <v>1.6936000000000002</v>
      </c>
      <c r="N243" s="14" t="s">
        <v>34</v>
      </c>
      <c r="O243" s="14">
        <v>70</v>
      </c>
      <c r="P243" s="14"/>
      <c r="Q243" s="15">
        <v>1750</v>
      </c>
      <c r="R243" s="16">
        <v>0</v>
      </c>
      <c r="S243" s="16">
        <f>L243*R243</f>
        <v>0</v>
      </c>
      <c r="T243" s="16">
        <f>Q243-S243</f>
        <v>1750</v>
      </c>
      <c r="U243" s="16">
        <f>T243*1</f>
        <v>1750</v>
      </c>
      <c r="V243" s="16">
        <f>T243-U243</f>
        <v>0</v>
      </c>
      <c r="W243" s="16">
        <v>0</v>
      </c>
      <c r="X243" s="17">
        <f t="shared" si="221"/>
        <v>0</v>
      </c>
      <c r="Y243" s="13"/>
      <c r="Z243" s="13" t="s">
        <v>35</v>
      </c>
    </row>
    <row r="244" spans="1:26" x14ac:dyDescent="0.25">
      <c r="A244" s="11">
        <v>45296</v>
      </c>
      <c r="B244" s="12" t="s">
        <v>614</v>
      </c>
      <c r="C244" s="12" t="s">
        <v>615</v>
      </c>
      <c r="D244" s="12" t="s">
        <v>303</v>
      </c>
      <c r="E244" s="12" t="s">
        <v>29</v>
      </c>
      <c r="F244" s="12">
        <v>2490</v>
      </c>
      <c r="G244" s="13" t="s">
        <v>145</v>
      </c>
      <c r="H244" s="13" t="s">
        <v>31</v>
      </c>
      <c r="I244" s="13" t="s">
        <v>58</v>
      </c>
      <c r="J244" s="13" t="s">
        <v>59</v>
      </c>
      <c r="K244" s="14">
        <v>43.16</v>
      </c>
      <c r="L244" s="14">
        <v>25</v>
      </c>
      <c r="M244" s="14">
        <v>1.7263999999999999</v>
      </c>
      <c r="N244" s="14">
        <v>43</v>
      </c>
      <c r="O244" s="14" t="s">
        <v>34</v>
      </c>
      <c r="P244" s="14"/>
      <c r="Q244" s="16">
        <v>1855.8799999999999</v>
      </c>
      <c r="R244" s="16">
        <v>0</v>
      </c>
      <c r="S244" s="16">
        <f>K244*R244</f>
        <v>0</v>
      </c>
      <c r="T244" s="16">
        <f>Q244-S244</f>
        <v>1855.8799999999999</v>
      </c>
      <c r="U244" s="16">
        <f>T244*1</f>
        <v>1855.8799999999999</v>
      </c>
      <c r="V244" s="16">
        <f>T244-U244</f>
        <v>0</v>
      </c>
      <c r="W244" s="16">
        <v>0</v>
      </c>
      <c r="X244" s="17">
        <f t="shared" si="221"/>
        <v>0</v>
      </c>
      <c r="Y244" s="13"/>
      <c r="Z244" s="13" t="s">
        <v>35</v>
      </c>
    </row>
    <row r="245" spans="1:26" x14ac:dyDescent="0.25">
      <c r="A245" s="11">
        <v>45296</v>
      </c>
      <c r="B245" s="12" t="s">
        <v>616</v>
      </c>
      <c r="C245" s="12" t="s">
        <v>617</v>
      </c>
      <c r="D245" s="12" t="s">
        <v>97</v>
      </c>
      <c r="E245" s="12" t="s">
        <v>29</v>
      </c>
      <c r="F245" s="12">
        <v>3334</v>
      </c>
      <c r="G245" s="13" t="s">
        <v>57</v>
      </c>
      <c r="H245" s="13" t="s">
        <v>93</v>
      </c>
      <c r="I245" s="13" t="s">
        <v>93</v>
      </c>
      <c r="J245" s="13" t="s">
        <v>94</v>
      </c>
      <c r="K245" s="14">
        <v>40.04</v>
      </c>
      <c r="L245" s="14">
        <v>25</v>
      </c>
      <c r="M245" s="14">
        <v>1.6015999999999999</v>
      </c>
      <c r="N245" s="14" t="s">
        <v>34</v>
      </c>
      <c r="O245" s="14">
        <v>25</v>
      </c>
      <c r="P245" s="14"/>
      <c r="Q245" s="16">
        <v>625</v>
      </c>
      <c r="R245" s="16">
        <v>0</v>
      </c>
      <c r="S245" s="16">
        <f t="shared" ref="S245" si="230">+L245*R245</f>
        <v>0</v>
      </c>
      <c r="T245" s="16">
        <f t="shared" ref="T245" si="231">+Q245-S245</f>
        <v>625</v>
      </c>
      <c r="U245" s="16">
        <f t="shared" ref="U245" si="232">+T245*1</f>
        <v>625</v>
      </c>
      <c r="V245" s="16">
        <f t="shared" ref="V245" si="233">+T245-U245</f>
        <v>0</v>
      </c>
      <c r="W245" s="16">
        <v>0</v>
      </c>
      <c r="X245" s="17">
        <f t="shared" si="221"/>
        <v>0</v>
      </c>
      <c r="Y245" s="13"/>
      <c r="Z245" s="13" t="s">
        <v>35</v>
      </c>
    </row>
    <row r="246" spans="1:26" x14ac:dyDescent="0.25">
      <c r="A246" s="11">
        <v>45296</v>
      </c>
      <c r="B246" s="12" t="s">
        <v>618</v>
      </c>
      <c r="C246" s="12" t="s">
        <v>619</v>
      </c>
      <c r="D246" s="12" t="s">
        <v>38</v>
      </c>
      <c r="E246" s="12" t="s">
        <v>29</v>
      </c>
      <c r="F246" s="12">
        <v>823</v>
      </c>
      <c r="G246" s="13" t="s">
        <v>180</v>
      </c>
      <c r="H246" s="13" t="s">
        <v>31</v>
      </c>
      <c r="I246" s="13" t="s">
        <v>58</v>
      </c>
      <c r="J246" s="13" t="s">
        <v>59</v>
      </c>
      <c r="K246" s="14">
        <v>43.02</v>
      </c>
      <c r="L246" s="14">
        <v>25</v>
      </c>
      <c r="M246" s="14">
        <v>1.7208000000000001</v>
      </c>
      <c r="N246" s="14" t="s">
        <v>34</v>
      </c>
      <c r="O246" s="14">
        <v>68</v>
      </c>
      <c r="P246" s="14"/>
      <c r="Q246" s="16">
        <v>1700</v>
      </c>
      <c r="R246" s="16">
        <v>0</v>
      </c>
      <c r="S246" s="16">
        <f>K246*R246</f>
        <v>0</v>
      </c>
      <c r="T246" s="16">
        <f>+Q246-S246</f>
        <v>1700</v>
      </c>
      <c r="U246" s="16">
        <f>T246*0</f>
        <v>0</v>
      </c>
      <c r="V246" s="16">
        <f t="shared" ref="V246" si="234">T246-U246</f>
        <v>1700</v>
      </c>
      <c r="W246" s="16">
        <v>0</v>
      </c>
      <c r="X246" s="17">
        <f t="shared" si="221"/>
        <v>0</v>
      </c>
      <c r="Y246" s="13"/>
      <c r="Z246" s="13" t="s">
        <v>35</v>
      </c>
    </row>
    <row r="247" spans="1:26" x14ac:dyDescent="0.25">
      <c r="A247" s="11">
        <v>45296</v>
      </c>
      <c r="B247" s="12" t="s">
        <v>620</v>
      </c>
      <c r="C247" s="12" t="s">
        <v>621</v>
      </c>
      <c r="D247" s="12" t="s">
        <v>82</v>
      </c>
      <c r="E247" s="12" t="s">
        <v>29</v>
      </c>
      <c r="F247" s="12">
        <v>2044</v>
      </c>
      <c r="G247" s="13" t="s">
        <v>53</v>
      </c>
      <c r="H247" s="13" t="s">
        <v>31</v>
      </c>
      <c r="I247" s="13" t="s">
        <v>32</v>
      </c>
      <c r="J247" s="13" t="s">
        <v>33</v>
      </c>
      <c r="K247" s="14">
        <v>37.6</v>
      </c>
      <c r="L247" s="14">
        <v>25</v>
      </c>
      <c r="M247" s="14">
        <v>1.504</v>
      </c>
      <c r="N247" s="14" t="s">
        <v>34</v>
      </c>
      <c r="O247" s="14">
        <v>55</v>
      </c>
      <c r="P247" s="14"/>
      <c r="Q247" s="15">
        <v>1375</v>
      </c>
      <c r="R247" s="16">
        <v>0</v>
      </c>
      <c r="S247" s="16">
        <f>L247*R247</f>
        <v>0</v>
      </c>
      <c r="T247" s="16">
        <f>Q247-S247</f>
        <v>1375</v>
      </c>
      <c r="U247" s="16">
        <f>T247*0</f>
        <v>0</v>
      </c>
      <c r="V247" s="16">
        <f>T247-U247</f>
        <v>1375</v>
      </c>
      <c r="W247" s="16">
        <v>0</v>
      </c>
      <c r="X247" s="17">
        <f t="shared" si="221"/>
        <v>0</v>
      </c>
      <c r="Y247" s="13"/>
      <c r="Z247" s="13" t="s">
        <v>35</v>
      </c>
    </row>
    <row r="248" spans="1:26" x14ac:dyDescent="0.25">
      <c r="A248" s="11">
        <v>45296</v>
      </c>
      <c r="B248" s="12" t="s">
        <v>622</v>
      </c>
      <c r="C248" s="12" t="s">
        <v>623</v>
      </c>
      <c r="D248" s="12" t="s">
        <v>208</v>
      </c>
      <c r="E248" s="12" t="s">
        <v>29</v>
      </c>
      <c r="F248" s="12">
        <v>3287</v>
      </c>
      <c r="G248" s="13" t="s">
        <v>57</v>
      </c>
      <c r="H248" s="13" t="s">
        <v>93</v>
      </c>
      <c r="I248" s="13" t="s">
        <v>93</v>
      </c>
      <c r="J248" s="13" t="s">
        <v>94</v>
      </c>
      <c r="K248" s="14">
        <v>41.18</v>
      </c>
      <c r="L248" s="14">
        <v>25</v>
      </c>
      <c r="M248" s="14">
        <v>1.6472</v>
      </c>
      <c r="N248" s="14" t="s">
        <v>34</v>
      </c>
      <c r="O248" s="14">
        <v>25</v>
      </c>
      <c r="P248" s="14"/>
      <c r="Q248" s="16">
        <v>625</v>
      </c>
      <c r="R248" s="16">
        <v>0</v>
      </c>
      <c r="S248" s="16">
        <f t="shared" ref="S248" si="235">+L248*R248</f>
        <v>0</v>
      </c>
      <c r="T248" s="16">
        <f t="shared" ref="T248" si="236">+Q248-S248</f>
        <v>625</v>
      </c>
      <c r="U248" s="16">
        <f t="shared" ref="U248" si="237">+T248*1</f>
        <v>625</v>
      </c>
      <c r="V248" s="16">
        <f t="shared" ref="V248" si="238">+T248-U248</f>
        <v>0</v>
      </c>
      <c r="W248" s="16">
        <v>0</v>
      </c>
      <c r="X248" s="17">
        <f t="shared" si="221"/>
        <v>0</v>
      </c>
      <c r="Y248" s="13"/>
      <c r="Z248" s="13" t="s">
        <v>35</v>
      </c>
    </row>
    <row r="249" spans="1:26" x14ac:dyDescent="0.25">
      <c r="A249" s="11">
        <v>45296</v>
      </c>
      <c r="B249" s="12" t="s">
        <v>624</v>
      </c>
      <c r="C249" s="12" t="s">
        <v>625</v>
      </c>
      <c r="D249" s="12" t="s">
        <v>38</v>
      </c>
      <c r="E249" s="12" t="s">
        <v>29</v>
      </c>
      <c r="F249" s="12">
        <v>824</v>
      </c>
      <c r="G249" s="13" t="s">
        <v>180</v>
      </c>
      <c r="H249" s="13" t="s">
        <v>31</v>
      </c>
      <c r="I249" s="13" t="s">
        <v>40</v>
      </c>
      <c r="J249" s="13" t="s">
        <v>41</v>
      </c>
      <c r="K249" s="14">
        <v>38.76</v>
      </c>
      <c r="L249" s="14">
        <v>25</v>
      </c>
      <c r="M249" s="14">
        <v>1.5504</v>
      </c>
      <c r="N249" s="14" t="s">
        <v>34</v>
      </c>
      <c r="O249" s="14">
        <v>67.5</v>
      </c>
      <c r="P249" s="14"/>
      <c r="Q249" s="16">
        <v>1687.5</v>
      </c>
      <c r="R249" s="16">
        <v>0</v>
      </c>
      <c r="S249" s="16">
        <f>K249*R249</f>
        <v>0</v>
      </c>
      <c r="T249" s="16">
        <f>+Q249-S249</f>
        <v>1687.5</v>
      </c>
      <c r="U249" s="16">
        <f>T249*0</f>
        <v>0</v>
      </c>
      <c r="V249" s="16">
        <f t="shared" ref="V249:V250" si="239">T249-U249</f>
        <v>1687.5</v>
      </c>
      <c r="W249" s="16">
        <v>0</v>
      </c>
      <c r="X249" s="17">
        <f t="shared" si="221"/>
        <v>0</v>
      </c>
      <c r="Y249" s="13"/>
      <c r="Z249" s="13" t="s">
        <v>35</v>
      </c>
    </row>
    <row r="250" spans="1:26" x14ac:dyDescent="0.25">
      <c r="A250" s="11">
        <v>45296</v>
      </c>
      <c r="B250" s="12" t="s">
        <v>626</v>
      </c>
      <c r="C250" s="12" t="s">
        <v>627</v>
      </c>
      <c r="D250" s="12" t="s">
        <v>597</v>
      </c>
      <c r="E250" s="12" t="s">
        <v>598</v>
      </c>
      <c r="F250" s="12" t="s">
        <v>45</v>
      </c>
      <c r="G250" s="13" t="s">
        <v>46</v>
      </c>
      <c r="H250" s="13" t="s">
        <v>31</v>
      </c>
      <c r="I250" s="13" t="s">
        <v>58</v>
      </c>
      <c r="J250" s="13" t="s">
        <v>59</v>
      </c>
      <c r="K250" s="14">
        <v>31.5</v>
      </c>
      <c r="L250" s="14">
        <v>20</v>
      </c>
      <c r="M250" s="14">
        <v>1.575</v>
      </c>
      <c r="N250" s="14">
        <v>45</v>
      </c>
      <c r="O250" s="14" t="s">
        <v>34</v>
      </c>
      <c r="P250" s="14">
        <v>30</v>
      </c>
      <c r="Q250" s="16">
        <v>1387.5</v>
      </c>
      <c r="R250" s="16">
        <v>0</v>
      </c>
      <c r="S250" s="16">
        <f t="shared" ref="S250" si="240">+K250*R250</f>
        <v>0</v>
      </c>
      <c r="T250" s="16">
        <f>+Q250-S250</f>
        <v>1387.5</v>
      </c>
      <c r="U250" s="16">
        <f>+T250*0</f>
        <v>0</v>
      </c>
      <c r="V250" s="16">
        <f t="shared" si="239"/>
        <v>1387.5</v>
      </c>
      <c r="W250" s="16">
        <v>0</v>
      </c>
      <c r="X250" s="17">
        <f t="shared" si="221"/>
        <v>0</v>
      </c>
      <c r="Y250" s="13"/>
      <c r="Z250" s="13" t="s">
        <v>35</v>
      </c>
    </row>
    <row r="251" spans="1:26" x14ac:dyDescent="0.25">
      <c r="A251" s="11">
        <v>45297</v>
      </c>
      <c r="B251" s="12" t="s">
        <v>628</v>
      </c>
      <c r="C251" s="12" t="s">
        <v>629</v>
      </c>
      <c r="D251" s="12" t="s">
        <v>38</v>
      </c>
      <c r="E251" s="12" t="s">
        <v>29</v>
      </c>
      <c r="F251" s="12">
        <v>92322</v>
      </c>
      <c r="G251" s="13" t="s">
        <v>39</v>
      </c>
      <c r="H251" s="13" t="s">
        <v>31</v>
      </c>
      <c r="I251" s="13" t="s">
        <v>58</v>
      </c>
      <c r="J251" s="13" t="s">
        <v>59</v>
      </c>
      <c r="K251" s="14">
        <v>43.34</v>
      </c>
      <c r="L251" s="14">
        <v>25</v>
      </c>
      <c r="M251" s="14">
        <v>1.7336</v>
      </c>
      <c r="N251" s="14" t="s">
        <v>34</v>
      </c>
      <c r="O251" s="14">
        <v>68</v>
      </c>
      <c r="P251" s="14"/>
      <c r="Q251" s="15">
        <v>1700</v>
      </c>
      <c r="R251" s="16">
        <v>0</v>
      </c>
      <c r="S251" s="16">
        <f>+L251*R251</f>
        <v>0</v>
      </c>
      <c r="T251" s="16">
        <f>+Q251-S251</f>
        <v>1700</v>
      </c>
      <c r="U251" s="16">
        <f>+T251*0.75</f>
        <v>1275</v>
      </c>
      <c r="V251" s="16">
        <f>+T251-U251</f>
        <v>425</v>
      </c>
      <c r="W251" s="16">
        <v>0</v>
      </c>
      <c r="X251" s="17">
        <f t="shared" si="221"/>
        <v>0</v>
      </c>
      <c r="Y251" s="13"/>
      <c r="Z251" s="13" t="s">
        <v>35</v>
      </c>
    </row>
    <row r="252" spans="1:26" x14ac:dyDescent="0.25">
      <c r="A252" s="11">
        <v>45297</v>
      </c>
      <c r="B252" s="12" t="s">
        <v>630</v>
      </c>
      <c r="C252" s="12" t="s">
        <v>631</v>
      </c>
      <c r="D252" s="12" t="s">
        <v>410</v>
      </c>
      <c r="E252" s="12" t="s">
        <v>29</v>
      </c>
      <c r="F252" s="12">
        <v>2491</v>
      </c>
      <c r="G252" s="13" t="s">
        <v>145</v>
      </c>
      <c r="H252" s="13" t="s">
        <v>31</v>
      </c>
      <c r="I252" s="13" t="s">
        <v>40</v>
      </c>
      <c r="J252" s="13" t="s">
        <v>41</v>
      </c>
      <c r="K252" s="14">
        <v>37.1</v>
      </c>
      <c r="L252" s="14">
        <v>25</v>
      </c>
      <c r="M252" s="14">
        <v>1.484</v>
      </c>
      <c r="N252" s="14">
        <v>46</v>
      </c>
      <c r="O252" s="14" t="s">
        <v>34</v>
      </c>
      <c r="P252" s="14"/>
      <c r="Q252" s="16">
        <v>1706.6000000000001</v>
      </c>
      <c r="R252" s="16">
        <v>0</v>
      </c>
      <c r="S252" s="16">
        <f>K252*R252</f>
        <v>0</v>
      </c>
      <c r="T252" s="16">
        <f>Q252-S252</f>
        <v>1706.6000000000001</v>
      </c>
      <c r="U252" s="16">
        <f>T252*1</f>
        <v>1706.6000000000001</v>
      </c>
      <c r="V252" s="16">
        <f>T252-U252</f>
        <v>0</v>
      </c>
      <c r="W252" s="16">
        <v>0</v>
      </c>
      <c r="X252" s="17">
        <f t="shared" si="221"/>
        <v>0</v>
      </c>
      <c r="Y252" s="13"/>
      <c r="Z252" s="13" t="s">
        <v>35</v>
      </c>
    </row>
    <row r="253" spans="1:26" x14ac:dyDescent="0.25">
      <c r="A253" s="11">
        <v>45297</v>
      </c>
      <c r="B253" s="12" t="s">
        <v>632</v>
      </c>
      <c r="C253" s="12" t="s">
        <v>633</v>
      </c>
      <c r="D253" s="12" t="s">
        <v>172</v>
      </c>
      <c r="E253" s="12" t="s">
        <v>29</v>
      </c>
      <c r="F253" s="12">
        <v>75444</v>
      </c>
      <c r="G253" s="13" t="s">
        <v>39</v>
      </c>
      <c r="H253" s="13" t="s">
        <v>31</v>
      </c>
      <c r="I253" s="13" t="s">
        <v>58</v>
      </c>
      <c r="J253" s="13" t="s">
        <v>59</v>
      </c>
      <c r="K253" s="14">
        <v>44.24</v>
      </c>
      <c r="L253" s="14">
        <v>25</v>
      </c>
      <c r="M253" s="14">
        <v>1.7696000000000001</v>
      </c>
      <c r="N253" s="14" t="s">
        <v>34</v>
      </c>
      <c r="O253" s="14">
        <v>68</v>
      </c>
      <c r="P253" s="14"/>
      <c r="Q253" s="15">
        <v>1700</v>
      </c>
      <c r="R253" s="16">
        <v>0</v>
      </c>
      <c r="S253" s="16">
        <f>+L253*R253</f>
        <v>0</v>
      </c>
      <c r="T253" s="16">
        <f>+Q253-S253</f>
        <v>1700</v>
      </c>
      <c r="U253" s="16">
        <f>+T253*0.75</f>
        <v>1275</v>
      </c>
      <c r="V253" s="16">
        <f>+T253-U253</f>
        <v>425</v>
      </c>
      <c r="W253" s="16">
        <v>0</v>
      </c>
      <c r="X253" s="17">
        <f t="shared" si="221"/>
        <v>0</v>
      </c>
      <c r="Y253" s="13"/>
      <c r="Z253" s="13" t="s">
        <v>35</v>
      </c>
    </row>
    <row r="254" spans="1:26" x14ac:dyDescent="0.25">
      <c r="A254" s="11">
        <v>45297</v>
      </c>
      <c r="B254" s="12" t="s">
        <v>634</v>
      </c>
      <c r="C254" s="12" t="s">
        <v>635</v>
      </c>
      <c r="D254" s="12" t="s">
        <v>52</v>
      </c>
      <c r="E254" s="12" t="s">
        <v>29</v>
      </c>
      <c r="F254" s="12">
        <v>3217</v>
      </c>
      <c r="G254" s="13" t="s">
        <v>53</v>
      </c>
      <c r="H254" s="13" t="s">
        <v>93</v>
      </c>
      <c r="I254" s="13" t="s">
        <v>93</v>
      </c>
      <c r="J254" s="13" t="s">
        <v>94</v>
      </c>
      <c r="K254" s="14">
        <v>37.479999999999997</v>
      </c>
      <c r="L254" s="14">
        <v>25</v>
      </c>
      <c r="M254" s="14">
        <v>1.4991999999999999</v>
      </c>
      <c r="N254" s="14" t="s">
        <v>34</v>
      </c>
      <c r="O254" s="14">
        <v>25</v>
      </c>
      <c r="P254" s="14"/>
      <c r="Q254" s="15">
        <v>625</v>
      </c>
      <c r="R254" s="16">
        <v>0</v>
      </c>
      <c r="S254" s="16">
        <f>L254*R254</f>
        <v>0</v>
      </c>
      <c r="T254" s="16">
        <f>Q254-S254</f>
        <v>625</v>
      </c>
      <c r="U254" s="16">
        <f>T254*0</f>
        <v>0</v>
      </c>
      <c r="V254" s="16">
        <f>T254-U254</f>
        <v>625</v>
      </c>
      <c r="W254" s="16">
        <v>0</v>
      </c>
      <c r="X254" s="17">
        <f t="shared" si="221"/>
        <v>0</v>
      </c>
      <c r="Y254" s="13"/>
      <c r="Z254" s="13" t="s">
        <v>35</v>
      </c>
    </row>
    <row r="255" spans="1:26" x14ac:dyDescent="0.25">
      <c r="A255" s="11">
        <v>45297</v>
      </c>
      <c r="B255" s="12" t="s">
        <v>636</v>
      </c>
      <c r="C255" s="12" t="s">
        <v>637</v>
      </c>
      <c r="D255" s="12" t="s">
        <v>56</v>
      </c>
      <c r="E255" s="12" t="s">
        <v>29</v>
      </c>
      <c r="F255" s="12">
        <v>3361</v>
      </c>
      <c r="G255" s="13" t="s">
        <v>57</v>
      </c>
      <c r="H255" s="13" t="s">
        <v>93</v>
      </c>
      <c r="I255" s="13" t="s">
        <v>93</v>
      </c>
      <c r="J255" s="13" t="s">
        <v>94</v>
      </c>
      <c r="K255" s="14">
        <v>38.54</v>
      </c>
      <c r="L255" s="14">
        <v>25</v>
      </c>
      <c r="M255" s="14">
        <v>1.5415999999999999</v>
      </c>
      <c r="N255" s="14" t="s">
        <v>34</v>
      </c>
      <c r="O255" s="14">
        <v>25</v>
      </c>
      <c r="P255" s="14"/>
      <c r="Q255" s="16">
        <v>625</v>
      </c>
      <c r="R255" s="16">
        <v>0</v>
      </c>
      <c r="S255" s="16">
        <f t="shared" ref="S255" si="241">+L255*R255</f>
        <v>0</v>
      </c>
      <c r="T255" s="16">
        <f t="shared" ref="T255" si="242">+Q255-S255</f>
        <v>625</v>
      </c>
      <c r="U255" s="16">
        <f t="shared" ref="U255" si="243">+T255*1</f>
        <v>625</v>
      </c>
      <c r="V255" s="16">
        <f t="shared" ref="V255" si="244">+T255-U255</f>
        <v>0</v>
      </c>
      <c r="W255" s="16">
        <v>0</v>
      </c>
      <c r="X255" s="17">
        <f t="shared" si="221"/>
        <v>0</v>
      </c>
      <c r="Y255" s="13"/>
      <c r="Z255" s="13" t="s">
        <v>35</v>
      </c>
    </row>
    <row r="256" spans="1:26" x14ac:dyDescent="0.25">
      <c r="A256" s="11">
        <v>45297</v>
      </c>
      <c r="B256" s="12" t="s">
        <v>638</v>
      </c>
      <c r="C256" s="12" t="s">
        <v>639</v>
      </c>
      <c r="D256" s="12" t="s">
        <v>62</v>
      </c>
      <c r="E256" s="12" t="s">
        <v>29</v>
      </c>
      <c r="F256" s="12"/>
      <c r="G256" s="13" t="s">
        <v>63</v>
      </c>
      <c r="H256" s="13" t="s">
        <v>31</v>
      </c>
      <c r="I256" s="13" t="s">
        <v>40</v>
      </c>
      <c r="J256" s="13" t="s">
        <v>41</v>
      </c>
      <c r="K256" s="14">
        <v>41.84</v>
      </c>
      <c r="L256" s="14">
        <v>28</v>
      </c>
      <c r="M256" s="14">
        <v>1.4942857142857144</v>
      </c>
      <c r="N256" s="14">
        <v>85</v>
      </c>
      <c r="O256" s="14" t="s">
        <v>270</v>
      </c>
      <c r="P256" s="15"/>
      <c r="Q256" s="16">
        <v>3556.4</v>
      </c>
      <c r="R256" s="16">
        <v>38</v>
      </c>
      <c r="S256" s="16">
        <f>K256*R256</f>
        <v>1589.92</v>
      </c>
      <c r="T256" s="16">
        <f>Q256-S256</f>
        <v>1966.48</v>
      </c>
      <c r="U256" s="16">
        <f>T256*1</f>
        <v>1966.48</v>
      </c>
      <c r="V256" s="16">
        <f>T256-U256</f>
        <v>0</v>
      </c>
      <c r="W256" s="16">
        <f>K256*36</f>
        <v>1506.2400000000002</v>
      </c>
      <c r="X256" s="17">
        <f t="shared" si="221"/>
        <v>0</v>
      </c>
      <c r="Y256" s="13" t="s">
        <v>64</v>
      </c>
      <c r="Z256" s="13" t="s">
        <v>271</v>
      </c>
    </row>
    <row r="257" spans="1:26" x14ac:dyDescent="0.25">
      <c r="A257" s="11">
        <v>45297</v>
      </c>
      <c r="B257" s="12" t="s">
        <v>640</v>
      </c>
      <c r="C257" s="12" t="s">
        <v>641</v>
      </c>
      <c r="D257" s="12" t="s">
        <v>263</v>
      </c>
      <c r="E257" s="12" t="s">
        <v>29</v>
      </c>
      <c r="F257" s="12">
        <v>3360</v>
      </c>
      <c r="G257" s="13" t="s">
        <v>57</v>
      </c>
      <c r="H257" s="13" t="s">
        <v>93</v>
      </c>
      <c r="I257" s="13" t="s">
        <v>93</v>
      </c>
      <c r="J257" s="13" t="s">
        <v>94</v>
      </c>
      <c r="K257" s="14">
        <v>39.28</v>
      </c>
      <c r="L257" s="14">
        <v>25</v>
      </c>
      <c r="M257" s="14">
        <v>1.5712000000000002</v>
      </c>
      <c r="N257" s="14" t="s">
        <v>34</v>
      </c>
      <c r="O257" s="14">
        <v>25</v>
      </c>
      <c r="P257" s="14"/>
      <c r="Q257" s="16">
        <v>625</v>
      </c>
      <c r="R257" s="16">
        <v>0</v>
      </c>
      <c r="S257" s="16">
        <f t="shared" ref="S257" si="245">+L257*R257</f>
        <v>0</v>
      </c>
      <c r="T257" s="16">
        <f t="shared" ref="T257" si="246">+Q257-S257</f>
        <v>625</v>
      </c>
      <c r="U257" s="16">
        <f t="shared" ref="U257" si="247">+T257*1</f>
        <v>625</v>
      </c>
      <c r="V257" s="16">
        <f t="shared" ref="V257" si="248">+T257-U257</f>
        <v>0</v>
      </c>
      <c r="W257" s="16">
        <v>0</v>
      </c>
      <c r="X257" s="17">
        <f t="shared" si="221"/>
        <v>83.679999999999836</v>
      </c>
      <c r="Y257" s="13"/>
      <c r="Z257" s="13" t="s">
        <v>35</v>
      </c>
    </row>
    <row r="258" spans="1:26" x14ac:dyDescent="0.25">
      <c r="A258" s="11">
        <v>45297</v>
      </c>
      <c r="B258" s="12" t="s">
        <v>642</v>
      </c>
      <c r="C258" s="12" t="s">
        <v>643</v>
      </c>
      <c r="D258" s="12" t="s">
        <v>73</v>
      </c>
      <c r="E258" s="12" t="s">
        <v>29</v>
      </c>
      <c r="F258" s="12">
        <v>3218</v>
      </c>
      <c r="G258" s="13" t="s">
        <v>53</v>
      </c>
      <c r="H258" s="13" t="s">
        <v>93</v>
      </c>
      <c r="I258" s="13" t="s">
        <v>93</v>
      </c>
      <c r="J258" s="13" t="s">
        <v>94</v>
      </c>
      <c r="K258" s="14">
        <v>36.94</v>
      </c>
      <c r="L258" s="14">
        <v>25</v>
      </c>
      <c r="M258" s="14">
        <v>1.4775999999999998</v>
      </c>
      <c r="N258" s="14" t="s">
        <v>34</v>
      </c>
      <c r="O258" s="14">
        <v>25</v>
      </c>
      <c r="P258" s="14"/>
      <c r="Q258" s="15">
        <v>625</v>
      </c>
      <c r="R258" s="16">
        <v>0</v>
      </c>
      <c r="S258" s="16">
        <f>L258*R258</f>
        <v>0</v>
      </c>
      <c r="T258" s="16">
        <f>Q258-S258</f>
        <v>625</v>
      </c>
      <c r="U258" s="16">
        <f>T258*0</f>
        <v>0</v>
      </c>
      <c r="V258" s="16">
        <f>T258-U258</f>
        <v>625</v>
      </c>
      <c r="W258" s="16">
        <v>0</v>
      </c>
      <c r="X258" s="17">
        <f t="shared" si="221"/>
        <v>0</v>
      </c>
      <c r="Y258" s="13"/>
      <c r="Z258" s="13" t="s">
        <v>35</v>
      </c>
    </row>
    <row r="259" spans="1:26" x14ac:dyDescent="0.25">
      <c r="A259" s="11">
        <v>45297</v>
      </c>
      <c r="B259" s="12" t="s">
        <v>644</v>
      </c>
      <c r="C259" s="12" t="s">
        <v>645</v>
      </c>
      <c r="D259" s="12" t="s">
        <v>86</v>
      </c>
      <c r="E259" s="12" t="s">
        <v>29</v>
      </c>
      <c r="F259" s="12">
        <v>3219</v>
      </c>
      <c r="G259" s="13" t="s">
        <v>53</v>
      </c>
      <c r="H259" s="13" t="s">
        <v>93</v>
      </c>
      <c r="I259" s="13" t="s">
        <v>93</v>
      </c>
      <c r="J259" s="13" t="s">
        <v>94</v>
      </c>
      <c r="K259" s="14">
        <v>36.4</v>
      </c>
      <c r="L259" s="14">
        <v>25</v>
      </c>
      <c r="M259" s="14">
        <v>1.456</v>
      </c>
      <c r="N259" s="14" t="s">
        <v>34</v>
      </c>
      <c r="O259" s="14">
        <v>25</v>
      </c>
      <c r="P259" s="14"/>
      <c r="Q259" s="15">
        <v>625</v>
      </c>
      <c r="R259" s="16">
        <v>0</v>
      </c>
      <c r="S259" s="16">
        <f>L259*R259</f>
        <v>0</v>
      </c>
      <c r="T259" s="16">
        <f>Q259-S259</f>
        <v>625</v>
      </c>
      <c r="U259" s="16">
        <f>T259*0</f>
        <v>0</v>
      </c>
      <c r="V259" s="16">
        <f>T259-U259</f>
        <v>625</v>
      </c>
      <c r="W259" s="16">
        <v>0</v>
      </c>
      <c r="X259" s="17">
        <f t="shared" si="221"/>
        <v>0</v>
      </c>
      <c r="Y259" s="13"/>
      <c r="Z259" s="13" t="s">
        <v>35</v>
      </c>
    </row>
    <row r="260" spans="1:26" x14ac:dyDescent="0.25">
      <c r="A260" s="11">
        <v>45297</v>
      </c>
      <c r="B260" s="12" t="s">
        <v>646</v>
      </c>
      <c r="C260" s="12" t="s">
        <v>647</v>
      </c>
      <c r="D260" s="12" t="s">
        <v>290</v>
      </c>
      <c r="E260" s="12" t="s">
        <v>29</v>
      </c>
      <c r="F260" s="12">
        <v>568</v>
      </c>
      <c r="G260" s="13" t="s">
        <v>83</v>
      </c>
      <c r="H260" s="13" t="s">
        <v>31</v>
      </c>
      <c r="I260" s="13" t="s">
        <v>58</v>
      </c>
      <c r="J260" s="13" t="s">
        <v>59</v>
      </c>
      <c r="K260" s="14">
        <v>43.26</v>
      </c>
      <c r="L260" s="14">
        <v>25</v>
      </c>
      <c r="M260" s="14">
        <v>1.7303999999999999</v>
      </c>
      <c r="N260" s="14" t="s">
        <v>34</v>
      </c>
      <c r="O260" s="14">
        <v>70</v>
      </c>
      <c r="P260" s="14"/>
      <c r="Q260" s="15">
        <v>1750</v>
      </c>
      <c r="R260" s="16">
        <v>0</v>
      </c>
      <c r="S260" s="16">
        <f>L260*R260</f>
        <v>0</v>
      </c>
      <c r="T260" s="16">
        <f>Q260-S260</f>
        <v>1750</v>
      </c>
      <c r="U260" s="16">
        <f>T260*1</f>
        <v>1750</v>
      </c>
      <c r="V260" s="16">
        <f>T260-U260</f>
        <v>0</v>
      </c>
      <c r="W260" s="16">
        <v>0</v>
      </c>
      <c r="X260" s="17">
        <f t="shared" si="221"/>
        <v>0</v>
      </c>
      <c r="Y260" s="13"/>
      <c r="Z260" s="13" t="s">
        <v>35</v>
      </c>
    </row>
    <row r="261" spans="1:26" x14ac:dyDescent="0.25">
      <c r="A261" s="11">
        <v>45297</v>
      </c>
      <c r="B261" s="12" t="s">
        <v>648</v>
      </c>
      <c r="C261" s="12" t="s">
        <v>649</v>
      </c>
      <c r="D261" s="12" t="s">
        <v>68</v>
      </c>
      <c r="E261" s="12" t="s">
        <v>29</v>
      </c>
      <c r="F261" s="12"/>
      <c r="G261" s="13" t="s">
        <v>63</v>
      </c>
      <c r="H261" s="13" t="s">
        <v>31</v>
      </c>
      <c r="I261" s="13" t="s">
        <v>58</v>
      </c>
      <c r="J261" s="13" t="s">
        <v>59</v>
      </c>
      <c r="K261" s="14">
        <v>43.54</v>
      </c>
      <c r="L261" s="14">
        <v>25</v>
      </c>
      <c r="M261" s="14">
        <v>1.7416</v>
      </c>
      <c r="N261" s="14">
        <v>83</v>
      </c>
      <c r="O261" s="14" t="s">
        <v>34</v>
      </c>
      <c r="P261" s="14"/>
      <c r="Q261" s="16">
        <v>3613.8199999999997</v>
      </c>
      <c r="R261" s="16">
        <v>38</v>
      </c>
      <c r="S261" s="16">
        <f>K261*R261</f>
        <v>1654.52</v>
      </c>
      <c r="T261" s="16">
        <f t="shared" ref="T261" si="249">+Q261-S261</f>
        <v>1959.2999999999997</v>
      </c>
      <c r="U261" s="16">
        <f t="shared" ref="U261:U264" si="250">+T261*1</f>
        <v>1959.2999999999997</v>
      </c>
      <c r="V261" s="16">
        <f t="shared" ref="V261:V264" si="251">+T261-U261</f>
        <v>0</v>
      </c>
      <c r="W261" s="16">
        <f>K261*36</f>
        <v>1567.44</v>
      </c>
      <c r="X261" s="17">
        <f t="shared" si="221"/>
        <v>0</v>
      </c>
      <c r="Y261" s="13" t="s">
        <v>64</v>
      </c>
      <c r="Z261" s="13" t="s">
        <v>271</v>
      </c>
    </row>
    <row r="262" spans="1:26" x14ac:dyDescent="0.25">
      <c r="A262" s="11">
        <v>45297</v>
      </c>
      <c r="B262" s="12" t="s">
        <v>650</v>
      </c>
      <c r="C262" s="12" t="s">
        <v>651</v>
      </c>
      <c r="D262" s="12" t="s">
        <v>76</v>
      </c>
      <c r="E262" s="12" t="s">
        <v>29</v>
      </c>
      <c r="F262" s="12"/>
      <c r="G262" s="13" t="s">
        <v>63</v>
      </c>
      <c r="H262" s="13" t="s">
        <v>31</v>
      </c>
      <c r="I262" s="13" t="s">
        <v>58</v>
      </c>
      <c r="J262" s="13" t="s">
        <v>59</v>
      </c>
      <c r="K262" s="14">
        <v>41.32</v>
      </c>
      <c r="L262" s="14">
        <v>25</v>
      </c>
      <c r="M262" s="14">
        <v>1.6528</v>
      </c>
      <c r="N262" s="14">
        <v>88</v>
      </c>
      <c r="O262" s="14" t="s">
        <v>34</v>
      </c>
      <c r="P262" s="14"/>
      <c r="Q262" s="15">
        <v>3636.16</v>
      </c>
      <c r="R262" s="16">
        <v>43</v>
      </c>
      <c r="S262" s="16">
        <f>+K262*R262</f>
        <v>1776.76</v>
      </c>
      <c r="T262" s="16">
        <f>+Q262-S262</f>
        <v>1859.3999999999999</v>
      </c>
      <c r="U262" s="16">
        <f t="shared" si="250"/>
        <v>1859.3999999999999</v>
      </c>
      <c r="V262" s="16">
        <f t="shared" si="251"/>
        <v>0</v>
      </c>
      <c r="W262" s="17">
        <f>+K262*40</f>
        <v>1652.8</v>
      </c>
      <c r="X262" s="17">
        <f t="shared" si="221"/>
        <v>87.079999999999927</v>
      </c>
      <c r="Y262" s="13" t="s">
        <v>64</v>
      </c>
      <c r="Z262" s="13" t="s">
        <v>65</v>
      </c>
    </row>
    <row r="263" spans="1:26" x14ac:dyDescent="0.25">
      <c r="A263" s="11">
        <v>45297</v>
      </c>
      <c r="B263" s="12" t="s">
        <v>652</v>
      </c>
      <c r="C263" s="12" t="s">
        <v>653</v>
      </c>
      <c r="D263" s="12" t="s">
        <v>89</v>
      </c>
      <c r="E263" s="12" t="s">
        <v>29</v>
      </c>
      <c r="F263" s="12">
        <v>2897</v>
      </c>
      <c r="G263" s="13" t="s">
        <v>57</v>
      </c>
      <c r="H263" s="13" t="s">
        <v>93</v>
      </c>
      <c r="I263" s="13" t="s">
        <v>93</v>
      </c>
      <c r="J263" s="13" t="s">
        <v>94</v>
      </c>
      <c r="K263" s="14">
        <v>38.520000000000003</v>
      </c>
      <c r="L263" s="14">
        <v>25</v>
      </c>
      <c r="M263" s="14">
        <v>1.5408000000000002</v>
      </c>
      <c r="N263" s="14" t="s">
        <v>34</v>
      </c>
      <c r="O263" s="14">
        <v>25</v>
      </c>
      <c r="P263" s="14"/>
      <c r="Q263" s="16">
        <v>625</v>
      </c>
      <c r="R263" s="16">
        <v>0</v>
      </c>
      <c r="S263" s="16">
        <f t="shared" ref="S263:S264" si="252">+L263*R263</f>
        <v>0</v>
      </c>
      <c r="T263" s="16">
        <f t="shared" ref="T263:T267" si="253">+Q263-S263</f>
        <v>625</v>
      </c>
      <c r="U263" s="16">
        <f t="shared" si="250"/>
        <v>625</v>
      </c>
      <c r="V263" s="16">
        <f t="shared" si="251"/>
        <v>0</v>
      </c>
      <c r="W263" s="16">
        <v>0</v>
      </c>
      <c r="X263" s="17">
        <f t="shared" si="221"/>
        <v>123.96000000000004</v>
      </c>
      <c r="Y263" s="13"/>
      <c r="Z263" s="13" t="s">
        <v>35</v>
      </c>
    </row>
    <row r="264" spans="1:26" x14ac:dyDescent="0.25">
      <c r="A264" s="11">
        <v>45297</v>
      </c>
      <c r="B264" s="12" t="s">
        <v>654</v>
      </c>
      <c r="C264" s="12" t="s">
        <v>655</v>
      </c>
      <c r="D264" s="12" t="s">
        <v>79</v>
      </c>
      <c r="E264" s="12" t="s">
        <v>29</v>
      </c>
      <c r="F264" s="12">
        <v>3198</v>
      </c>
      <c r="G264" s="13" t="s">
        <v>57</v>
      </c>
      <c r="H264" s="13" t="s">
        <v>93</v>
      </c>
      <c r="I264" s="13" t="s">
        <v>93</v>
      </c>
      <c r="J264" s="13" t="s">
        <v>94</v>
      </c>
      <c r="K264" s="14">
        <v>40.520000000000003</v>
      </c>
      <c r="L264" s="14">
        <v>25</v>
      </c>
      <c r="M264" s="14">
        <v>1.6208</v>
      </c>
      <c r="N264" s="14" t="s">
        <v>34</v>
      </c>
      <c r="O264" s="14">
        <v>25</v>
      </c>
      <c r="P264" s="14"/>
      <c r="Q264" s="16">
        <v>625</v>
      </c>
      <c r="R264" s="16">
        <v>0</v>
      </c>
      <c r="S264" s="16">
        <f t="shared" si="252"/>
        <v>0</v>
      </c>
      <c r="T264" s="16">
        <f t="shared" si="253"/>
        <v>625</v>
      </c>
      <c r="U264" s="16">
        <f t="shared" si="250"/>
        <v>625</v>
      </c>
      <c r="V264" s="16">
        <f t="shared" si="251"/>
        <v>0</v>
      </c>
      <c r="W264" s="16">
        <v>0</v>
      </c>
      <c r="X264" s="17">
        <f t="shared" si="221"/>
        <v>0</v>
      </c>
      <c r="Y264" s="13"/>
      <c r="Z264" s="13" t="s">
        <v>35</v>
      </c>
    </row>
    <row r="265" spans="1:26" x14ac:dyDescent="0.25">
      <c r="A265" s="11">
        <v>45297</v>
      </c>
      <c r="B265" s="12" t="s">
        <v>656</v>
      </c>
      <c r="C265" s="12" t="s">
        <v>657</v>
      </c>
      <c r="D265" s="12" t="s">
        <v>107</v>
      </c>
      <c r="E265" s="12" t="s">
        <v>29</v>
      </c>
      <c r="F265" s="12" t="s">
        <v>45</v>
      </c>
      <c r="G265" s="13" t="s">
        <v>46</v>
      </c>
      <c r="H265" s="13" t="s">
        <v>31</v>
      </c>
      <c r="I265" s="13" t="s">
        <v>40</v>
      </c>
      <c r="J265" s="13" t="s">
        <v>41</v>
      </c>
      <c r="K265" s="14">
        <v>8.5399999999999991</v>
      </c>
      <c r="L265" s="14">
        <v>6</v>
      </c>
      <c r="M265" s="14">
        <v>1.4233333333333331</v>
      </c>
      <c r="N265" s="14">
        <v>46</v>
      </c>
      <c r="O265" s="14" t="s">
        <v>34</v>
      </c>
      <c r="P265" s="14"/>
      <c r="Q265" s="15">
        <v>392.84</v>
      </c>
      <c r="R265" s="16">
        <v>0</v>
      </c>
      <c r="S265" s="16">
        <f t="shared" ref="S265:S266" si="254">+K265*R265</f>
        <v>0</v>
      </c>
      <c r="T265" s="16">
        <f t="shared" si="253"/>
        <v>392.84</v>
      </c>
      <c r="U265" s="16">
        <f t="shared" ref="U265:U266" si="255">+T265*0</f>
        <v>0</v>
      </c>
      <c r="V265" s="16">
        <f>+T265-U265</f>
        <v>392.84</v>
      </c>
      <c r="W265" s="16">
        <v>0</v>
      </c>
      <c r="X265" s="17">
        <f t="shared" si="221"/>
        <v>0</v>
      </c>
      <c r="Y265" s="13"/>
      <c r="Z265" s="13" t="s">
        <v>35</v>
      </c>
    </row>
    <row r="266" spans="1:26" x14ac:dyDescent="0.25">
      <c r="A266" s="11">
        <v>45297</v>
      </c>
      <c r="B266" s="12" t="s">
        <v>658</v>
      </c>
      <c r="C266" s="12" t="s">
        <v>659</v>
      </c>
      <c r="D266" s="12" t="s">
        <v>92</v>
      </c>
      <c r="E266" s="12" t="s">
        <v>29</v>
      </c>
      <c r="F266" s="12" t="s">
        <v>45</v>
      </c>
      <c r="G266" s="13" t="s">
        <v>46</v>
      </c>
      <c r="H266" s="13" t="s">
        <v>93</v>
      </c>
      <c r="I266" s="13" t="s">
        <v>93</v>
      </c>
      <c r="J266" s="13" t="s">
        <v>94</v>
      </c>
      <c r="K266" s="14">
        <v>38.76</v>
      </c>
      <c r="L266" s="14">
        <v>25</v>
      </c>
      <c r="M266" s="14">
        <v>1.5504</v>
      </c>
      <c r="N266" s="14">
        <v>15</v>
      </c>
      <c r="O266" s="14" t="s">
        <v>34</v>
      </c>
      <c r="P266" s="14"/>
      <c r="Q266" s="15">
        <v>581.4</v>
      </c>
      <c r="R266" s="16">
        <v>0</v>
      </c>
      <c r="S266" s="16">
        <f t="shared" si="254"/>
        <v>0</v>
      </c>
      <c r="T266" s="16">
        <f t="shared" si="253"/>
        <v>581.4</v>
      </c>
      <c r="U266" s="16">
        <f t="shared" si="255"/>
        <v>0</v>
      </c>
      <c r="V266" s="16">
        <f>+T266-U266</f>
        <v>581.4</v>
      </c>
      <c r="W266" s="16">
        <v>0</v>
      </c>
      <c r="X266" s="17">
        <f t="shared" si="221"/>
        <v>0</v>
      </c>
      <c r="Y266" s="13"/>
      <c r="Z266" s="13" t="s">
        <v>35</v>
      </c>
    </row>
    <row r="267" spans="1:26" x14ac:dyDescent="0.25">
      <c r="A267" s="11">
        <v>45297</v>
      </c>
      <c r="B267" s="12" t="s">
        <v>660</v>
      </c>
      <c r="C267" s="12" t="s">
        <v>661</v>
      </c>
      <c r="D267" s="12" t="s">
        <v>244</v>
      </c>
      <c r="E267" s="12" t="s">
        <v>29</v>
      </c>
      <c r="F267" s="12">
        <v>3335</v>
      </c>
      <c r="G267" s="13" t="s">
        <v>57</v>
      </c>
      <c r="H267" s="13" t="s">
        <v>93</v>
      </c>
      <c r="I267" s="13" t="s">
        <v>93</v>
      </c>
      <c r="J267" s="13" t="s">
        <v>94</v>
      </c>
      <c r="K267" s="14">
        <v>39.86</v>
      </c>
      <c r="L267" s="14">
        <v>25</v>
      </c>
      <c r="M267" s="14">
        <v>1.5944</v>
      </c>
      <c r="N267" s="14" t="s">
        <v>34</v>
      </c>
      <c r="O267" s="14">
        <v>25</v>
      </c>
      <c r="P267" s="14"/>
      <c r="Q267" s="16">
        <v>625</v>
      </c>
      <c r="R267" s="16">
        <v>0</v>
      </c>
      <c r="S267" s="16">
        <f t="shared" ref="S267" si="256">+L267*R267</f>
        <v>0</v>
      </c>
      <c r="T267" s="16">
        <f t="shared" si="253"/>
        <v>625</v>
      </c>
      <c r="U267" s="16">
        <f t="shared" ref="U267" si="257">+T267*1</f>
        <v>625</v>
      </c>
      <c r="V267" s="16">
        <f t="shared" ref="V267" si="258">+T267-U267</f>
        <v>0</v>
      </c>
      <c r="W267" s="16">
        <v>0</v>
      </c>
      <c r="X267" s="17">
        <f t="shared" si="221"/>
        <v>0</v>
      </c>
      <c r="Y267" s="13"/>
      <c r="Z267" s="13" t="s">
        <v>35</v>
      </c>
    </row>
    <row r="268" spans="1:26" x14ac:dyDescent="0.25">
      <c r="A268" s="11">
        <v>45297</v>
      </c>
      <c r="B268" s="12" t="s">
        <v>662</v>
      </c>
      <c r="C268" s="12" t="s">
        <v>663</v>
      </c>
      <c r="D268" s="12" t="s">
        <v>126</v>
      </c>
      <c r="E268" s="12" t="s">
        <v>29</v>
      </c>
      <c r="F268" s="12">
        <v>3220</v>
      </c>
      <c r="G268" s="13" t="s">
        <v>53</v>
      </c>
      <c r="H268" s="13" t="s">
        <v>93</v>
      </c>
      <c r="I268" s="13" t="s">
        <v>93</v>
      </c>
      <c r="J268" s="13" t="s">
        <v>94</v>
      </c>
      <c r="K268" s="14">
        <v>38.340000000000003</v>
      </c>
      <c r="L268" s="14">
        <v>25</v>
      </c>
      <c r="M268" s="14">
        <v>1.5336000000000001</v>
      </c>
      <c r="N268" s="14" t="s">
        <v>34</v>
      </c>
      <c r="O268" s="14">
        <v>25</v>
      </c>
      <c r="P268" s="14"/>
      <c r="Q268" s="15">
        <v>625</v>
      </c>
      <c r="R268" s="16">
        <v>0</v>
      </c>
      <c r="S268" s="16">
        <f>L268*R268</f>
        <v>0</v>
      </c>
      <c r="T268" s="16">
        <f>Q268-S268</f>
        <v>625</v>
      </c>
      <c r="U268" s="16">
        <f>T268*0</f>
        <v>0</v>
      </c>
      <c r="V268" s="16">
        <f>T268-U268</f>
        <v>625</v>
      </c>
      <c r="W268" s="16">
        <v>0</v>
      </c>
      <c r="X268" s="17">
        <f t="shared" si="221"/>
        <v>0</v>
      </c>
      <c r="Y268" s="13"/>
      <c r="Z268" s="13" t="s">
        <v>35</v>
      </c>
    </row>
    <row r="269" spans="1:26" x14ac:dyDescent="0.25">
      <c r="A269" s="11">
        <v>45297</v>
      </c>
      <c r="B269" s="12" t="s">
        <v>664</v>
      </c>
      <c r="C269" s="12" t="s">
        <v>665</v>
      </c>
      <c r="D269" s="12" t="s">
        <v>97</v>
      </c>
      <c r="E269" s="12" t="s">
        <v>29</v>
      </c>
      <c r="F269" s="12">
        <v>3336</v>
      </c>
      <c r="G269" s="13" t="s">
        <v>57</v>
      </c>
      <c r="H269" s="13" t="s">
        <v>31</v>
      </c>
      <c r="I269" s="13" t="s">
        <v>40</v>
      </c>
      <c r="J269" s="13" t="s">
        <v>41</v>
      </c>
      <c r="K269" s="14">
        <v>36.299999999999997</v>
      </c>
      <c r="L269" s="14">
        <v>25</v>
      </c>
      <c r="M269" s="14">
        <v>1.452</v>
      </c>
      <c r="N269" s="14" t="s">
        <v>34</v>
      </c>
      <c r="O269" s="14">
        <v>68</v>
      </c>
      <c r="P269" s="14"/>
      <c r="Q269" s="16">
        <v>1700</v>
      </c>
      <c r="R269" s="16">
        <v>0</v>
      </c>
      <c r="S269" s="16">
        <f t="shared" ref="S269:S270" si="259">+L269*R269</f>
        <v>0</v>
      </c>
      <c r="T269" s="16">
        <f t="shared" ref="T269:T271" si="260">+Q269-S269</f>
        <v>1700</v>
      </c>
      <c r="U269" s="16">
        <f t="shared" ref="U269:U270" si="261">+T269*1</f>
        <v>1700</v>
      </c>
      <c r="V269" s="16">
        <f t="shared" ref="V269:V270" si="262">+T269-U269</f>
        <v>0</v>
      </c>
      <c r="W269" s="16">
        <v>0</v>
      </c>
      <c r="X269" s="17">
        <f t="shared" si="221"/>
        <v>0</v>
      </c>
      <c r="Y269" s="13"/>
      <c r="Z269" s="13" t="s">
        <v>35</v>
      </c>
    </row>
    <row r="270" spans="1:26" x14ac:dyDescent="0.25">
      <c r="A270" s="11">
        <v>45297</v>
      </c>
      <c r="B270" s="12" t="s">
        <v>666</v>
      </c>
      <c r="C270" s="12" t="s">
        <v>667</v>
      </c>
      <c r="D270" s="12" t="s">
        <v>208</v>
      </c>
      <c r="E270" s="12" t="s">
        <v>29</v>
      </c>
      <c r="F270" s="12">
        <v>3288</v>
      </c>
      <c r="G270" s="13" t="s">
        <v>57</v>
      </c>
      <c r="H270" s="13" t="s">
        <v>31</v>
      </c>
      <c r="I270" s="13" t="s">
        <v>40</v>
      </c>
      <c r="J270" s="13" t="s">
        <v>41</v>
      </c>
      <c r="K270" s="14">
        <v>35.840000000000003</v>
      </c>
      <c r="L270" s="14">
        <v>25</v>
      </c>
      <c r="M270" s="14">
        <v>1.4336000000000002</v>
      </c>
      <c r="N270" s="14" t="s">
        <v>34</v>
      </c>
      <c r="O270" s="14">
        <v>68</v>
      </c>
      <c r="P270" s="14"/>
      <c r="Q270" s="16">
        <v>1700</v>
      </c>
      <c r="R270" s="16">
        <v>0</v>
      </c>
      <c r="S270" s="16">
        <f t="shared" si="259"/>
        <v>0</v>
      </c>
      <c r="T270" s="16">
        <f t="shared" si="260"/>
        <v>1700</v>
      </c>
      <c r="U270" s="16">
        <f t="shared" si="261"/>
        <v>1700</v>
      </c>
      <c r="V270" s="16">
        <f t="shared" si="262"/>
        <v>0</v>
      </c>
      <c r="W270" s="16">
        <v>0</v>
      </c>
      <c r="X270" s="17">
        <f t="shared" si="221"/>
        <v>0</v>
      </c>
      <c r="Y270" s="13"/>
      <c r="Z270" s="13" t="s">
        <v>35</v>
      </c>
    </row>
    <row r="271" spans="1:26" x14ac:dyDescent="0.25">
      <c r="A271" s="11">
        <v>45297</v>
      </c>
      <c r="B271" s="12" t="s">
        <v>668</v>
      </c>
      <c r="C271" s="12" t="s">
        <v>669</v>
      </c>
      <c r="D271" s="12" t="s">
        <v>104</v>
      </c>
      <c r="E271" s="12" t="s">
        <v>29</v>
      </c>
      <c r="F271" s="12" t="s">
        <v>45</v>
      </c>
      <c r="G271" s="13" t="s">
        <v>46</v>
      </c>
      <c r="H271" s="13" t="s">
        <v>93</v>
      </c>
      <c r="I271" s="13" t="s">
        <v>93</v>
      </c>
      <c r="J271" s="13" t="s">
        <v>94</v>
      </c>
      <c r="K271" s="14">
        <v>39.200000000000003</v>
      </c>
      <c r="L271" s="14">
        <v>25</v>
      </c>
      <c r="M271" s="14">
        <v>1.5680000000000001</v>
      </c>
      <c r="N271" s="14">
        <v>15</v>
      </c>
      <c r="O271" s="14" t="s">
        <v>34</v>
      </c>
      <c r="P271" s="14"/>
      <c r="Q271" s="15">
        <v>588</v>
      </c>
      <c r="R271" s="16">
        <v>0</v>
      </c>
      <c r="S271" s="16">
        <f t="shared" ref="S271" si="263">+K271*R271</f>
        <v>0</v>
      </c>
      <c r="T271" s="16">
        <f t="shared" si="260"/>
        <v>588</v>
      </c>
      <c r="U271" s="16">
        <f>+T271*0</f>
        <v>0</v>
      </c>
      <c r="V271" s="16">
        <f>+T271-U271</f>
        <v>588</v>
      </c>
      <c r="W271" s="16">
        <v>0</v>
      </c>
      <c r="X271" s="17">
        <f t="shared" si="221"/>
        <v>0</v>
      </c>
      <c r="Y271" s="13"/>
      <c r="Z271" s="13" t="s">
        <v>35</v>
      </c>
    </row>
    <row r="272" spans="1:26" x14ac:dyDescent="0.25">
      <c r="A272" s="11">
        <v>45297</v>
      </c>
      <c r="B272" s="12" t="s">
        <v>670</v>
      </c>
      <c r="C272" s="12" t="s">
        <v>671</v>
      </c>
      <c r="D272" s="12" t="s">
        <v>38</v>
      </c>
      <c r="E272" s="12" t="s">
        <v>29</v>
      </c>
      <c r="F272" s="12">
        <v>113</v>
      </c>
      <c r="G272" s="13" t="s">
        <v>83</v>
      </c>
      <c r="H272" s="13" t="s">
        <v>31</v>
      </c>
      <c r="I272" s="13" t="s">
        <v>58</v>
      </c>
      <c r="J272" s="13" t="s">
        <v>59</v>
      </c>
      <c r="K272" s="14">
        <v>42.18</v>
      </c>
      <c r="L272" s="14">
        <v>25</v>
      </c>
      <c r="M272" s="14">
        <v>1.6872</v>
      </c>
      <c r="N272" s="14" t="s">
        <v>34</v>
      </c>
      <c r="O272" s="14">
        <v>70</v>
      </c>
      <c r="P272" s="14"/>
      <c r="Q272" s="15">
        <v>1750</v>
      </c>
      <c r="R272" s="16">
        <v>0</v>
      </c>
      <c r="S272" s="16">
        <f>L272*R272</f>
        <v>0</v>
      </c>
      <c r="T272" s="16">
        <f>Q272-S272</f>
        <v>1750</v>
      </c>
      <c r="U272" s="16">
        <f>T272*1</f>
        <v>1750</v>
      </c>
      <c r="V272" s="16">
        <f>T272-U272</f>
        <v>0</v>
      </c>
      <c r="W272" s="16">
        <v>0</v>
      </c>
      <c r="X272" s="17">
        <f t="shared" si="221"/>
        <v>0</v>
      </c>
      <c r="Y272" s="13"/>
      <c r="Z272" s="13" t="s">
        <v>35</v>
      </c>
    </row>
    <row r="273" spans="1:26" x14ac:dyDescent="0.25">
      <c r="A273" s="11">
        <v>45297</v>
      </c>
      <c r="B273" s="12" t="s">
        <v>672</v>
      </c>
      <c r="C273" s="12" t="s">
        <v>673</v>
      </c>
      <c r="D273" s="12" t="s">
        <v>62</v>
      </c>
      <c r="E273" s="12" t="s">
        <v>29</v>
      </c>
      <c r="F273" s="12">
        <v>500</v>
      </c>
      <c r="G273" s="13" t="s">
        <v>64</v>
      </c>
      <c r="H273" s="13" t="s">
        <v>31</v>
      </c>
      <c r="I273" s="13" t="s">
        <v>40</v>
      </c>
      <c r="J273" s="13" t="s">
        <v>41</v>
      </c>
      <c r="K273" s="14">
        <v>38.64</v>
      </c>
      <c r="L273" s="14">
        <v>25</v>
      </c>
      <c r="M273" s="14">
        <v>1.5456000000000001</v>
      </c>
      <c r="N273" s="14" t="s">
        <v>34</v>
      </c>
      <c r="O273" s="14">
        <v>71</v>
      </c>
      <c r="P273" s="14"/>
      <c r="Q273" s="15">
        <v>1775</v>
      </c>
      <c r="R273" s="16">
        <v>0</v>
      </c>
      <c r="S273" s="16">
        <f t="shared" ref="S273" si="264">+L273*R273</f>
        <v>0</v>
      </c>
      <c r="T273" s="16">
        <f t="shared" ref="T273:T275" si="265">+Q273-S273</f>
        <v>1775</v>
      </c>
      <c r="U273" s="16">
        <f>+T273*0</f>
        <v>0</v>
      </c>
      <c r="V273" s="16">
        <f t="shared" ref="V273" si="266">+T273-U273</f>
        <v>1775</v>
      </c>
      <c r="W273" s="16">
        <v>0</v>
      </c>
      <c r="X273" s="17">
        <f t="shared" si="221"/>
        <v>0</v>
      </c>
      <c r="Y273" s="13"/>
      <c r="Z273" s="13" t="s">
        <v>35</v>
      </c>
    </row>
    <row r="274" spans="1:26" x14ac:dyDescent="0.25">
      <c r="A274" s="11">
        <v>45297</v>
      </c>
      <c r="B274" s="12" t="s">
        <v>674</v>
      </c>
      <c r="C274" s="12" t="s">
        <v>675</v>
      </c>
      <c r="D274" s="12" t="s">
        <v>186</v>
      </c>
      <c r="E274" s="12" t="s">
        <v>29</v>
      </c>
      <c r="F274" s="12" t="s">
        <v>45</v>
      </c>
      <c r="G274" s="13" t="s">
        <v>46</v>
      </c>
      <c r="H274" s="13" t="s">
        <v>31</v>
      </c>
      <c r="I274" s="13" t="s">
        <v>58</v>
      </c>
      <c r="J274" s="13" t="s">
        <v>59</v>
      </c>
      <c r="K274" s="14">
        <v>9.32</v>
      </c>
      <c r="L274" s="14">
        <v>5.5</v>
      </c>
      <c r="M274" s="14">
        <v>1.6945454545454546</v>
      </c>
      <c r="N274" s="14">
        <v>45</v>
      </c>
      <c r="O274" s="14" t="s">
        <v>34</v>
      </c>
      <c r="P274" s="14"/>
      <c r="Q274" s="15">
        <v>419.40000000000003</v>
      </c>
      <c r="R274" s="16">
        <v>0</v>
      </c>
      <c r="S274" s="16">
        <f t="shared" ref="S274" si="267">+K274*R274</f>
        <v>0</v>
      </c>
      <c r="T274" s="16">
        <f t="shared" si="265"/>
        <v>419.40000000000003</v>
      </c>
      <c r="U274" s="16">
        <f>+T274*0</f>
        <v>0</v>
      </c>
      <c r="V274" s="16">
        <f>+T274-U274</f>
        <v>419.40000000000003</v>
      </c>
      <c r="W274" s="16">
        <v>0</v>
      </c>
      <c r="X274" s="17">
        <f t="shared" si="221"/>
        <v>0</v>
      </c>
      <c r="Y274" s="13"/>
      <c r="Z274" s="13" t="s">
        <v>35</v>
      </c>
    </row>
    <row r="275" spans="1:26" x14ac:dyDescent="0.25">
      <c r="A275" s="11">
        <v>45297</v>
      </c>
      <c r="B275" s="12" t="s">
        <v>676</v>
      </c>
      <c r="C275" s="12" t="s">
        <v>677</v>
      </c>
      <c r="D275" s="12" t="s">
        <v>68</v>
      </c>
      <c r="E275" s="12" t="s">
        <v>29</v>
      </c>
      <c r="F275" s="12">
        <v>498</v>
      </c>
      <c r="G275" s="13" t="s">
        <v>64</v>
      </c>
      <c r="H275" s="13" t="s">
        <v>31</v>
      </c>
      <c r="I275" s="13" t="s">
        <v>40</v>
      </c>
      <c r="J275" s="13" t="s">
        <v>41</v>
      </c>
      <c r="K275" s="14">
        <v>38.159999999999997</v>
      </c>
      <c r="L275" s="14">
        <v>25</v>
      </c>
      <c r="M275" s="14">
        <v>1.5263999999999998</v>
      </c>
      <c r="N275" s="14" t="s">
        <v>34</v>
      </c>
      <c r="O275" s="14">
        <v>71</v>
      </c>
      <c r="P275" s="14"/>
      <c r="Q275" s="15">
        <v>1775</v>
      </c>
      <c r="R275" s="16">
        <v>0</v>
      </c>
      <c r="S275" s="16">
        <f t="shared" ref="S275" si="268">+L275*R275</f>
        <v>0</v>
      </c>
      <c r="T275" s="16">
        <f t="shared" si="265"/>
        <v>1775</v>
      </c>
      <c r="U275" s="16">
        <f>+T275*0</f>
        <v>0</v>
      </c>
      <c r="V275" s="16">
        <f t="shared" ref="V275" si="269">+T275-U275</f>
        <v>1775</v>
      </c>
      <c r="W275" s="16">
        <v>0</v>
      </c>
      <c r="X275" s="17">
        <f t="shared" si="221"/>
        <v>0</v>
      </c>
      <c r="Y275" s="13"/>
      <c r="Z275" s="13" t="s">
        <v>35</v>
      </c>
    </row>
    <row r="276" spans="1:26" x14ac:dyDescent="0.25">
      <c r="A276" s="11">
        <v>45297</v>
      </c>
      <c r="B276" s="12" t="s">
        <v>678</v>
      </c>
      <c r="C276" s="12" t="s">
        <v>679</v>
      </c>
      <c r="D276" s="12" t="s">
        <v>680</v>
      </c>
      <c r="E276" s="12" t="s">
        <v>111</v>
      </c>
      <c r="F276" s="12" t="s">
        <v>45</v>
      </c>
      <c r="G276" s="13" t="s">
        <v>46</v>
      </c>
      <c r="H276" s="13" t="s">
        <v>31</v>
      </c>
      <c r="I276" s="13" t="s">
        <v>58</v>
      </c>
      <c r="J276" s="13" t="s">
        <v>59</v>
      </c>
      <c r="K276" s="14">
        <v>11.02</v>
      </c>
      <c r="L276" s="14">
        <v>6.5</v>
      </c>
      <c r="M276" s="14">
        <v>1.6953846153846153</v>
      </c>
      <c r="N276" s="14">
        <v>45</v>
      </c>
      <c r="O276" s="14" t="s">
        <v>34</v>
      </c>
      <c r="P276" s="14">
        <v>15</v>
      </c>
      <c r="Q276" s="16">
        <v>480.9</v>
      </c>
      <c r="R276" s="16">
        <v>0</v>
      </c>
      <c r="S276" s="16">
        <f t="shared" ref="S276" si="270">+K276*R276</f>
        <v>0</v>
      </c>
      <c r="T276" s="16">
        <f>+Q276-S276</f>
        <v>480.9</v>
      </c>
      <c r="U276" s="16">
        <f>+T276*0</f>
        <v>0</v>
      </c>
      <c r="V276" s="16">
        <f t="shared" ref="V276" si="271">T276-U276</f>
        <v>480.9</v>
      </c>
      <c r="W276" s="16">
        <v>0</v>
      </c>
      <c r="X276" s="17">
        <f t="shared" si="221"/>
        <v>0</v>
      </c>
      <c r="Y276" s="13"/>
      <c r="Z276" s="13" t="s">
        <v>35</v>
      </c>
    </row>
    <row r="277" spans="1:26" x14ac:dyDescent="0.25">
      <c r="A277" s="11">
        <v>45297</v>
      </c>
      <c r="B277" s="12" t="s">
        <v>681</v>
      </c>
      <c r="C277" s="12" t="s">
        <v>682</v>
      </c>
      <c r="D277" s="12" t="s">
        <v>263</v>
      </c>
      <c r="E277" s="12" t="s">
        <v>29</v>
      </c>
      <c r="F277" s="12">
        <v>3362</v>
      </c>
      <c r="G277" s="13" t="s">
        <v>57</v>
      </c>
      <c r="H277" s="13" t="s">
        <v>93</v>
      </c>
      <c r="I277" s="13" t="s">
        <v>93</v>
      </c>
      <c r="J277" s="13" t="s">
        <v>94</v>
      </c>
      <c r="K277" s="14">
        <v>40.42</v>
      </c>
      <c r="L277" s="14">
        <v>25</v>
      </c>
      <c r="M277" s="14">
        <v>1.6168</v>
      </c>
      <c r="N277" s="14" t="s">
        <v>34</v>
      </c>
      <c r="O277" s="14">
        <v>25</v>
      </c>
      <c r="P277" s="14"/>
      <c r="Q277" s="16">
        <v>625</v>
      </c>
      <c r="R277" s="16">
        <v>0</v>
      </c>
      <c r="S277" s="16">
        <f t="shared" ref="S277:S281" si="272">+L277*R277</f>
        <v>0</v>
      </c>
      <c r="T277" s="16">
        <f t="shared" ref="T277:T281" si="273">+Q277-S277</f>
        <v>625</v>
      </c>
      <c r="U277" s="16">
        <f t="shared" ref="U277:U281" si="274">+T277*1</f>
        <v>625</v>
      </c>
      <c r="V277" s="16">
        <f t="shared" ref="V277:V281" si="275">+T277-U277</f>
        <v>0</v>
      </c>
      <c r="W277" s="16">
        <v>0</v>
      </c>
      <c r="X277" s="17">
        <f t="shared" si="221"/>
        <v>0</v>
      </c>
      <c r="Y277" s="13"/>
      <c r="Z277" s="13" t="s">
        <v>35</v>
      </c>
    </row>
    <row r="278" spans="1:26" x14ac:dyDescent="0.25">
      <c r="A278" s="11">
        <v>45297</v>
      </c>
      <c r="B278" s="12" t="s">
        <v>683</v>
      </c>
      <c r="C278" s="12" t="s">
        <v>684</v>
      </c>
      <c r="D278" s="12" t="s">
        <v>97</v>
      </c>
      <c r="E278" s="12" t="s">
        <v>29</v>
      </c>
      <c r="F278" s="12">
        <v>3337</v>
      </c>
      <c r="G278" s="13" t="s">
        <v>57</v>
      </c>
      <c r="H278" s="13" t="s">
        <v>93</v>
      </c>
      <c r="I278" s="13" t="s">
        <v>93</v>
      </c>
      <c r="J278" s="13" t="s">
        <v>94</v>
      </c>
      <c r="K278" s="14">
        <v>39.020000000000003</v>
      </c>
      <c r="L278" s="14">
        <v>25</v>
      </c>
      <c r="M278" s="14">
        <v>1.5608000000000002</v>
      </c>
      <c r="N278" s="14" t="s">
        <v>34</v>
      </c>
      <c r="O278" s="14">
        <v>25</v>
      </c>
      <c r="P278" s="14"/>
      <c r="Q278" s="16">
        <v>625</v>
      </c>
      <c r="R278" s="16">
        <v>0</v>
      </c>
      <c r="S278" s="16">
        <f t="shared" si="272"/>
        <v>0</v>
      </c>
      <c r="T278" s="16">
        <f t="shared" si="273"/>
        <v>625</v>
      </c>
      <c r="U278" s="16">
        <f t="shared" si="274"/>
        <v>625</v>
      </c>
      <c r="V278" s="16">
        <f t="shared" si="275"/>
        <v>0</v>
      </c>
      <c r="W278" s="16">
        <v>0</v>
      </c>
      <c r="X278" s="17">
        <f t="shared" si="221"/>
        <v>0</v>
      </c>
      <c r="Y278" s="13"/>
      <c r="Z278" s="13" t="s">
        <v>35</v>
      </c>
    </row>
    <row r="279" spans="1:26" x14ac:dyDescent="0.25">
      <c r="A279" s="11">
        <v>45297</v>
      </c>
      <c r="B279" s="12" t="s">
        <v>685</v>
      </c>
      <c r="C279" s="12" t="s">
        <v>686</v>
      </c>
      <c r="D279" s="12" t="s">
        <v>89</v>
      </c>
      <c r="E279" s="12" t="s">
        <v>29</v>
      </c>
      <c r="F279" s="12">
        <v>2898</v>
      </c>
      <c r="G279" s="13" t="s">
        <v>57</v>
      </c>
      <c r="H279" s="13" t="s">
        <v>93</v>
      </c>
      <c r="I279" s="13" t="s">
        <v>93</v>
      </c>
      <c r="J279" s="13" t="s">
        <v>94</v>
      </c>
      <c r="K279" s="14">
        <v>38.9</v>
      </c>
      <c r="L279" s="14">
        <v>25</v>
      </c>
      <c r="M279" s="14">
        <v>1.556</v>
      </c>
      <c r="N279" s="14" t="s">
        <v>34</v>
      </c>
      <c r="O279" s="14">
        <v>25</v>
      </c>
      <c r="P279" s="14"/>
      <c r="Q279" s="16">
        <v>625</v>
      </c>
      <c r="R279" s="16">
        <v>0</v>
      </c>
      <c r="S279" s="16">
        <f t="shared" si="272"/>
        <v>0</v>
      </c>
      <c r="T279" s="16">
        <f t="shared" si="273"/>
        <v>625</v>
      </c>
      <c r="U279" s="16">
        <f t="shared" si="274"/>
        <v>625</v>
      </c>
      <c r="V279" s="16">
        <f t="shared" si="275"/>
        <v>0</v>
      </c>
      <c r="W279" s="16">
        <v>0</v>
      </c>
      <c r="X279" s="17">
        <f t="shared" si="221"/>
        <v>0</v>
      </c>
      <c r="Y279" s="13"/>
      <c r="Z279" s="13" t="s">
        <v>35</v>
      </c>
    </row>
    <row r="280" spans="1:26" x14ac:dyDescent="0.25">
      <c r="A280" s="11">
        <v>45297</v>
      </c>
      <c r="B280" s="12" t="s">
        <v>687</v>
      </c>
      <c r="C280" s="12" t="s">
        <v>688</v>
      </c>
      <c r="D280" s="12" t="s">
        <v>79</v>
      </c>
      <c r="E280" s="12" t="s">
        <v>29</v>
      </c>
      <c r="F280" s="12">
        <v>3199</v>
      </c>
      <c r="G280" s="13" t="s">
        <v>57</v>
      </c>
      <c r="H280" s="13" t="s">
        <v>93</v>
      </c>
      <c r="I280" s="13" t="s">
        <v>93</v>
      </c>
      <c r="J280" s="13" t="s">
        <v>94</v>
      </c>
      <c r="K280" s="14">
        <v>38.700000000000003</v>
      </c>
      <c r="L280" s="14">
        <v>25</v>
      </c>
      <c r="M280" s="14">
        <v>1.548</v>
      </c>
      <c r="N280" s="14" t="s">
        <v>34</v>
      </c>
      <c r="O280" s="14">
        <v>25</v>
      </c>
      <c r="P280" s="14"/>
      <c r="Q280" s="16">
        <v>625</v>
      </c>
      <c r="R280" s="16">
        <v>0</v>
      </c>
      <c r="S280" s="16">
        <f t="shared" si="272"/>
        <v>0</v>
      </c>
      <c r="T280" s="16">
        <f t="shared" si="273"/>
        <v>625</v>
      </c>
      <c r="U280" s="16">
        <f t="shared" si="274"/>
        <v>625</v>
      </c>
      <c r="V280" s="16">
        <f t="shared" si="275"/>
        <v>0</v>
      </c>
      <c r="W280" s="16">
        <v>0</v>
      </c>
      <c r="X280" s="17">
        <f t="shared" si="221"/>
        <v>0</v>
      </c>
      <c r="Y280" s="13"/>
      <c r="Z280" s="13" t="s">
        <v>35</v>
      </c>
    </row>
    <row r="281" spans="1:26" x14ac:dyDescent="0.25">
      <c r="A281" s="11">
        <v>45297</v>
      </c>
      <c r="B281" s="12" t="s">
        <v>689</v>
      </c>
      <c r="C281" s="12" t="s">
        <v>690</v>
      </c>
      <c r="D281" s="12" t="s">
        <v>208</v>
      </c>
      <c r="E281" s="12" t="s">
        <v>29</v>
      </c>
      <c r="F281" s="12">
        <v>3289</v>
      </c>
      <c r="G281" s="13" t="s">
        <v>57</v>
      </c>
      <c r="H281" s="13" t="s">
        <v>31</v>
      </c>
      <c r="I281" s="13" t="s">
        <v>40</v>
      </c>
      <c r="J281" s="13" t="s">
        <v>41</v>
      </c>
      <c r="K281" s="14">
        <v>35.619999999999997</v>
      </c>
      <c r="L281" s="14">
        <v>25</v>
      </c>
      <c r="M281" s="14">
        <v>1.4247999999999998</v>
      </c>
      <c r="N281" s="14" t="s">
        <v>34</v>
      </c>
      <c r="O281" s="14">
        <v>68</v>
      </c>
      <c r="P281" s="14"/>
      <c r="Q281" s="16">
        <v>1700</v>
      </c>
      <c r="R281" s="16">
        <v>0</v>
      </c>
      <c r="S281" s="16">
        <f t="shared" si="272"/>
        <v>0</v>
      </c>
      <c r="T281" s="16">
        <f t="shared" si="273"/>
        <v>1700</v>
      </c>
      <c r="U281" s="16">
        <f t="shared" si="274"/>
        <v>1700</v>
      </c>
      <c r="V281" s="16">
        <f t="shared" si="275"/>
        <v>0</v>
      </c>
      <c r="W281" s="16">
        <v>0</v>
      </c>
      <c r="X281" s="17">
        <f t="shared" si="221"/>
        <v>0</v>
      </c>
      <c r="Y281" s="13"/>
      <c r="Z281" s="13" t="s">
        <v>35</v>
      </c>
    </row>
    <row r="282" spans="1:26" x14ac:dyDescent="0.25">
      <c r="A282" s="11">
        <v>45297</v>
      </c>
      <c r="B282" s="12" t="s">
        <v>691</v>
      </c>
      <c r="C282" s="12" t="s">
        <v>692</v>
      </c>
      <c r="D282" s="12" t="s">
        <v>38</v>
      </c>
      <c r="E282" s="12" t="s">
        <v>29</v>
      </c>
      <c r="F282" s="12">
        <v>115</v>
      </c>
      <c r="G282" s="13" t="s">
        <v>83</v>
      </c>
      <c r="H282" s="13" t="s">
        <v>31</v>
      </c>
      <c r="I282" s="13" t="s">
        <v>40</v>
      </c>
      <c r="J282" s="13" t="s">
        <v>41</v>
      </c>
      <c r="K282" s="14">
        <v>38.18</v>
      </c>
      <c r="L282" s="14">
        <v>25</v>
      </c>
      <c r="M282" s="14">
        <v>1.5271999999999999</v>
      </c>
      <c r="N282" s="14" t="s">
        <v>34</v>
      </c>
      <c r="O282" s="14">
        <v>70</v>
      </c>
      <c r="P282" s="14"/>
      <c r="Q282" s="15">
        <v>1750</v>
      </c>
      <c r="R282" s="16">
        <v>0</v>
      </c>
      <c r="S282" s="16">
        <f>L282*R282</f>
        <v>0</v>
      </c>
      <c r="T282" s="16">
        <f>Q282-S282</f>
        <v>1750</v>
      </c>
      <c r="U282" s="16">
        <f>T282*1</f>
        <v>1750</v>
      </c>
      <c r="V282" s="16">
        <f>T282-U282</f>
        <v>0</v>
      </c>
      <c r="W282" s="16">
        <v>0</v>
      </c>
      <c r="X282" s="17">
        <f t="shared" si="221"/>
        <v>0</v>
      </c>
      <c r="Y282" s="13"/>
      <c r="Z282" s="13" t="s">
        <v>35</v>
      </c>
    </row>
    <row r="283" spans="1:26" x14ac:dyDescent="0.25">
      <c r="A283" s="11">
        <v>45297</v>
      </c>
      <c r="B283" s="12" t="s">
        <v>693</v>
      </c>
      <c r="C283" s="12" t="s">
        <v>694</v>
      </c>
      <c r="D283" s="12" t="s">
        <v>244</v>
      </c>
      <c r="E283" s="12" t="s">
        <v>29</v>
      </c>
      <c r="F283" s="12">
        <v>3290</v>
      </c>
      <c r="G283" s="13" t="s">
        <v>57</v>
      </c>
      <c r="H283" s="13" t="s">
        <v>93</v>
      </c>
      <c r="I283" s="13" t="s">
        <v>93</v>
      </c>
      <c r="J283" s="13" t="s">
        <v>94</v>
      </c>
      <c r="K283" s="14">
        <v>39.32</v>
      </c>
      <c r="L283" s="14">
        <v>25</v>
      </c>
      <c r="M283" s="14">
        <v>1.5728</v>
      </c>
      <c r="N283" s="14" t="s">
        <v>34</v>
      </c>
      <c r="O283" s="14">
        <v>25</v>
      </c>
      <c r="P283" s="14"/>
      <c r="Q283" s="16">
        <v>625</v>
      </c>
      <c r="R283" s="16">
        <v>0</v>
      </c>
      <c r="S283" s="16">
        <f t="shared" ref="S283" si="276">+L283*R283</f>
        <v>0</v>
      </c>
      <c r="T283" s="16">
        <f t="shared" ref="T283" si="277">+Q283-S283</f>
        <v>625</v>
      </c>
      <c r="U283" s="16">
        <f t="shared" ref="U283" si="278">+T283*1</f>
        <v>625</v>
      </c>
      <c r="V283" s="16">
        <f t="shared" ref="V283" si="279">+T283-U283</f>
        <v>0</v>
      </c>
      <c r="W283" s="16">
        <v>0</v>
      </c>
      <c r="X283" s="17">
        <f t="shared" si="221"/>
        <v>0</v>
      </c>
      <c r="Y283" s="13"/>
      <c r="Z283" s="13" t="s">
        <v>35</v>
      </c>
    </row>
    <row r="284" spans="1:26" x14ac:dyDescent="0.25">
      <c r="A284" s="11">
        <v>45297</v>
      </c>
      <c r="B284" s="12" t="s">
        <v>695</v>
      </c>
      <c r="C284" s="12" t="s">
        <v>696</v>
      </c>
      <c r="D284" s="12" t="s">
        <v>82</v>
      </c>
      <c r="E284" s="12" t="s">
        <v>29</v>
      </c>
      <c r="F284" s="12">
        <v>254</v>
      </c>
      <c r="G284" s="13" t="s">
        <v>83</v>
      </c>
      <c r="H284" s="13" t="s">
        <v>31</v>
      </c>
      <c r="I284" s="13" t="s">
        <v>58</v>
      </c>
      <c r="J284" s="13" t="s">
        <v>59</v>
      </c>
      <c r="K284" s="14">
        <v>44.32</v>
      </c>
      <c r="L284" s="14">
        <v>25</v>
      </c>
      <c r="M284" s="14">
        <v>1.7727999999999999</v>
      </c>
      <c r="N284" s="14" t="s">
        <v>34</v>
      </c>
      <c r="O284" s="14">
        <v>70</v>
      </c>
      <c r="P284" s="14"/>
      <c r="Q284" s="15">
        <v>1750</v>
      </c>
      <c r="R284" s="16">
        <v>0</v>
      </c>
      <c r="S284" s="16">
        <f>L284*R284</f>
        <v>0</v>
      </c>
      <c r="T284" s="16">
        <f>Q284-S284</f>
        <v>1750</v>
      </c>
      <c r="U284" s="16">
        <f>T284*1</f>
        <v>1750</v>
      </c>
      <c r="V284" s="16">
        <f>T284-U284</f>
        <v>0</v>
      </c>
      <c r="W284" s="16">
        <v>0</v>
      </c>
      <c r="X284" s="17">
        <f t="shared" si="221"/>
        <v>0</v>
      </c>
      <c r="Y284" s="13"/>
      <c r="Z284" s="13" t="s">
        <v>35</v>
      </c>
    </row>
    <row r="285" spans="1:26" x14ac:dyDescent="0.25">
      <c r="A285" s="11">
        <v>45297</v>
      </c>
      <c r="B285" s="12" t="s">
        <v>697</v>
      </c>
      <c r="C285" s="12" t="s">
        <v>698</v>
      </c>
      <c r="D285" s="12" t="s">
        <v>699</v>
      </c>
      <c r="E285" s="12" t="s">
        <v>29</v>
      </c>
      <c r="F285" s="12">
        <v>473</v>
      </c>
      <c r="G285" s="13" t="s">
        <v>83</v>
      </c>
      <c r="H285" s="13" t="s">
        <v>31</v>
      </c>
      <c r="I285" s="13" t="s">
        <v>58</v>
      </c>
      <c r="J285" s="13" t="s">
        <v>59</v>
      </c>
      <c r="K285" s="14">
        <v>40.659999999999997</v>
      </c>
      <c r="L285" s="14">
        <v>25</v>
      </c>
      <c r="M285" s="14">
        <v>1.6263999999999998</v>
      </c>
      <c r="N285" s="14" t="s">
        <v>34</v>
      </c>
      <c r="O285" s="14">
        <v>70</v>
      </c>
      <c r="P285" s="14"/>
      <c r="Q285" s="15">
        <v>1750</v>
      </c>
      <c r="R285" s="16">
        <v>0</v>
      </c>
      <c r="S285" s="16">
        <f>L285*R285</f>
        <v>0</v>
      </c>
      <c r="T285" s="16">
        <f>Q285-S285</f>
        <v>1750</v>
      </c>
      <c r="U285" s="16">
        <f>T285*1</f>
        <v>1750</v>
      </c>
      <c r="V285" s="16">
        <f>T285-U285</f>
        <v>0</v>
      </c>
      <c r="W285" s="16">
        <v>0</v>
      </c>
      <c r="X285" s="17">
        <f t="shared" si="221"/>
        <v>0</v>
      </c>
      <c r="Y285" s="13"/>
      <c r="Z285" s="13" t="s">
        <v>35</v>
      </c>
    </row>
    <row r="286" spans="1:26" x14ac:dyDescent="0.25">
      <c r="A286" s="11">
        <v>45297</v>
      </c>
      <c r="B286" s="12" t="s">
        <v>700</v>
      </c>
      <c r="C286" s="12" t="s">
        <v>701</v>
      </c>
      <c r="D286" s="12" t="s">
        <v>104</v>
      </c>
      <c r="E286" s="12" t="s">
        <v>29</v>
      </c>
      <c r="F286" s="12" t="s">
        <v>45</v>
      </c>
      <c r="G286" s="13" t="s">
        <v>46</v>
      </c>
      <c r="H286" s="13" t="s">
        <v>93</v>
      </c>
      <c r="I286" s="13" t="s">
        <v>93</v>
      </c>
      <c r="J286" s="13" t="s">
        <v>94</v>
      </c>
      <c r="K286" s="14">
        <v>38.1</v>
      </c>
      <c r="L286" s="14">
        <v>25</v>
      </c>
      <c r="M286" s="14">
        <v>1.524</v>
      </c>
      <c r="N286" s="14">
        <v>15</v>
      </c>
      <c r="O286" s="14" t="s">
        <v>34</v>
      </c>
      <c r="P286" s="14"/>
      <c r="Q286" s="15">
        <v>571.5</v>
      </c>
      <c r="R286" s="16">
        <v>0</v>
      </c>
      <c r="S286" s="16">
        <f t="shared" ref="S286:S287" si="280">+K286*R286</f>
        <v>0</v>
      </c>
      <c r="T286" s="16">
        <f t="shared" ref="T286:T288" si="281">+Q286-S286</f>
        <v>571.5</v>
      </c>
      <c r="U286" s="16">
        <f t="shared" ref="U286:U287" si="282">+T286*0</f>
        <v>0</v>
      </c>
      <c r="V286" s="16">
        <f>+T286-U286</f>
        <v>571.5</v>
      </c>
      <c r="W286" s="16">
        <v>0</v>
      </c>
      <c r="X286" s="17">
        <f t="shared" si="221"/>
        <v>0</v>
      </c>
      <c r="Y286" s="13"/>
      <c r="Z286" s="13" t="s">
        <v>35</v>
      </c>
    </row>
    <row r="287" spans="1:26" x14ac:dyDescent="0.25">
      <c r="A287" s="11">
        <v>45297</v>
      </c>
      <c r="B287" s="12" t="s">
        <v>702</v>
      </c>
      <c r="C287" s="12" t="s">
        <v>703</v>
      </c>
      <c r="D287" s="12" t="s">
        <v>92</v>
      </c>
      <c r="E287" s="12" t="s">
        <v>29</v>
      </c>
      <c r="F287" s="12" t="s">
        <v>45</v>
      </c>
      <c r="G287" s="13" t="s">
        <v>46</v>
      </c>
      <c r="H287" s="13" t="s">
        <v>93</v>
      </c>
      <c r="I287" s="13" t="s">
        <v>93</v>
      </c>
      <c r="J287" s="13" t="s">
        <v>94</v>
      </c>
      <c r="K287" s="14">
        <v>36.96</v>
      </c>
      <c r="L287" s="14">
        <v>25</v>
      </c>
      <c r="M287" s="14">
        <v>1.4783999999999999</v>
      </c>
      <c r="N287" s="14">
        <v>15</v>
      </c>
      <c r="O287" s="14" t="s">
        <v>34</v>
      </c>
      <c r="P287" s="14"/>
      <c r="Q287" s="15">
        <v>554.4</v>
      </c>
      <c r="R287" s="16">
        <v>0</v>
      </c>
      <c r="S287" s="16">
        <f t="shared" si="280"/>
        <v>0</v>
      </c>
      <c r="T287" s="16">
        <f t="shared" si="281"/>
        <v>554.4</v>
      </c>
      <c r="U287" s="16">
        <f t="shared" si="282"/>
        <v>0</v>
      </c>
      <c r="V287" s="16">
        <f>+T287-U287</f>
        <v>554.4</v>
      </c>
      <c r="W287" s="16">
        <v>0</v>
      </c>
      <c r="X287" s="17">
        <f t="shared" si="221"/>
        <v>0</v>
      </c>
      <c r="Y287" s="13"/>
      <c r="Z287" s="13" t="s">
        <v>35</v>
      </c>
    </row>
    <row r="288" spans="1:26" x14ac:dyDescent="0.25">
      <c r="A288" s="11">
        <v>45297</v>
      </c>
      <c r="B288" s="12" t="s">
        <v>704</v>
      </c>
      <c r="C288" s="12" t="s">
        <v>705</v>
      </c>
      <c r="D288" s="12" t="s">
        <v>56</v>
      </c>
      <c r="E288" s="12" t="s">
        <v>29</v>
      </c>
      <c r="F288" s="12">
        <v>3363</v>
      </c>
      <c r="G288" s="13" t="s">
        <v>57</v>
      </c>
      <c r="H288" s="13" t="s">
        <v>31</v>
      </c>
      <c r="I288" s="13" t="s">
        <v>40</v>
      </c>
      <c r="J288" s="13" t="s">
        <v>41</v>
      </c>
      <c r="K288" s="14">
        <v>35.200000000000003</v>
      </c>
      <c r="L288" s="14">
        <v>23</v>
      </c>
      <c r="M288" s="14">
        <v>1.5304347826086957</v>
      </c>
      <c r="N288" s="14" t="s">
        <v>34</v>
      </c>
      <c r="O288" s="14">
        <v>68</v>
      </c>
      <c r="P288" s="14"/>
      <c r="Q288" s="16">
        <v>1564</v>
      </c>
      <c r="R288" s="16">
        <v>0</v>
      </c>
      <c r="S288" s="16">
        <f t="shared" ref="S288" si="283">+L288*R288</f>
        <v>0</v>
      </c>
      <c r="T288" s="16">
        <f t="shared" si="281"/>
        <v>1564</v>
      </c>
      <c r="U288" s="16">
        <f t="shared" ref="U288" si="284">+T288*1</f>
        <v>1564</v>
      </c>
      <c r="V288" s="16">
        <f t="shared" ref="V288" si="285">+T288-U288</f>
        <v>0</v>
      </c>
      <c r="W288" s="16">
        <v>0</v>
      </c>
      <c r="X288" s="17">
        <f t="shared" si="221"/>
        <v>0</v>
      </c>
      <c r="Y288" s="13"/>
      <c r="Z288" s="13" t="s">
        <v>35</v>
      </c>
    </row>
    <row r="289" spans="1:26" x14ac:dyDescent="0.25">
      <c r="A289" s="11">
        <v>45297</v>
      </c>
      <c r="B289" s="12" t="s">
        <v>706</v>
      </c>
      <c r="C289" s="12" t="s">
        <v>707</v>
      </c>
      <c r="D289" s="12" t="s">
        <v>100</v>
      </c>
      <c r="E289" s="12" t="s">
        <v>29</v>
      </c>
      <c r="F289" s="12">
        <v>20923</v>
      </c>
      <c r="G289" s="13" t="s">
        <v>101</v>
      </c>
      <c r="H289" s="13" t="s">
        <v>31</v>
      </c>
      <c r="I289" s="13" t="s">
        <v>40</v>
      </c>
      <c r="J289" s="13" t="s">
        <v>41</v>
      </c>
      <c r="K289" s="14">
        <v>32.9</v>
      </c>
      <c r="L289" s="14">
        <v>25</v>
      </c>
      <c r="M289" s="14">
        <v>1.3159999999999998</v>
      </c>
      <c r="N289" s="14">
        <v>46</v>
      </c>
      <c r="O289" s="14" t="s">
        <v>34</v>
      </c>
      <c r="P289" s="14"/>
      <c r="Q289" s="15">
        <v>1513.3999999999999</v>
      </c>
      <c r="R289" s="16">
        <v>0</v>
      </c>
      <c r="S289" s="16">
        <f>K289*R289</f>
        <v>0</v>
      </c>
      <c r="T289" s="16">
        <f>Q289-S289</f>
        <v>1513.3999999999999</v>
      </c>
      <c r="U289" s="16">
        <f>T289*1</f>
        <v>1513.3999999999999</v>
      </c>
      <c r="V289" s="16">
        <f>T289-U289</f>
        <v>0</v>
      </c>
      <c r="W289" s="17">
        <v>0</v>
      </c>
      <c r="X289" s="17">
        <f t="shared" si="221"/>
        <v>0</v>
      </c>
      <c r="Y289" s="13"/>
      <c r="Z289" s="13" t="s">
        <v>35</v>
      </c>
    </row>
    <row r="290" spans="1:26" x14ac:dyDescent="0.25">
      <c r="A290" s="11">
        <v>45297</v>
      </c>
      <c r="B290" s="12" t="s">
        <v>708</v>
      </c>
      <c r="C290" s="12" t="s">
        <v>709</v>
      </c>
      <c r="D290" s="12" t="s">
        <v>233</v>
      </c>
      <c r="E290" s="12" t="s">
        <v>29</v>
      </c>
      <c r="F290" s="12" t="s">
        <v>45</v>
      </c>
      <c r="G290" s="13" t="s">
        <v>46</v>
      </c>
      <c r="H290" s="13" t="s">
        <v>31</v>
      </c>
      <c r="I290" s="13" t="s">
        <v>58</v>
      </c>
      <c r="J290" s="13" t="s">
        <v>59</v>
      </c>
      <c r="K290" s="14">
        <v>7.2</v>
      </c>
      <c r="L290" s="14">
        <v>5</v>
      </c>
      <c r="M290" s="14">
        <v>1.44</v>
      </c>
      <c r="N290" s="14">
        <v>45</v>
      </c>
      <c r="O290" s="14" t="s">
        <v>34</v>
      </c>
      <c r="P290" s="14"/>
      <c r="Q290" s="15">
        <v>324</v>
      </c>
      <c r="R290" s="16">
        <v>0</v>
      </c>
      <c r="S290" s="16">
        <f t="shared" ref="S290" si="286">+K290*R290</f>
        <v>0</v>
      </c>
      <c r="T290" s="16">
        <f t="shared" ref="T290:T295" si="287">+Q290-S290</f>
        <v>324</v>
      </c>
      <c r="U290" s="16">
        <f>+T290*0</f>
        <v>0</v>
      </c>
      <c r="V290" s="16">
        <f>+T290-U290</f>
        <v>324</v>
      </c>
      <c r="W290" s="16">
        <v>0</v>
      </c>
      <c r="X290" s="17">
        <f t="shared" si="221"/>
        <v>0</v>
      </c>
      <c r="Y290" s="13"/>
      <c r="Z290" s="13" t="s">
        <v>35</v>
      </c>
    </row>
    <row r="291" spans="1:26" x14ac:dyDescent="0.25">
      <c r="A291" s="11">
        <v>45297</v>
      </c>
      <c r="B291" s="12" t="s">
        <v>710</v>
      </c>
      <c r="C291" s="12" t="s">
        <v>711</v>
      </c>
      <c r="D291" s="12" t="s">
        <v>97</v>
      </c>
      <c r="E291" s="12" t="s">
        <v>29</v>
      </c>
      <c r="F291" s="12">
        <v>3338</v>
      </c>
      <c r="G291" s="13" t="s">
        <v>57</v>
      </c>
      <c r="H291" s="13" t="s">
        <v>31</v>
      </c>
      <c r="I291" s="13" t="s">
        <v>58</v>
      </c>
      <c r="J291" s="13" t="s">
        <v>59</v>
      </c>
      <c r="K291" s="14">
        <v>44.48</v>
      </c>
      <c r="L291" s="14">
        <v>25</v>
      </c>
      <c r="M291" s="14">
        <v>1.7791999999999999</v>
      </c>
      <c r="N291" s="14" t="s">
        <v>34</v>
      </c>
      <c r="O291" s="14">
        <v>68</v>
      </c>
      <c r="P291" s="14"/>
      <c r="Q291" s="16">
        <v>1700</v>
      </c>
      <c r="R291" s="16">
        <v>0</v>
      </c>
      <c r="S291" s="16">
        <f t="shared" ref="S291:S293" si="288">+L291*R291</f>
        <v>0</v>
      </c>
      <c r="T291" s="16">
        <f t="shared" si="287"/>
        <v>1700</v>
      </c>
      <c r="U291" s="16">
        <f t="shared" ref="U291:U293" si="289">+T291*1</f>
        <v>1700</v>
      </c>
      <c r="V291" s="16">
        <f t="shared" ref="V291:V293" si="290">+T291-U291</f>
        <v>0</v>
      </c>
      <c r="W291" s="16">
        <v>0</v>
      </c>
      <c r="X291" s="17">
        <f t="shared" si="221"/>
        <v>0</v>
      </c>
      <c r="Y291" s="13"/>
      <c r="Z291" s="13" t="s">
        <v>35</v>
      </c>
    </row>
    <row r="292" spans="1:26" x14ac:dyDescent="0.25">
      <c r="A292" s="11">
        <v>45297</v>
      </c>
      <c r="B292" s="12" t="s">
        <v>712</v>
      </c>
      <c r="C292" s="12" t="s">
        <v>713</v>
      </c>
      <c r="D292" s="12" t="s">
        <v>89</v>
      </c>
      <c r="E292" s="12" t="s">
        <v>29</v>
      </c>
      <c r="F292" s="12">
        <v>2899</v>
      </c>
      <c r="G292" s="13" t="s">
        <v>57</v>
      </c>
      <c r="H292" s="13" t="s">
        <v>31</v>
      </c>
      <c r="I292" s="13" t="s">
        <v>40</v>
      </c>
      <c r="J292" s="13" t="s">
        <v>41</v>
      </c>
      <c r="K292" s="14">
        <v>38.159999999999997</v>
      </c>
      <c r="L292" s="14">
        <v>25</v>
      </c>
      <c r="M292" s="14">
        <v>1.5263999999999998</v>
      </c>
      <c r="N292" s="14" t="s">
        <v>34</v>
      </c>
      <c r="O292" s="14">
        <v>68</v>
      </c>
      <c r="P292" s="14"/>
      <c r="Q292" s="16">
        <v>1700</v>
      </c>
      <c r="R292" s="16">
        <v>0</v>
      </c>
      <c r="S292" s="16">
        <f t="shared" si="288"/>
        <v>0</v>
      </c>
      <c r="T292" s="16">
        <f t="shared" si="287"/>
        <v>1700</v>
      </c>
      <c r="U292" s="16">
        <f t="shared" si="289"/>
        <v>1700</v>
      </c>
      <c r="V292" s="16">
        <f t="shared" si="290"/>
        <v>0</v>
      </c>
      <c r="W292" s="16">
        <v>0</v>
      </c>
      <c r="X292" s="17">
        <f t="shared" si="221"/>
        <v>0</v>
      </c>
      <c r="Y292" s="13"/>
      <c r="Z292" s="13" t="s">
        <v>35</v>
      </c>
    </row>
    <row r="293" spans="1:26" x14ac:dyDescent="0.25">
      <c r="A293" s="11">
        <v>45297</v>
      </c>
      <c r="B293" s="12" t="s">
        <v>714</v>
      </c>
      <c r="C293" s="12" t="s">
        <v>715</v>
      </c>
      <c r="D293" s="12" t="s">
        <v>208</v>
      </c>
      <c r="E293" s="12" t="s">
        <v>29</v>
      </c>
      <c r="F293" s="12">
        <v>3291</v>
      </c>
      <c r="G293" s="13" t="s">
        <v>57</v>
      </c>
      <c r="H293" s="13" t="s">
        <v>31</v>
      </c>
      <c r="I293" s="13" t="s">
        <v>40</v>
      </c>
      <c r="J293" s="13" t="s">
        <v>41</v>
      </c>
      <c r="K293" s="14">
        <v>37.82</v>
      </c>
      <c r="L293" s="14">
        <v>25</v>
      </c>
      <c r="M293" s="14">
        <v>1.5127999999999999</v>
      </c>
      <c r="N293" s="14" t="s">
        <v>34</v>
      </c>
      <c r="O293" s="14">
        <v>68</v>
      </c>
      <c r="P293" s="14"/>
      <c r="Q293" s="16">
        <v>1700</v>
      </c>
      <c r="R293" s="16">
        <v>0</v>
      </c>
      <c r="S293" s="16">
        <f t="shared" si="288"/>
        <v>0</v>
      </c>
      <c r="T293" s="16">
        <f t="shared" si="287"/>
        <v>1700</v>
      </c>
      <c r="U293" s="16">
        <f t="shared" si="289"/>
        <v>1700</v>
      </c>
      <c r="V293" s="16">
        <f t="shared" si="290"/>
        <v>0</v>
      </c>
      <c r="W293" s="16">
        <v>0</v>
      </c>
      <c r="X293" s="17">
        <f t="shared" si="221"/>
        <v>0</v>
      </c>
      <c r="Y293" s="13"/>
      <c r="Z293" s="13" t="s">
        <v>35</v>
      </c>
    </row>
    <row r="294" spans="1:26" x14ac:dyDescent="0.25">
      <c r="A294" s="11">
        <v>45297</v>
      </c>
      <c r="B294" s="12" t="s">
        <v>716</v>
      </c>
      <c r="C294" s="12" t="s">
        <v>717</v>
      </c>
      <c r="D294" s="12" t="s">
        <v>107</v>
      </c>
      <c r="E294" s="12" t="s">
        <v>29</v>
      </c>
      <c r="F294" s="12" t="s">
        <v>45</v>
      </c>
      <c r="G294" s="13" t="s">
        <v>46</v>
      </c>
      <c r="H294" s="13" t="s">
        <v>31</v>
      </c>
      <c r="I294" s="13" t="s">
        <v>58</v>
      </c>
      <c r="J294" s="13" t="s">
        <v>59</v>
      </c>
      <c r="K294" s="14">
        <v>9.5399999999999991</v>
      </c>
      <c r="L294" s="14">
        <v>6</v>
      </c>
      <c r="M294" s="14">
        <v>1.5899999999999999</v>
      </c>
      <c r="N294" s="14">
        <v>45</v>
      </c>
      <c r="O294" s="14" t="s">
        <v>34</v>
      </c>
      <c r="P294" s="14"/>
      <c r="Q294" s="15">
        <v>429.29999999999995</v>
      </c>
      <c r="R294" s="16">
        <v>0</v>
      </c>
      <c r="S294" s="16">
        <f t="shared" ref="S294" si="291">+K294*R294</f>
        <v>0</v>
      </c>
      <c r="T294" s="16">
        <f t="shared" si="287"/>
        <v>429.29999999999995</v>
      </c>
      <c r="U294" s="16">
        <f>+T294*0</f>
        <v>0</v>
      </c>
      <c r="V294" s="16">
        <f>+T294-U294</f>
        <v>429.29999999999995</v>
      </c>
      <c r="W294" s="16">
        <v>0</v>
      </c>
      <c r="X294" s="17">
        <f t="shared" si="221"/>
        <v>0</v>
      </c>
      <c r="Y294" s="13"/>
      <c r="Z294" s="13" t="s">
        <v>35</v>
      </c>
    </row>
    <row r="295" spans="1:26" x14ac:dyDescent="0.25">
      <c r="A295" s="11">
        <v>45297</v>
      </c>
      <c r="B295" s="12" t="s">
        <v>718</v>
      </c>
      <c r="C295" s="12" t="s">
        <v>719</v>
      </c>
      <c r="D295" s="12" t="s">
        <v>79</v>
      </c>
      <c r="E295" s="12" t="s">
        <v>29</v>
      </c>
      <c r="F295" s="12">
        <v>3200</v>
      </c>
      <c r="G295" s="13" t="s">
        <v>57</v>
      </c>
      <c r="H295" s="13" t="s">
        <v>31</v>
      </c>
      <c r="I295" s="13" t="s">
        <v>58</v>
      </c>
      <c r="J295" s="13" t="s">
        <v>59</v>
      </c>
      <c r="K295" s="14">
        <v>43.2</v>
      </c>
      <c r="L295" s="14">
        <v>25</v>
      </c>
      <c r="M295" s="14">
        <v>1.7280000000000002</v>
      </c>
      <c r="N295" s="14" t="s">
        <v>34</v>
      </c>
      <c r="O295" s="14">
        <v>68</v>
      </c>
      <c r="P295" s="14"/>
      <c r="Q295" s="16">
        <v>1700</v>
      </c>
      <c r="R295" s="16">
        <v>0</v>
      </c>
      <c r="S295" s="16">
        <f t="shared" ref="S295" si="292">+L295*R295</f>
        <v>0</v>
      </c>
      <c r="T295" s="16">
        <f t="shared" si="287"/>
        <v>1700</v>
      </c>
      <c r="U295" s="16">
        <f t="shared" ref="U295" si="293">+T295*1</f>
        <v>1700</v>
      </c>
      <c r="V295" s="16">
        <f t="shared" ref="V295" si="294">+T295-U295</f>
        <v>0</v>
      </c>
      <c r="W295" s="16">
        <v>0</v>
      </c>
      <c r="X295" s="17">
        <f t="shared" si="221"/>
        <v>0</v>
      </c>
      <c r="Y295" s="13"/>
      <c r="Z295" s="13" t="s">
        <v>35</v>
      </c>
    </row>
    <row r="296" spans="1:26" x14ac:dyDescent="0.25">
      <c r="A296" s="11">
        <v>45299</v>
      </c>
      <c r="B296" s="12" t="s">
        <v>720</v>
      </c>
      <c r="C296" s="12" t="s">
        <v>721</v>
      </c>
      <c r="D296" s="12" t="s">
        <v>38</v>
      </c>
      <c r="E296" s="12" t="s">
        <v>29</v>
      </c>
      <c r="F296" s="12">
        <v>92323</v>
      </c>
      <c r="G296" s="13" t="s">
        <v>39</v>
      </c>
      <c r="H296" s="13" t="s">
        <v>31</v>
      </c>
      <c r="I296" s="13" t="s">
        <v>58</v>
      </c>
      <c r="J296" s="13" t="s">
        <v>59</v>
      </c>
      <c r="K296" s="14">
        <v>44.12</v>
      </c>
      <c r="L296" s="14">
        <v>25</v>
      </c>
      <c r="M296" s="14">
        <v>1.7647999999999999</v>
      </c>
      <c r="N296" s="14" t="s">
        <v>34</v>
      </c>
      <c r="O296" s="14">
        <v>68</v>
      </c>
      <c r="P296" s="14"/>
      <c r="Q296" s="15">
        <v>1700</v>
      </c>
      <c r="R296" s="16">
        <v>0</v>
      </c>
      <c r="S296" s="16">
        <f>+L296*R296</f>
        <v>0</v>
      </c>
      <c r="T296" s="16">
        <f>+Q296-S296</f>
        <v>1700</v>
      </c>
      <c r="U296" s="16">
        <f>+T296*0.75</f>
        <v>1275</v>
      </c>
      <c r="V296" s="16">
        <f>+T296-U296</f>
        <v>425</v>
      </c>
      <c r="W296" s="16">
        <v>0</v>
      </c>
      <c r="X296" s="17">
        <f t="shared" si="221"/>
        <v>0</v>
      </c>
      <c r="Y296" s="13"/>
      <c r="Z296" s="13" t="s">
        <v>35</v>
      </c>
    </row>
    <row r="297" spans="1:26" x14ac:dyDescent="0.25">
      <c r="A297" s="11">
        <v>45299</v>
      </c>
      <c r="B297" s="12" t="s">
        <v>722</v>
      </c>
      <c r="C297" s="12" t="s">
        <v>723</v>
      </c>
      <c r="D297" s="12" t="s">
        <v>413</v>
      </c>
      <c r="E297" s="12" t="s">
        <v>29</v>
      </c>
      <c r="F297" s="12" t="s">
        <v>414</v>
      </c>
      <c r="G297" s="13" t="s">
        <v>415</v>
      </c>
      <c r="H297" s="13" t="s">
        <v>31</v>
      </c>
      <c r="I297" s="13" t="s">
        <v>58</v>
      </c>
      <c r="J297" s="13" t="s">
        <v>59</v>
      </c>
      <c r="K297" s="14">
        <v>39.56</v>
      </c>
      <c r="L297" s="14">
        <v>25</v>
      </c>
      <c r="M297" s="14">
        <v>1.5824</v>
      </c>
      <c r="N297" s="14">
        <v>48</v>
      </c>
      <c r="O297" s="14" t="s">
        <v>34</v>
      </c>
      <c r="P297" s="14"/>
      <c r="Q297" s="15">
        <v>1898.88</v>
      </c>
      <c r="R297" s="16">
        <v>0</v>
      </c>
      <c r="S297" s="16">
        <f>K297*R297</f>
        <v>0</v>
      </c>
      <c r="T297" s="16">
        <f>Q297-S297</f>
        <v>1898.88</v>
      </c>
      <c r="U297" s="16">
        <f>T297*1</f>
        <v>1898.88</v>
      </c>
      <c r="V297" s="16">
        <f>T297-U297</f>
        <v>0</v>
      </c>
      <c r="W297" s="16">
        <v>0</v>
      </c>
      <c r="X297" s="17">
        <f t="shared" si="221"/>
        <v>0</v>
      </c>
      <c r="Y297" s="13"/>
      <c r="Z297" s="13" t="s">
        <v>35</v>
      </c>
    </row>
    <row r="298" spans="1:26" x14ac:dyDescent="0.25">
      <c r="A298" s="11">
        <v>45299</v>
      </c>
      <c r="B298" s="12" t="s">
        <v>724</v>
      </c>
      <c r="C298" s="12" t="s">
        <v>725</v>
      </c>
      <c r="D298" s="12" t="s">
        <v>68</v>
      </c>
      <c r="E298" s="12" t="s">
        <v>29</v>
      </c>
      <c r="F298" s="12">
        <v>497</v>
      </c>
      <c r="G298" s="13" t="s">
        <v>64</v>
      </c>
      <c r="H298" s="13" t="s">
        <v>31</v>
      </c>
      <c r="I298" s="13" t="s">
        <v>58</v>
      </c>
      <c r="J298" s="13" t="s">
        <v>59</v>
      </c>
      <c r="K298" s="14">
        <v>43.72</v>
      </c>
      <c r="L298" s="14">
        <v>25</v>
      </c>
      <c r="M298" s="14">
        <v>1.7487999999999999</v>
      </c>
      <c r="N298" s="14" t="s">
        <v>34</v>
      </c>
      <c r="O298" s="14">
        <v>70</v>
      </c>
      <c r="P298" s="14"/>
      <c r="Q298" s="15">
        <v>1750</v>
      </c>
      <c r="R298" s="16">
        <v>0</v>
      </c>
      <c r="S298" s="16">
        <f t="shared" ref="S298:S302" si="295">+L298*R298</f>
        <v>0</v>
      </c>
      <c r="T298" s="16">
        <f t="shared" ref="T298:T302" si="296">+Q298-S298</f>
        <v>1750</v>
      </c>
      <c r="U298" s="16">
        <f>+T298*0</f>
        <v>0</v>
      </c>
      <c r="V298" s="16">
        <f t="shared" ref="V298:V304" si="297">+T298-U298</f>
        <v>1750</v>
      </c>
      <c r="W298" s="16">
        <v>0</v>
      </c>
      <c r="X298" s="17">
        <f t="shared" si="221"/>
        <v>0</v>
      </c>
      <c r="Y298" s="13"/>
      <c r="Z298" s="13" t="s">
        <v>35</v>
      </c>
    </row>
    <row r="299" spans="1:26" x14ac:dyDescent="0.25">
      <c r="A299" s="11">
        <v>45299</v>
      </c>
      <c r="B299" s="12" t="s">
        <v>726</v>
      </c>
      <c r="C299" s="12" t="s">
        <v>727</v>
      </c>
      <c r="D299" s="12" t="s">
        <v>263</v>
      </c>
      <c r="E299" s="12" t="s">
        <v>29</v>
      </c>
      <c r="F299" s="12">
        <v>3365</v>
      </c>
      <c r="G299" s="13" t="s">
        <v>57</v>
      </c>
      <c r="H299" s="13" t="s">
        <v>31</v>
      </c>
      <c r="I299" s="13" t="s">
        <v>40</v>
      </c>
      <c r="J299" s="13" t="s">
        <v>41</v>
      </c>
      <c r="K299" s="14">
        <v>37.299999999999997</v>
      </c>
      <c r="L299" s="14">
        <v>25</v>
      </c>
      <c r="M299" s="14">
        <v>1.492</v>
      </c>
      <c r="N299" s="14" t="s">
        <v>34</v>
      </c>
      <c r="O299" s="14">
        <v>68</v>
      </c>
      <c r="P299" s="14"/>
      <c r="Q299" s="16">
        <v>1700</v>
      </c>
      <c r="R299" s="16">
        <v>0</v>
      </c>
      <c r="S299" s="16">
        <f t="shared" si="295"/>
        <v>0</v>
      </c>
      <c r="T299" s="16">
        <f t="shared" si="296"/>
        <v>1700</v>
      </c>
      <c r="U299" s="16">
        <f t="shared" ref="U299" si="298">+T299*1</f>
        <v>1700</v>
      </c>
      <c r="V299" s="16">
        <f t="shared" si="297"/>
        <v>0</v>
      </c>
      <c r="W299" s="16">
        <v>0</v>
      </c>
      <c r="X299" s="17">
        <f t="shared" si="221"/>
        <v>0</v>
      </c>
      <c r="Y299" s="13"/>
      <c r="Z299" s="13" t="s">
        <v>35</v>
      </c>
    </row>
    <row r="300" spans="1:26" x14ac:dyDescent="0.25">
      <c r="A300" s="11">
        <v>45299</v>
      </c>
      <c r="B300" s="12" t="s">
        <v>728</v>
      </c>
      <c r="C300" s="12" t="s">
        <v>729</v>
      </c>
      <c r="D300" s="12" t="s">
        <v>62</v>
      </c>
      <c r="E300" s="12" t="s">
        <v>29</v>
      </c>
      <c r="F300" s="12">
        <v>493</v>
      </c>
      <c r="G300" s="13" t="s">
        <v>64</v>
      </c>
      <c r="H300" s="13" t="s">
        <v>31</v>
      </c>
      <c r="I300" s="13" t="s">
        <v>58</v>
      </c>
      <c r="J300" s="13" t="s">
        <v>59</v>
      </c>
      <c r="K300" s="14">
        <v>44.18</v>
      </c>
      <c r="L300" s="14">
        <v>25</v>
      </c>
      <c r="M300" s="14">
        <v>1.7671999999999999</v>
      </c>
      <c r="N300" s="14" t="s">
        <v>34</v>
      </c>
      <c r="O300" s="14">
        <v>70</v>
      </c>
      <c r="P300" s="14"/>
      <c r="Q300" s="15">
        <v>1750</v>
      </c>
      <c r="R300" s="16">
        <v>0</v>
      </c>
      <c r="S300" s="16">
        <f t="shared" si="295"/>
        <v>0</v>
      </c>
      <c r="T300" s="16">
        <f t="shared" si="296"/>
        <v>1750</v>
      </c>
      <c r="U300" s="16">
        <f>+T300*0</f>
        <v>0</v>
      </c>
      <c r="V300" s="16">
        <f t="shared" si="297"/>
        <v>1750</v>
      </c>
      <c r="W300" s="16">
        <v>0</v>
      </c>
      <c r="X300" s="17">
        <f t="shared" si="221"/>
        <v>0</v>
      </c>
      <c r="Y300" s="13"/>
      <c r="Z300" s="13" t="s">
        <v>35</v>
      </c>
    </row>
    <row r="301" spans="1:26" x14ac:dyDescent="0.25">
      <c r="A301" s="11">
        <v>45299</v>
      </c>
      <c r="B301" s="12" t="s">
        <v>730</v>
      </c>
      <c r="C301" s="12" t="s">
        <v>731</v>
      </c>
      <c r="D301" s="12" t="s">
        <v>56</v>
      </c>
      <c r="E301" s="12" t="s">
        <v>29</v>
      </c>
      <c r="F301" s="12">
        <v>3366</v>
      </c>
      <c r="G301" s="13" t="s">
        <v>57</v>
      </c>
      <c r="H301" s="13" t="s">
        <v>31</v>
      </c>
      <c r="I301" s="13" t="s">
        <v>40</v>
      </c>
      <c r="J301" s="13" t="s">
        <v>41</v>
      </c>
      <c r="K301" s="14">
        <v>35.6</v>
      </c>
      <c r="L301" s="14">
        <v>25</v>
      </c>
      <c r="M301" s="14">
        <v>1.4240000000000002</v>
      </c>
      <c r="N301" s="14" t="s">
        <v>34</v>
      </c>
      <c r="O301" s="14">
        <v>68</v>
      </c>
      <c r="P301" s="14"/>
      <c r="Q301" s="16">
        <v>1700</v>
      </c>
      <c r="R301" s="16">
        <v>0</v>
      </c>
      <c r="S301" s="16">
        <f t="shared" si="295"/>
        <v>0</v>
      </c>
      <c r="T301" s="16">
        <f t="shared" si="296"/>
        <v>1700</v>
      </c>
      <c r="U301" s="16">
        <f t="shared" ref="U301:U302" si="299">+T301*1</f>
        <v>1700</v>
      </c>
      <c r="V301" s="16">
        <f t="shared" si="297"/>
        <v>0</v>
      </c>
      <c r="W301" s="16">
        <v>0</v>
      </c>
      <c r="X301" s="17">
        <f t="shared" si="221"/>
        <v>0</v>
      </c>
      <c r="Y301" s="13"/>
      <c r="Z301" s="13" t="s">
        <v>35</v>
      </c>
    </row>
    <row r="302" spans="1:26" x14ac:dyDescent="0.25">
      <c r="A302" s="11">
        <v>45299</v>
      </c>
      <c r="B302" s="12" t="s">
        <v>732</v>
      </c>
      <c r="C302" s="12" t="s">
        <v>733</v>
      </c>
      <c r="D302" s="12" t="s">
        <v>734</v>
      </c>
      <c r="E302" s="12" t="s">
        <v>29</v>
      </c>
      <c r="F302" s="12">
        <v>2702</v>
      </c>
      <c r="G302" s="13" t="s">
        <v>57</v>
      </c>
      <c r="H302" s="13" t="s">
        <v>31</v>
      </c>
      <c r="I302" s="13" t="s">
        <v>58</v>
      </c>
      <c r="J302" s="13" t="s">
        <v>59</v>
      </c>
      <c r="K302" s="14">
        <v>36.24</v>
      </c>
      <c r="L302" s="14">
        <v>22</v>
      </c>
      <c r="M302" s="14">
        <v>1.6472727272727274</v>
      </c>
      <c r="N302" s="14" t="s">
        <v>34</v>
      </c>
      <c r="O302" s="14">
        <v>68</v>
      </c>
      <c r="P302" s="14"/>
      <c r="Q302" s="16">
        <v>1496</v>
      </c>
      <c r="R302" s="16">
        <v>0</v>
      </c>
      <c r="S302" s="16">
        <f t="shared" si="295"/>
        <v>0</v>
      </c>
      <c r="T302" s="16">
        <f t="shared" si="296"/>
        <v>1496</v>
      </c>
      <c r="U302" s="16">
        <f t="shared" si="299"/>
        <v>1496</v>
      </c>
      <c r="V302" s="16">
        <f t="shared" si="297"/>
        <v>0</v>
      </c>
      <c r="W302" s="16">
        <v>0</v>
      </c>
      <c r="X302" s="17">
        <f t="shared" si="221"/>
        <v>0</v>
      </c>
      <c r="Y302" s="13"/>
      <c r="Z302" s="13" t="s">
        <v>35</v>
      </c>
    </row>
    <row r="303" spans="1:26" x14ac:dyDescent="0.25">
      <c r="A303" s="11">
        <v>45299</v>
      </c>
      <c r="B303" s="12" t="s">
        <v>735</v>
      </c>
      <c r="C303" s="12" t="s">
        <v>736</v>
      </c>
      <c r="D303" s="12" t="s">
        <v>172</v>
      </c>
      <c r="E303" s="12" t="s">
        <v>29</v>
      </c>
      <c r="F303" s="12">
        <v>75447</v>
      </c>
      <c r="G303" s="13" t="s">
        <v>39</v>
      </c>
      <c r="H303" s="13" t="s">
        <v>31</v>
      </c>
      <c r="I303" s="13" t="s">
        <v>40</v>
      </c>
      <c r="J303" s="13" t="s">
        <v>41</v>
      </c>
      <c r="K303" s="14">
        <v>37.68</v>
      </c>
      <c r="L303" s="14">
        <v>25</v>
      </c>
      <c r="M303" s="14">
        <v>1.5072000000000001</v>
      </c>
      <c r="N303" s="14" t="s">
        <v>34</v>
      </c>
      <c r="O303" s="14">
        <v>68</v>
      </c>
      <c r="P303" s="14"/>
      <c r="Q303" s="15">
        <v>1700</v>
      </c>
      <c r="R303" s="16">
        <v>0</v>
      </c>
      <c r="S303" s="16">
        <f>+L303*R303</f>
        <v>0</v>
      </c>
      <c r="T303" s="16">
        <f>+Q303-S303</f>
        <v>1700</v>
      </c>
      <c r="U303" s="16">
        <f>+T303*0.75</f>
        <v>1275</v>
      </c>
      <c r="V303" s="16">
        <f t="shared" si="297"/>
        <v>425</v>
      </c>
      <c r="W303" s="16">
        <v>0</v>
      </c>
      <c r="X303" s="17">
        <f t="shared" ref="X303:X366" si="300">S302-W302</f>
        <v>0</v>
      </c>
      <c r="Y303" s="13"/>
      <c r="Z303" s="13" t="s">
        <v>35</v>
      </c>
    </row>
    <row r="304" spans="1:26" x14ac:dyDescent="0.25">
      <c r="A304" s="11">
        <v>45299</v>
      </c>
      <c r="B304" s="12" t="s">
        <v>737</v>
      </c>
      <c r="C304" s="12" t="s">
        <v>738</v>
      </c>
      <c r="D304" s="12" t="s">
        <v>76</v>
      </c>
      <c r="E304" s="12" t="s">
        <v>29</v>
      </c>
      <c r="F304" s="12">
        <v>499</v>
      </c>
      <c r="G304" s="13" t="s">
        <v>64</v>
      </c>
      <c r="H304" s="13" t="s">
        <v>31</v>
      </c>
      <c r="I304" s="13" t="s">
        <v>58</v>
      </c>
      <c r="J304" s="13" t="s">
        <v>59</v>
      </c>
      <c r="K304" s="14">
        <v>42.68</v>
      </c>
      <c r="L304" s="14">
        <v>25</v>
      </c>
      <c r="M304" s="14">
        <v>1.7072000000000001</v>
      </c>
      <c r="N304" s="14" t="s">
        <v>34</v>
      </c>
      <c r="O304" s="14">
        <v>70</v>
      </c>
      <c r="P304" s="14"/>
      <c r="Q304" s="15">
        <v>1750</v>
      </c>
      <c r="R304" s="16">
        <v>0</v>
      </c>
      <c r="S304" s="16">
        <f t="shared" ref="S304" si="301">+L304*R304</f>
        <v>0</v>
      </c>
      <c r="T304" s="16">
        <f t="shared" ref="T304:T309" si="302">+Q304-S304</f>
        <v>1750</v>
      </c>
      <c r="U304" s="16">
        <f>+T304*0</f>
        <v>0</v>
      </c>
      <c r="V304" s="16">
        <f t="shared" si="297"/>
        <v>1750</v>
      </c>
      <c r="W304" s="16">
        <v>0</v>
      </c>
      <c r="X304" s="17">
        <f t="shared" si="300"/>
        <v>0</v>
      </c>
      <c r="Y304" s="13"/>
      <c r="Z304" s="13" t="s">
        <v>35</v>
      </c>
    </row>
    <row r="305" spans="1:26" x14ac:dyDescent="0.25">
      <c r="A305" s="11">
        <v>45299</v>
      </c>
      <c r="B305" s="12" t="s">
        <v>739</v>
      </c>
      <c r="C305" s="12" t="s">
        <v>740</v>
      </c>
      <c r="D305" s="12" t="s">
        <v>129</v>
      </c>
      <c r="E305" s="12" t="s">
        <v>29</v>
      </c>
      <c r="F305" s="12">
        <v>694</v>
      </c>
      <c r="G305" s="13" t="s">
        <v>130</v>
      </c>
      <c r="H305" s="13" t="s">
        <v>47</v>
      </c>
      <c r="I305" s="13" t="s">
        <v>741</v>
      </c>
      <c r="J305" s="13" t="s">
        <v>308</v>
      </c>
      <c r="K305" s="14">
        <v>41.66</v>
      </c>
      <c r="L305" s="14">
        <v>25</v>
      </c>
      <c r="M305" s="14">
        <v>1.6663999999999999</v>
      </c>
      <c r="N305" s="14" t="s">
        <v>34</v>
      </c>
      <c r="O305" s="14">
        <v>54</v>
      </c>
      <c r="P305" s="14"/>
      <c r="Q305" s="16">
        <v>1350</v>
      </c>
      <c r="R305" s="16">
        <v>0</v>
      </c>
      <c r="S305" s="16">
        <f>+L305*R305</f>
        <v>0</v>
      </c>
      <c r="T305" s="16">
        <f t="shared" si="302"/>
        <v>1350</v>
      </c>
      <c r="U305" s="16">
        <f>+T305*1</f>
        <v>1350</v>
      </c>
      <c r="V305" s="16">
        <f>+T305-U305</f>
        <v>0</v>
      </c>
      <c r="W305" s="16">
        <v>0</v>
      </c>
      <c r="X305" s="17">
        <f t="shared" si="300"/>
        <v>0</v>
      </c>
      <c r="Y305" s="13"/>
      <c r="Z305" s="13" t="s">
        <v>35</v>
      </c>
    </row>
    <row r="306" spans="1:26" x14ac:dyDescent="0.25">
      <c r="A306" s="11">
        <v>45299</v>
      </c>
      <c r="B306" s="12" t="s">
        <v>742</v>
      </c>
      <c r="C306" s="12" t="s">
        <v>743</v>
      </c>
      <c r="D306" s="12" t="s">
        <v>104</v>
      </c>
      <c r="E306" s="12" t="s">
        <v>29</v>
      </c>
      <c r="F306" s="12" t="s">
        <v>45</v>
      </c>
      <c r="G306" s="13" t="s">
        <v>46</v>
      </c>
      <c r="H306" s="13" t="s">
        <v>93</v>
      </c>
      <c r="I306" s="13" t="s">
        <v>93</v>
      </c>
      <c r="J306" s="13" t="s">
        <v>94</v>
      </c>
      <c r="K306" s="14">
        <v>40.42</v>
      </c>
      <c r="L306" s="14">
        <v>25</v>
      </c>
      <c r="M306" s="14">
        <v>1.6168</v>
      </c>
      <c r="N306" s="14">
        <v>15</v>
      </c>
      <c r="O306" s="14" t="s">
        <v>34</v>
      </c>
      <c r="P306" s="14"/>
      <c r="Q306" s="15">
        <v>606.30000000000007</v>
      </c>
      <c r="R306" s="16">
        <v>0</v>
      </c>
      <c r="S306" s="16">
        <f t="shared" ref="S306" si="303">+K306*R306</f>
        <v>0</v>
      </c>
      <c r="T306" s="16">
        <f t="shared" si="302"/>
        <v>606.30000000000007</v>
      </c>
      <c r="U306" s="16">
        <f t="shared" ref="U306" si="304">+T306*0</f>
        <v>0</v>
      </c>
      <c r="V306" s="16">
        <f>+T306-U306</f>
        <v>606.30000000000007</v>
      </c>
      <c r="W306" s="16">
        <v>0</v>
      </c>
      <c r="X306" s="17">
        <f t="shared" si="300"/>
        <v>0</v>
      </c>
      <c r="Y306" s="13"/>
      <c r="Z306" s="13" t="s">
        <v>35</v>
      </c>
    </row>
    <row r="307" spans="1:26" x14ac:dyDescent="0.25">
      <c r="A307" s="11">
        <v>45299</v>
      </c>
      <c r="B307" s="12" t="s">
        <v>744</v>
      </c>
      <c r="C307" s="12" t="s">
        <v>745</v>
      </c>
      <c r="D307" s="12" t="s">
        <v>578</v>
      </c>
      <c r="E307" s="12" t="s">
        <v>29</v>
      </c>
      <c r="F307" s="12">
        <v>4438</v>
      </c>
      <c r="G307" s="13" t="s">
        <v>57</v>
      </c>
      <c r="H307" s="13" t="s">
        <v>31</v>
      </c>
      <c r="I307" s="13" t="s">
        <v>58</v>
      </c>
      <c r="J307" s="13" t="s">
        <v>59</v>
      </c>
      <c r="K307" s="14">
        <v>32.979999999999997</v>
      </c>
      <c r="L307" s="14">
        <v>20</v>
      </c>
      <c r="M307" s="14">
        <v>1.6489999999999998</v>
      </c>
      <c r="N307" s="14" t="s">
        <v>34</v>
      </c>
      <c r="O307" s="14">
        <v>68</v>
      </c>
      <c r="P307" s="14"/>
      <c r="Q307" s="16">
        <v>1360</v>
      </c>
      <c r="R307" s="16">
        <v>0</v>
      </c>
      <c r="S307" s="16">
        <f t="shared" ref="S307:S309" si="305">+L307*R307</f>
        <v>0</v>
      </c>
      <c r="T307" s="16">
        <f t="shared" si="302"/>
        <v>1360</v>
      </c>
      <c r="U307" s="16">
        <f t="shared" ref="U307:U309" si="306">+T307*1</f>
        <v>1360</v>
      </c>
      <c r="V307" s="16">
        <f t="shared" ref="V307:V309" si="307">+T307-U307</f>
        <v>0</v>
      </c>
      <c r="W307" s="16">
        <v>0</v>
      </c>
      <c r="X307" s="17">
        <f t="shared" si="300"/>
        <v>0</v>
      </c>
      <c r="Y307" s="13"/>
      <c r="Z307" s="13" t="s">
        <v>35</v>
      </c>
    </row>
    <row r="308" spans="1:26" x14ac:dyDescent="0.25">
      <c r="A308" s="11">
        <v>45299</v>
      </c>
      <c r="B308" s="12" t="s">
        <v>746</v>
      </c>
      <c r="C308" s="12" t="s">
        <v>747</v>
      </c>
      <c r="D308" s="12" t="s">
        <v>79</v>
      </c>
      <c r="E308" s="12" t="s">
        <v>29</v>
      </c>
      <c r="F308" s="12">
        <v>3401</v>
      </c>
      <c r="G308" s="13" t="s">
        <v>57</v>
      </c>
      <c r="H308" s="13" t="s">
        <v>31</v>
      </c>
      <c r="I308" s="13" t="s">
        <v>40</v>
      </c>
      <c r="J308" s="13" t="s">
        <v>41</v>
      </c>
      <c r="K308" s="14">
        <v>34.880000000000003</v>
      </c>
      <c r="L308" s="14">
        <v>25</v>
      </c>
      <c r="M308" s="14">
        <v>1.3952</v>
      </c>
      <c r="N308" s="14" t="s">
        <v>34</v>
      </c>
      <c r="O308" s="14">
        <v>68</v>
      </c>
      <c r="P308" s="14"/>
      <c r="Q308" s="16">
        <v>1700</v>
      </c>
      <c r="R308" s="16">
        <v>0</v>
      </c>
      <c r="S308" s="16">
        <f t="shared" si="305"/>
        <v>0</v>
      </c>
      <c r="T308" s="16">
        <f t="shared" si="302"/>
        <v>1700</v>
      </c>
      <c r="U308" s="16">
        <f t="shared" si="306"/>
        <v>1700</v>
      </c>
      <c r="V308" s="16">
        <f t="shared" si="307"/>
        <v>0</v>
      </c>
      <c r="W308" s="16">
        <v>0</v>
      </c>
      <c r="X308" s="17">
        <f t="shared" si="300"/>
        <v>0</v>
      </c>
      <c r="Y308" s="13"/>
      <c r="Z308" s="13" t="s">
        <v>35</v>
      </c>
    </row>
    <row r="309" spans="1:26" x14ac:dyDescent="0.25">
      <c r="A309" s="11">
        <v>45299</v>
      </c>
      <c r="B309" s="12" t="s">
        <v>748</v>
      </c>
      <c r="C309" s="12" t="s">
        <v>749</v>
      </c>
      <c r="D309" s="12" t="s">
        <v>89</v>
      </c>
      <c r="E309" s="12" t="s">
        <v>29</v>
      </c>
      <c r="F309" s="12">
        <v>2900</v>
      </c>
      <c r="G309" s="13" t="s">
        <v>57</v>
      </c>
      <c r="H309" s="13" t="s">
        <v>93</v>
      </c>
      <c r="I309" s="13" t="s">
        <v>93</v>
      </c>
      <c r="J309" s="13" t="s">
        <v>94</v>
      </c>
      <c r="K309" s="14">
        <v>41.28</v>
      </c>
      <c r="L309" s="14">
        <v>25</v>
      </c>
      <c r="M309" s="14">
        <v>1.6512</v>
      </c>
      <c r="N309" s="14" t="s">
        <v>34</v>
      </c>
      <c r="O309" s="14">
        <v>25</v>
      </c>
      <c r="P309" s="14"/>
      <c r="Q309" s="16">
        <v>625</v>
      </c>
      <c r="R309" s="16">
        <v>0</v>
      </c>
      <c r="S309" s="16">
        <f t="shared" si="305"/>
        <v>0</v>
      </c>
      <c r="T309" s="16">
        <f t="shared" si="302"/>
        <v>625</v>
      </c>
      <c r="U309" s="16">
        <f t="shared" si="306"/>
        <v>625</v>
      </c>
      <c r="V309" s="16">
        <f t="shared" si="307"/>
        <v>0</v>
      </c>
      <c r="W309" s="16">
        <v>0</v>
      </c>
      <c r="X309" s="17">
        <f t="shared" si="300"/>
        <v>0</v>
      </c>
      <c r="Y309" s="13"/>
      <c r="Z309" s="13" t="s">
        <v>35</v>
      </c>
    </row>
    <row r="310" spans="1:26" x14ac:dyDescent="0.25">
      <c r="A310" s="11">
        <v>45299</v>
      </c>
      <c r="B310" s="12" t="s">
        <v>750</v>
      </c>
      <c r="C310" s="12" t="s">
        <v>751</v>
      </c>
      <c r="D310" s="12" t="s">
        <v>148</v>
      </c>
      <c r="E310" s="12" t="s">
        <v>29</v>
      </c>
      <c r="F310" s="12">
        <v>28</v>
      </c>
      <c r="G310" s="13" t="s">
        <v>149</v>
      </c>
      <c r="H310" s="13" t="s">
        <v>47</v>
      </c>
      <c r="I310" s="13" t="s">
        <v>48</v>
      </c>
      <c r="J310" s="13" t="s">
        <v>369</v>
      </c>
      <c r="K310" s="14">
        <v>42.58</v>
      </c>
      <c r="L310" s="14">
        <v>25</v>
      </c>
      <c r="M310" s="14">
        <v>1.7031999999999998</v>
      </c>
      <c r="N310" s="14" t="s">
        <v>34</v>
      </c>
      <c r="O310" s="14">
        <v>55</v>
      </c>
      <c r="P310" s="14"/>
      <c r="Q310" s="16">
        <v>1375</v>
      </c>
      <c r="R310" s="16">
        <v>0</v>
      </c>
      <c r="S310" s="16">
        <f>L310*R310</f>
        <v>0</v>
      </c>
      <c r="T310" s="16">
        <f t="shared" ref="T310:T311" si="308">Q310-S310</f>
        <v>1375</v>
      </c>
      <c r="U310" s="16">
        <f t="shared" ref="U310:U311" si="309">T310*1</f>
        <v>1375</v>
      </c>
      <c r="V310" s="16">
        <f t="shared" ref="V310:V311" si="310">T310-U310</f>
        <v>0</v>
      </c>
      <c r="W310" s="16">
        <v>0</v>
      </c>
      <c r="X310" s="17">
        <f t="shared" si="300"/>
        <v>0</v>
      </c>
      <c r="Y310" s="13"/>
      <c r="Z310" s="13" t="s">
        <v>35</v>
      </c>
    </row>
    <row r="311" spans="1:26" x14ac:dyDescent="0.25">
      <c r="A311" s="11">
        <v>45299</v>
      </c>
      <c r="B311" s="12" t="s">
        <v>752</v>
      </c>
      <c r="C311" s="12" t="s">
        <v>753</v>
      </c>
      <c r="D311" s="12" t="s">
        <v>159</v>
      </c>
      <c r="E311" s="12" t="s">
        <v>29</v>
      </c>
      <c r="F311" s="12">
        <v>673</v>
      </c>
      <c r="G311" s="13" t="s">
        <v>149</v>
      </c>
      <c r="H311" s="13" t="s">
        <v>47</v>
      </c>
      <c r="I311" s="13" t="s">
        <v>48</v>
      </c>
      <c r="J311" s="13" t="s">
        <v>369</v>
      </c>
      <c r="K311" s="14">
        <v>42.6</v>
      </c>
      <c r="L311" s="14">
        <v>25</v>
      </c>
      <c r="M311" s="14">
        <v>1.704</v>
      </c>
      <c r="N311" s="14" t="s">
        <v>34</v>
      </c>
      <c r="O311" s="14">
        <v>55</v>
      </c>
      <c r="P311" s="14"/>
      <c r="Q311" s="16">
        <v>1375</v>
      </c>
      <c r="R311" s="16">
        <v>0</v>
      </c>
      <c r="S311" s="16">
        <f>L311*R311</f>
        <v>0</v>
      </c>
      <c r="T311" s="16">
        <f t="shared" si="308"/>
        <v>1375</v>
      </c>
      <c r="U311" s="16">
        <f t="shared" si="309"/>
        <v>1375</v>
      </c>
      <c r="V311" s="16">
        <f t="shared" si="310"/>
        <v>0</v>
      </c>
      <c r="W311" s="16">
        <v>0</v>
      </c>
      <c r="X311" s="17">
        <f t="shared" si="300"/>
        <v>0</v>
      </c>
      <c r="Y311" s="13"/>
      <c r="Z311" s="13" t="s">
        <v>35</v>
      </c>
    </row>
    <row r="312" spans="1:26" x14ac:dyDescent="0.25">
      <c r="A312" s="11">
        <v>45299</v>
      </c>
      <c r="B312" s="12" t="s">
        <v>754</v>
      </c>
      <c r="C312" s="12" t="s">
        <v>755</v>
      </c>
      <c r="D312" s="12" t="s">
        <v>97</v>
      </c>
      <c r="E312" s="12" t="s">
        <v>29</v>
      </c>
      <c r="F312" s="12">
        <v>3339</v>
      </c>
      <c r="G312" s="13" t="s">
        <v>57</v>
      </c>
      <c r="H312" s="13" t="s">
        <v>93</v>
      </c>
      <c r="I312" s="13" t="s">
        <v>93</v>
      </c>
      <c r="J312" s="13" t="s">
        <v>94</v>
      </c>
      <c r="K312" s="14">
        <v>41.02</v>
      </c>
      <c r="L312" s="14">
        <v>25</v>
      </c>
      <c r="M312" s="14">
        <v>1.6408</v>
      </c>
      <c r="N312" s="14" t="s">
        <v>34</v>
      </c>
      <c r="O312" s="14">
        <v>25</v>
      </c>
      <c r="P312" s="14"/>
      <c r="Q312" s="16">
        <v>625</v>
      </c>
      <c r="R312" s="16">
        <v>0</v>
      </c>
      <c r="S312" s="16">
        <f t="shared" ref="S312:S317" si="311">+L312*R312</f>
        <v>0</v>
      </c>
      <c r="T312" s="16">
        <f t="shared" ref="T312:T317" si="312">+Q312-S312</f>
        <v>625</v>
      </c>
      <c r="U312" s="16">
        <f t="shared" ref="U312:U314" si="313">+T312*1</f>
        <v>625</v>
      </c>
      <c r="V312" s="16">
        <f t="shared" ref="V312:V319" si="314">+T312-U312</f>
        <v>0</v>
      </c>
      <c r="W312" s="16">
        <v>0</v>
      </c>
      <c r="X312" s="17">
        <f t="shared" si="300"/>
        <v>0</v>
      </c>
      <c r="Y312" s="13"/>
      <c r="Z312" s="13" t="s">
        <v>35</v>
      </c>
    </row>
    <row r="313" spans="1:26" x14ac:dyDescent="0.25">
      <c r="A313" s="11">
        <v>45299</v>
      </c>
      <c r="B313" s="12" t="s">
        <v>756</v>
      </c>
      <c r="C313" s="12" t="s">
        <v>757</v>
      </c>
      <c r="D313" s="12" t="s">
        <v>208</v>
      </c>
      <c r="E313" s="12" t="s">
        <v>29</v>
      </c>
      <c r="F313" s="12">
        <v>3292</v>
      </c>
      <c r="G313" s="13" t="s">
        <v>57</v>
      </c>
      <c r="H313" s="13" t="s">
        <v>93</v>
      </c>
      <c r="I313" s="13" t="s">
        <v>93</v>
      </c>
      <c r="J313" s="13" t="s">
        <v>94</v>
      </c>
      <c r="K313" s="14">
        <v>39.04</v>
      </c>
      <c r="L313" s="14">
        <v>25</v>
      </c>
      <c r="M313" s="14">
        <v>1.5615999999999999</v>
      </c>
      <c r="N313" s="14" t="s">
        <v>34</v>
      </c>
      <c r="O313" s="14">
        <v>25</v>
      </c>
      <c r="P313" s="14"/>
      <c r="Q313" s="16">
        <v>625</v>
      </c>
      <c r="R313" s="16">
        <v>0</v>
      </c>
      <c r="S313" s="16">
        <f t="shared" si="311"/>
        <v>0</v>
      </c>
      <c r="T313" s="16">
        <f t="shared" si="312"/>
        <v>625</v>
      </c>
      <c r="U313" s="16">
        <f t="shared" si="313"/>
        <v>625</v>
      </c>
      <c r="V313" s="16">
        <f t="shared" si="314"/>
        <v>0</v>
      </c>
      <c r="W313" s="16">
        <v>0</v>
      </c>
      <c r="X313" s="17">
        <f t="shared" si="300"/>
        <v>0</v>
      </c>
      <c r="Y313" s="13"/>
      <c r="Z313" s="13" t="s">
        <v>35</v>
      </c>
    </row>
    <row r="314" spans="1:26" x14ac:dyDescent="0.25">
      <c r="A314" s="11">
        <v>45299</v>
      </c>
      <c r="B314" s="12" t="s">
        <v>758</v>
      </c>
      <c r="C314" s="12" t="s">
        <v>759</v>
      </c>
      <c r="D314" s="12" t="s">
        <v>244</v>
      </c>
      <c r="E314" s="12" t="s">
        <v>29</v>
      </c>
      <c r="F314" s="12">
        <v>3293</v>
      </c>
      <c r="G314" s="13" t="s">
        <v>57</v>
      </c>
      <c r="H314" s="13" t="s">
        <v>93</v>
      </c>
      <c r="I314" s="13" t="s">
        <v>93</v>
      </c>
      <c r="J314" s="13" t="s">
        <v>94</v>
      </c>
      <c r="K314" s="14">
        <v>39.4</v>
      </c>
      <c r="L314" s="14">
        <v>25</v>
      </c>
      <c r="M314" s="14">
        <v>1.5759999999999998</v>
      </c>
      <c r="N314" s="14" t="s">
        <v>34</v>
      </c>
      <c r="O314" s="14">
        <v>25</v>
      </c>
      <c r="P314" s="14"/>
      <c r="Q314" s="16">
        <v>625</v>
      </c>
      <c r="R314" s="16">
        <v>0</v>
      </c>
      <c r="S314" s="16">
        <f t="shared" si="311"/>
        <v>0</v>
      </c>
      <c r="T314" s="16">
        <f t="shared" si="312"/>
        <v>625</v>
      </c>
      <c r="U314" s="16">
        <f t="shared" si="313"/>
        <v>625</v>
      </c>
      <c r="V314" s="16">
        <f t="shared" si="314"/>
        <v>0</v>
      </c>
      <c r="W314" s="16">
        <v>0</v>
      </c>
      <c r="X314" s="17">
        <f t="shared" si="300"/>
        <v>0</v>
      </c>
      <c r="Y314" s="13"/>
      <c r="Z314" s="13" t="s">
        <v>35</v>
      </c>
    </row>
    <row r="315" spans="1:26" x14ac:dyDescent="0.25">
      <c r="A315" s="11">
        <v>45299</v>
      </c>
      <c r="B315" s="12" t="s">
        <v>760</v>
      </c>
      <c r="C315" s="12" t="s">
        <v>761</v>
      </c>
      <c r="D315" s="12" t="s">
        <v>62</v>
      </c>
      <c r="E315" s="12" t="s">
        <v>29</v>
      </c>
      <c r="F315" s="12">
        <v>492</v>
      </c>
      <c r="G315" s="13" t="s">
        <v>64</v>
      </c>
      <c r="H315" s="13" t="s">
        <v>31</v>
      </c>
      <c r="I315" s="13" t="s">
        <v>40</v>
      </c>
      <c r="J315" s="13" t="s">
        <v>41</v>
      </c>
      <c r="K315" s="14">
        <v>38.74</v>
      </c>
      <c r="L315" s="14">
        <v>25</v>
      </c>
      <c r="M315" s="14">
        <v>1.5496000000000001</v>
      </c>
      <c r="N315" s="14" t="s">
        <v>34</v>
      </c>
      <c r="O315" s="14">
        <v>71</v>
      </c>
      <c r="P315" s="14"/>
      <c r="Q315" s="15">
        <v>1775</v>
      </c>
      <c r="R315" s="16">
        <v>0</v>
      </c>
      <c r="S315" s="16">
        <f t="shared" si="311"/>
        <v>0</v>
      </c>
      <c r="T315" s="16">
        <f t="shared" si="312"/>
        <v>1775</v>
      </c>
      <c r="U315" s="16">
        <f>+T315*0</f>
        <v>0</v>
      </c>
      <c r="V315" s="16">
        <f t="shared" si="314"/>
        <v>1775</v>
      </c>
      <c r="W315" s="16">
        <v>0</v>
      </c>
      <c r="X315" s="17">
        <f t="shared" si="300"/>
        <v>0</v>
      </c>
      <c r="Y315" s="13"/>
      <c r="Z315" s="13" t="s">
        <v>35</v>
      </c>
    </row>
    <row r="316" spans="1:26" x14ac:dyDescent="0.25">
      <c r="A316" s="11">
        <v>45299</v>
      </c>
      <c r="B316" s="12" t="s">
        <v>762</v>
      </c>
      <c r="C316" s="12" t="s">
        <v>763</v>
      </c>
      <c r="D316" s="12" t="s">
        <v>56</v>
      </c>
      <c r="E316" s="12" t="s">
        <v>29</v>
      </c>
      <c r="F316" s="12">
        <v>3367</v>
      </c>
      <c r="G316" s="13" t="s">
        <v>57</v>
      </c>
      <c r="H316" s="13" t="s">
        <v>31</v>
      </c>
      <c r="I316" s="13" t="s">
        <v>58</v>
      </c>
      <c r="J316" s="13" t="s">
        <v>59</v>
      </c>
      <c r="K316" s="14">
        <v>41.08</v>
      </c>
      <c r="L316" s="14">
        <v>25</v>
      </c>
      <c r="M316" s="14">
        <v>1.6432</v>
      </c>
      <c r="N316" s="14" t="s">
        <v>34</v>
      </c>
      <c r="O316" s="14">
        <v>68</v>
      </c>
      <c r="P316" s="14"/>
      <c r="Q316" s="16">
        <v>1700</v>
      </c>
      <c r="R316" s="16">
        <v>0</v>
      </c>
      <c r="S316" s="16">
        <f t="shared" si="311"/>
        <v>0</v>
      </c>
      <c r="T316" s="16">
        <f t="shared" si="312"/>
        <v>1700</v>
      </c>
      <c r="U316" s="16">
        <f t="shared" ref="U316" si="315">+T316*1</f>
        <v>1700</v>
      </c>
      <c r="V316" s="16">
        <f t="shared" si="314"/>
        <v>0</v>
      </c>
      <c r="W316" s="16">
        <v>0</v>
      </c>
      <c r="X316" s="17">
        <f t="shared" si="300"/>
        <v>0</v>
      </c>
      <c r="Y316" s="13"/>
      <c r="Z316" s="13" t="s">
        <v>35</v>
      </c>
    </row>
    <row r="317" spans="1:26" x14ac:dyDescent="0.25">
      <c r="A317" s="11">
        <v>45299</v>
      </c>
      <c r="B317" s="12" t="s">
        <v>764</v>
      </c>
      <c r="C317" s="12" t="s">
        <v>765</v>
      </c>
      <c r="D317" s="12" t="s">
        <v>68</v>
      </c>
      <c r="E317" s="12" t="s">
        <v>29</v>
      </c>
      <c r="F317" s="12">
        <v>496</v>
      </c>
      <c r="G317" s="13" t="s">
        <v>64</v>
      </c>
      <c r="H317" s="13" t="s">
        <v>31</v>
      </c>
      <c r="I317" s="13" t="s">
        <v>40</v>
      </c>
      <c r="J317" s="13" t="s">
        <v>41</v>
      </c>
      <c r="K317" s="14">
        <v>38.119999999999997</v>
      </c>
      <c r="L317" s="14">
        <v>25</v>
      </c>
      <c r="M317" s="14">
        <v>1.5247999999999999</v>
      </c>
      <c r="N317" s="14" t="s">
        <v>34</v>
      </c>
      <c r="O317" s="14">
        <v>71</v>
      </c>
      <c r="P317" s="14"/>
      <c r="Q317" s="15">
        <v>1775</v>
      </c>
      <c r="R317" s="16">
        <v>0</v>
      </c>
      <c r="S317" s="16">
        <f t="shared" si="311"/>
        <v>0</v>
      </c>
      <c r="T317" s="16">
        <f t="shared" si="312"/>
        <v>1775</v>
      </c>
      <c r="U317" s="16">
        <f>+T317*0</f>
        <v>0</v>
      </c>
      <c r="V317" s="16">
        <f t="shared" si="314"/>
        <v>1775</v>
      </c>
      <c r="W317" s="16">
        <v>0</v>
      </c>
      <c r="X317" s="17">
        <f t="shared" si="300"/>
        <v>0</v>
      </c>
      <c r="Y317" s="13"/>
      <c r="Z317" s="13" t="s">
        <v>35</v>
      </c>
    </row>
    <row r="318" spans="1:26" x14ac:dyDescent="0.25">
      <c r="A318" s="11">
        <v>45299</v>
      </c>
      <c r="B318" s="12" t="s">
        <v>766</v>
      </c>
      <c r="C318" s="12" t="s">
        <v>767</v>
      </c>
      <c r="D318" s="12" t="s">
        <v>38</v>
      </c>
      <c r="E318" s="12" t="s">
        <v>29</v>
      </c>
      <c r="F318" s="12">
        <v>92324</v>
      </c>
      <c r="G318" s="13" t="s">
        <v>39</v>
      </c>
      <c r="H318" s="13" t="s">
        <v>31</v>
      </c>
      <c r="I318" s="13" t="s">
        <v>40</v>
      </c>
      <c r="J318" s="13" t="s">
        <v>41</v>
      </c>
      <c r="K318" s="14">
        <v>37.700000000000003</v>
      </c>
      <c r="L318" s="14">
        <v>25</v>
      </c>
      <c r="M318" s="14">
        <v>1.508</v>
      </c>
      <c r="N318" s="14" t="s">
        <v>34</v>
      </c>
      <c r="O318" s="14">
        <v>68</v>
      </c>
      <c r="P318" s="14"/>
      <c r="Q318" s="15">
        <v>1700</v>
      </c>
      <c r="R318" s="16">
        <v>0</v>
      </c>
      <c r="S318" s="16">
        <f>+L318*R318</f>
        <v>0</v>
      </c>
      <c r="T318" s="16">
        <f>+Q318-S318</f>
        <v>1700</v>
      </c>
      <c r="U318" s="16">
        <f>+T318*0.75</f>
        <v>1275</v>
      </c>
      <c r="V318" s="16">
        <f t="shared" si="314"/>
        <v>425</v>
      </c>
      <c r="W318" s="16">
        <v>0</v>
      </c>
      <c r="X318" s="17">
        <f t="shared" si="300"/>
        <v>0</v>
      </c>
      <c r="Y318" s="13"/>
      <c r="Z318" s="13" t="s">
        <v>35</v>
      </c>
    </row>
    <row r="319" spans="1:26" x14ac:dyDescent="0.25">
      <c r="A319" s="11">
        <v>45299</v>
      </c>
      <c r="B319" s="12" t="s">
        <v>768</v>
      </c>
      <c r="C319" s="12" t="s">
        <v>769</v>
      </c>
      <c r="D319" s="12" t="s">
        <v>76</v>
      </c>
      <c r="E319" s="12" t="s">
        <v>29</v>
      </c>
      <c r="F319" s="12">
        <v>494</v>
      </c>
      <c r="G319" s="13" t="s">
        <v>64</v>
      </c>
      <c r="H319" s="13" t="s">
        <v>31</v>
      </c>
      <c r="I319" s="13" t="s">
        <v>32</v>
      </c>
      <c r="J319" s="13" t="s">
        <v>33</v>
      </c>
      <c r="K319" s="14">
        <v>37.82</v>
      </c>
      <c r="L319" s="14">
        <v>25</v>
      </c>
      <c r="M319" s="14">
        <v>1.5127999999999999</v>
      </c>
      <c r="N319" s="14" t="s">
        <v>34</v>
      </c>
      <c r="O319" s="14">
        <v>52</v>
      </c>
      <c r="P319" s="14"/>
      <c r="Q319" s="15">
        <v>1300</v>
      </c>
      <c r="R319" s="16">
        <v>0</v>
      </c>
      <c r="S319" s="16">
        <f t="shared" ref="S319" si="316">+L319*R319</f>
        <v>0</v>
      </c>
      <c r="T319" s="16">
        <f t="shared" ref="T319" si="317">+Q319-S319</f>
        <v>1300</v>
      </c>
      <c r="U319" s="16">
        <f>+T319*0</f>
        <v>0</v>
      </c>
      <c r="V319" s="16">
        <f t="shared" si="314"/>
        <v>1300</v>
      </c>
      <c r="W319" s="16">
        <v>0</v>
      </c>
      <c r="X319" s="17">
        <f t="shared" si="300"/>
        <v>0</v>
      </c>
      <c r="Y319" s="13"/>
      <c r="Z319" s="13" t="s">
        <v>35</v>
      </c>
    </row>
    <row r="320" spans="1:26" x14ac:dyDescent="0.25">
      <c r="A320" s="11">
        <v>45299</v>
      </c>
      <c r="B320" s="12" t="s">
        <v>770</v>
      </c>
      <c r="C320" s="12" t="s">
        <v>771</v>
      </c>
      <c r="D320" s="12" t="s">
        <v>179</v>
      </c>
      <c r="E320" s="12" t="s">
        <v>29</v>
      </c>
      <c r="F320" s="12">
        <v>474</v>
      </c>
      <c r="G320" s="13" t="s">
        <v>83</v>
      </c>
      <c r="H320" s="13" t="s">
        <v>31</v>
      </c>
      <c r="I320" s="13" t="s">
        <v>58</v>
      </c>
      <c r="J320" s="13" t="s">
        <v>59</v>
      </c>
      <c r="K320" s="14">
        <v>18</v>
      </c>
      <c r="L320" s="14">
        <v>11</v>
      </c>
      <c r="M320" s="14">
        <v>1.6363636363636365</v>
      </c>
      <c r="N320" s="14" t="s">
        <v>34</v>
      </c>
      <c r="O320" s="14">
        <v>70</v>
      </c>
      <c r="P320" s="14"/>
      <c r="Q320" s="15">
        <v>770</v>
      </c>
      <c r="R320" s="16">
        <v>0</v>
      </c>
      <c r="S320" s="16">
        <f>L320*R320</f>
        <v>0</v>
      </c>
      <c r="T320" s="16">
        <f>Q320-S320</f>
        <v>770</v>
      </c>
      <c r="U320" s="16">
        <f>T320*1</f>
        <v>770</v>
      </c>
      <c r="V320" s="16">
        <f>T320-U320</f>
        <v>0</v>
      </c>
      <c r="W320" s="16">
        <v>0</v>
      </c>
      <c r="X320" s="17">
        <f t="shared" si="300"/>
        <v>0</v>
      </c>
      <c r="Y320" s="13"/>
      <c r="Z320" s="13" t="s">
        <v>35</v>
      </c>
    </row>
    <row r="321" spans="1:26" x14ac:dyDescent="0.25">
      <c r="A321" s="11">
        <v>45299</v>
      </c>
      <c r="B321" s="12" t="s">
        <v>772</v>
      </c>
      <c r="C321" s="12" t="s">
        <v>773</v>
      </c>
      <c r="D321" s="12" t="s">
        <v>92</v>
      </c>
      <c r="E321" s="12" t="s">
        <v>29</v>
      </c>
      <c r="F321" s="12" t="s">
        <v>774</v>
      </c>
      <c r="G321" s="13" t="s">
        <v>46</v>
      </c>
      <c r="H321" s="13" t="s">
        <v>93</v>
      </c>
      <c r="I321" s="13" t="s">
        <v>93</v>
      </c>
      <c r="J321" s="13" t="s">
        <v>94</v>
      </c>
      <c r="K321" s="14">
        <v>36.380000000000003</v>
      </c>
      <c r="L321" s="14">
        <v>25</v>
      </c>
      <c r="M321" s="14">
        <v>1.4552</v>
      </c>
      <c r="N321" s="14">
        <v>15</v>
      </c>
      <c r="O321" s="14" t="s">
        <v>34</v>
      </c>
      <c r="P321" s="14"/>
      <c r="Q321" s="15">
        <v>545.70000000000005</v>
      </c>
      <c r="R321" s="16">
        <v>0</v>
      </c>
      <c r="S321" s="16">
        <f t="shared" ref="S321:S323" si="318">+K321*R321</f>
        <v>0</v>
      </c>
      <c r="T321" s="16">
        <f t="shared" ref="T321:T322" si="319">+Q321-S321</f>
        <v>545.70000000000005</v>
      </c>
      <c r="U321" s="16">
        <f t="shared" ref="U321:U322" si="320">+T321*0</f>
        <v>0</v>
      </c>
      <c r="V321" s="16">
        <f>+T321-U321</f>
        <v>545.70000000000005</v>
      </c>
      <c r="W321" s="16">
        <v>0</v>
      </c>
      <c r="X321" s="17">
        <f t="shared" si="300"/>
        <v>0</v>
      </c>
      <c r="Y321" s="13"/>
      <c r="Z321" s="13" t="s">
        <v>35</v>
      </c>
    </row>
    <row r="322" spans="1:26" x14ac:dyDescent="0.25">
      <c r="A322" s="11">
        <v>45299</v>
      </c>
      <c r="B322" s="12" t="s">
        <v>775</v>
      </c>
      <c r="C322" s="12" t="s">
        <v>776</v>
      </c>
      <c r="D322" s="12" t="s">
        <v>104</v>
      </c>
      <c r="E322" s="12" t="s">
        <v>29</v>
      </c>
      <c r="F322" s="12" t="s">
        <v>774</v>
      </c>
      <c r="G322" s="13" t="s">
        <v>46</v>
      </c>
      <c r="H322" s="13" t="s">
        <v>93</v>
      </c>
      <c r="I322" s="13" t="s">
        <v>93</v>
      </c>
      <c r="J322" s="13" t="s">
        <v>94</v>
      </c>
      <c r="K322" s="14">
        <v>37.479999999999997</v>
      </c>
      <c r="L322" s="14">
        <v>25</v>
      </c>
      <c r="M322" s="14">
        <v>1.4991999999999999</v>
      </c>
      <c r="N322" s="14">
        <v>15</v>
      </c>
      <c r="O322" s="14" t="s">
        <v>34</v>
      </c>
      <c r="P322" s="14"/>
      <c r="Q322" s="15">
        <v>562.19999999999993</v>
      </c>
      <c r="R322" s="16">
        <v>0</v>
      </c>
      <c r="S322" s="16">
        <f t="shared" si="318"/>
        <v>0</v>
      </c>
      <c r="T322" s="16">
        <f t="shared" si="319"/>
        <v>562.19999999999993</v>
      </c>
      <c r="U322" s="16">
        <f t="shared" si="320"/>
        <v>0</v>
      </c>
      <c r="V322" s="16">
        <f>+T322-U322</f>
        <v>562.19999999999993</v>
      </c>
      <c r="W322" s="16">
        <v>0</v>
      </c>
      <c r="X322" s="17">
        <f t="shared" si="300"/>
        <v>0</v>
      </c>
      <c r="Y322" s="13"/>
      <c r="Z322" s="13" t="s">
        <v>35</v>
      </c>
    </row>
    <row r="323" spans="1:26" x14ac:dyDescent="0.25">
      <c r="A323" s="11">
        <v>45299</v>
      </c>
      <c r="B323" s="12" t="s">
        <v>777</v>
      </c>
      <c r="C323" s="12" t="s">
        <v>778</v>
      </c>
      <c r="D323" s="12" t="s">
        <v>779</v>
      </c>
      <c r="E323" s="12" t="s">
        <v>111</v>
      </c>
      <c r="F323" s="12" t="s">
        <v>774</v>
      </c>
      <c r="G323" s="13" t="s">
        <v>46</v>
      </c>
      <c r="H323" s="13" t="s">
        <v>31</v>
      </c>
      <c r="I323" s="13" t="s">
        <v>58</v>
      </c>
      <c r="J323" s="13" t="s">
        <v>59</v>
      </c>
      <c r="K323" s="14">
        <v>21.8</v>
      </c>
      <c r="L323" s="14">
        <v>13</v>
      </c>
      <c r="M323" s="14">
        <v>1.676923076923077</v>
      </c>
      <c r="N323" s="14">
        <v>45</v>
      </c>
      <c r="O323" s="14" t="s">
        <v>34</v>
      </c>
      <c r="P323" s="14">
        <v>15</v>
      </c>
      <c r="Q323" s="16">
        <v>966</v>
      </c>
      <c r="R323" s="16">
        <v>0</v>
      </c>
      <c r="S323" s="16">
        <f t="shared" si="318"/>
        <v>0</v>
      </c>
      <c r="T323" s="16">
        <f>+Q323-S323</f>
        <v>966</v>
      </c>
      <c r="U323" s="16">
        <f>+T323*0</f>
        <v>0</v>
      </c>
      <c r="V323" s="16">
        <f t="shared" ref="V323" si="321">T323-U323</f>
        <v>966</v>
      </c>
      <c r="W323" s="16">
        <v>0</v>
      </c>
      <c r="X323" s="17">
        <f t="shared" si="300"/>
        <v>0</v>
      </c>
      <c r="Y323" s="13"/>
      <c r="Z323" s="13" t="s">
        <v>35</v>
      </c>
    </row>
    <row r="324" spans="1:26" x14ac:dyDescent="0.25">
      <c r="A324" s="11">
        <v>45299</v>
      </c>
      <c r="B324" s="12" t="s">
        <v>780</v>
      </c>
      <c r="C324" s="12" t="s">
        <v>781</v>
      </c>
      <c r="D324" s="12" t="s">
        <v>263</v>
      </c>
      <c r="E324" s="12" t="s">
        <v>29</v>
      </c>
      <c r="F324" s="12">
        <v>3364</v>
      </c>
      <c r="G324" s="13" t="s">
        <v>57</v>
      </c>
      <c r="H324" s="13" t="s">
        <v>93</v>
      </c>
      <c r="I324" s="13" t="s">
        <v>93</v>
      </c>
      <c r="J324" s="13" t="s">
        <v>94</v>
      </c>
      <c r="K324" s="14">
        <v>39.42</v>
      </c>
      <c r="L324" s="14">
        <v>25</v>
      </c>
      <c r="M324" s="14">
        <v>1.5768</v>
      </c>
      <c r="N324" s="14" t="s">
        <v>34</v>
      </c>
      <c r="O324" s="14">
        <v>25</v>
      </c>
      <c r="P324" s="14"/>
      <c r="Q324" s="16">
        <v>625</v>
      </c>
      <c r="R324" s="16">
        <v>0</v>
      </c>
      <c r="S324" s="16">
        <f t="shared" ref="S324" si="322">+L324*R324</f>
        <v>0</v>
      </c>
      <c r="T324" s="16">
        <f t="shared" ref="T324" si="323">+Q324-S324</f>
        <v>625</v>
      </c>
      <c r="U324" s="16">
        <f t="shared" ref="U324" si="324">+T324*1</f>
        <v>625</v>
      </c>
      <c r="V324" s="16">
        <f t="shared" ref="V324" si="325">+T324-U324</f>
        <v>0</v>
      </c>
      <c r="W324" s="16">
        <v>0</v>
      </c>
      <c r="X324" s="17">
        <f t="shared" si="300"/>
        <v>0</v>
      </c>
      <c r="Y324" s="13"/>
      <c r="Z324" s="13" t="s">
        <v>35</v>
      </c>
    </row>
    <row r="325" spans="1:26" x14ac:dyDescent="0.25">
      <c r="A325" s="11">
        <v>45299</v>
      </c>
      <c r="B325" s="12" t="s">
        <v>782</v>
      </c>
      <c r="C325" s="12" t="s">
        <v>783</v>
      </c>
      <c r="D325" s="12" t="s">
        <v>784</v>
      </c>
      <c r="E325" s="12" t="s">
        <v>111</v>
      </c>
      <c r="F325" s="12" t="s">
        <v>774</v>
      </c>
      <c r="G325" s="13" t="s">
        <v>46</v>
      </c>
      <c r="H325" s="13" t="s">
        <v>31</v>
      </c>
      <c r="I325" s="13" t="s">
        <v>40</v>
      </c>
      <c r="J325" s="13" t="s">
        <v>41</v>
      </c>
      <c r="K325" s="14">
        <v>16.54</v>
      </c>
      <c r="L325" s="14">
        <v>11</v>
      </c>
      <c r="M325" s="14">
        <v>1.5036363636363637</v>
      </c>
      <c r="N325" s="14">
        <v>46</v>
      </c>
      <c r="O325" s="14" t="s">
        <v>34</v>
      </c>
      <c r="P325" s="14">
        <v>15</v>
      </c>
      <c r="Q325" s="16">
        <v>745.83999999999992</v>
      </c>
      <c r="R325" s="16">
        <v>0</v>
      </c>
      <c r="S325" s="16">
        <f t="shared" ref="S325:S326" si="326">+K325*R325</f>
        <v>0</v>
      </c>
      <c r="T325" s="16">
        <f>+Q325-S325</f>
        <v>745.83999999999992</v>
      </c>
      <c r="U325" s="16">
        <f>+T325*0</f>
        <v>0</v>
      </c>
      <c r="V325" s="16">
        <f t="shared" ref="V325" si="327">T325-U325</f>
        <v>745.83999999999992</v>
      </c>
      <c r="W325" s="16">
        <v>0</v>
      </c>
      <c r="X325" s="17">
        <f t="shared" si="300"/>
        <v>0</v>
      </c>
      <c r="Y325" s="13"/>
      <c r="Z325" s="13" t="s">
        <v>35</v>
      </c>
    </row>
    <row r="326" spans="1:26" x14ac:dyDescent="0.25">
      <c r="A326" s="11">
        <v>45299</v>
      </c>
      <c r="B326" s="12" t="s">
        <v>785</v>
      </c>
      <c r="C326" s="12" t="s">
        <v>786</v>
      </c>
      <c r="D326" s="12" t="s">
        <v>107</v>
      </c>
      <c r="E326" s="12" t="s">
        <v>29</v>
      </c>
      <c r="F326" s="12" t="s">
        <v>774</v>
      </c>
      <c r="G326" s="13" t="s">
        <v>46</v>
      </c>
      <c r="H326" s="13" t="s">
        <v>31</v>
      </c>
      <c r="I326" s="13" t="s">
        <v>40</v>
      </c>
      <c r="J326" s="13" t="s">
        <v>41</v>
      </c>
      <c r="K326" s="14">
        <v>7.9</v>
      </c>
      <c r="L326" s="14">
        <v>5</v>
      </c>
      <c r="M326" s="14">
        <v>1.58</v>
      </c>
      <c r="N326" s="14">
        <v>46</v>
      </c>
      <c r="O326" s="14" t="s">
        <v>34</v>
      </c>
      <c r="P326" s="14"/>
      <c r="Q326" s="15">
        <v>363.40000000000003</v>
      </c>
      <c r="R326" s="16">
        <v>0</v>
      </c>
      <c r="S326" s="16">
        <f t="shared" si="326"/>
        <v>0</v>
      </c>
      <c r="T326" s="16">
        <f t="shared" ref="T326" si="328">+Q326-S326</f>
        <v>363.40000000000003</v>
      </c>
      <c r="U326" s="16">
        <f t="shared" ref="U326" si="329">+T326*0</f>
        <v>0</v>
      </c>
      <c r="V326" s="16">
        <f>+T326-U326</f>
        <v>363.40000000000003</v>
      </c>
      <c r="W326" s="16">
        <v>0</v>
      </c>
      <c r="X326" s="17">
        <f t="shared" si="300"/>
        <v>0</v>
      </c>
      <c r="Y326" s="13"/>
      <c r="Z326" s="13" t="s">
        <v>35</v>
      </c>
    </row>
    <row r="327" spans="1:26" x14ac:dyDescent="0.25">
      <c r="A327" s="11">
        <v>45299</v>
      </c>
      <c r="B327" s="12" t="s">
        <v>787</v>
      </c>
      <c r="C327" s="12" t="s">
        <v>788</v>
      </c>
      <c r="D327" s="12" t="s">
        <v>89</v>
      </c>
      <c r="E327" s="12" t="s">
        <v>29</v>
      </c>
      <c r="F327" s="12"/>
      <c r="G327" s="13" t="s">
        <v>282</v>
      </c>
      <c r="H327" s="13" t="s">
        <v>31</v>
      </c>
      <c r="I327" s="13" t="s">
        <v>40</v>
      </c>
      <c r="J327" s="13" t="s">
        <v>41</v>
      </c>
      <c r="K327" s="14">
        <v>42.66</v>
      </c>
      <c r="L327" s="14">
        <v>29</v>
      </c>
      <c r="M327" s="14">
        <v>1.4710344827586206</v>
      </c>
      <c r="N327" s="14">
        <v>91</v>
      </c>
      <c r="O327" s="14" t="s">
        <v>34</v>
      </c>
      <c r="P327" s="14"/>
      <c r="Q327" s="15">
        <v>3882.0599999999995</v>
      </c>
      <c r="R327" s="16">
        <v>40</v>
      </c>
      <c r="S327" s="16">
        <f>K327*R327</f>
        <v>1706.3999999999999</v>
      </c>
      <c r="T327" s="16">
        <f t="shared" ref="T327:T332" si="330">Q327-S327</f>
        <v>2175.66</v>
      </c>
      <c r="U327" s="16">
        <f t="shared" ref="U327:U328" si="331">T327*1</f>
        <v>2175.66</v>
      </c>
      <c r="V327" s="16">
        <f t="shared" ref="V327:V332" si="332">T327-U327</f>
        <v>0</v>
      </c>
      <c r="W327" s="16">
        <f>K327*36</f>
        <v>1535.7599999999998</v>
      </c>
      <c r="X327" s="17">
        <f t="shared" si="300"/>
        <v>0</v>
      </c>
      <c r="Y327" s="13" t="s">
        <v>57</v>
      </c>
      <c r="Z327" s="13" t="s">
        <v>283</v>
      </c>
    </row>
    <row r="328" spans="1:26" x14ac:dyDescent="0.25">
      <c r="A328" s="11">
        <v>45299</v>
      </c>
      <c r="B328" s="12" t="s">
        <v>789</v>
      </c>
      <c r="C328" s="12" t="s">
        <v>790</v>
      </c>
      <c r="D328" s="12" t="s">
        <v>97</v>
      </c>
      <c r="E328" s="12" t="s">
        <v>29</v>
      </c>
      <c r="F328" s="12"/>
      <c r="G328" s="13" t="s">
        <v>282</v>
      </c>
      <c r="H328" s="13" t="s">
        <v>31</v>
      </c>
      <c r="I328" s="13" t="s">
        <v>32</v>
      </c>
      <c r="J328" s="13" t="s">
        <v>33</v>
      </c>
      <c r="K328" s="14">
        <v>42.42</v>
      </c>
      <c r="L328" s="14">
        <v>28</v>
      </c>
      <c r="M328" s="14">
        <v>1.5150000000000001</v>
      </c>
      <c r="N328" s="14">
        <v>83</v>
      </c>
      <c r="O328" s="14" t="s">
        <v>34</v>
      </c>
      <c r="P328" s="14"/>
      <c r="Q328" s="15">
        <v>3520.86</v>
      </c>
      <c r="R328" s="16">
        <v>40</v>
      </c>
      <c r="S328" s="16">
        <f>K328*R328</f>
        <v>1696.8000000000002</v>
      </c>
      <c r="T328" s="16">
        <f t="shared" si="330"/>
        <v>1824.06</v>
      </c>
      <c r="U328" s="16">
        <f t="shared" si="331"/>
        <v>1824.06</v>
      </c>
      <c r="V328" s="16">
        <f t="shared" si="332"/>
        <v>0</v>
      </c>
      <c r="W328" s="16">
        <f>K328*36</f>
        <v>1527.1200000000001</v>
      </c>
      <c r="X328" s="17">
        <f t="shared" si="300"/>
        <v>170.6400000000001</v>
      </c>
      <c r="Y328" s="13" t="s">
        <v>57</v>
      </c>
      <c r="Z328" s="13" t="s">
        <v>283</v>
      </c>
    </row>
    <row r="329" spans="1:26" x14ac:dyDescent="0.25">
      <c r="A329" s="11">
        <v>45299</v>
      </c>
      <c r="B329" s="12" t="s">
        <v>791</v>
      </c>
      <c r="C329" s="12" t="s">
        <v>792</v>
      </c>
      <c r="D329" s="12" t="s">
        <v>179</v>
      </c>
      <c r="E329" s="12" t="s">
        <v>29</v>
      </c>
      <c r="F329" s="12">
        <v>475</v>
      </c>
      <c r="G329" s="13" t="s">
        <v>83</v>
      </c>
      <c r="H329" s="13" t="s">
        <v>31</v>
      </c>
      <c r="I329" s="13" t="s">
        <v>58</v>
      </c>
      <c r="J329" s="13" t="s">
        <v>59</v>
      </c>
      <c r="K329" s="14">
        <v>18.3</v>
      </c>
      <c r="L329" s="14">
        <v>11</v>
      </c>
      <c r="M329" s="14">
        <v>1.6636363636363638</v>
      </c>
      <c r="N329" s="14" t="s">
        <v>34</v>
      </c>
      <c r="O329" s="14">
        <v>70</v>
      </c>
      <c r="P329" s="14"/>
      <c r="Q329" s="15">
        <v>770</v>
      </c>
      <c r="R329" s="16">
        <v>0</v>
      </c>
      <c r="S329" s="16">
        <f>L329*R329</f>
        <v>0</v>
      </c>
      <c r="T329" s="16">
        <f t="shared" si="330"/>
        <v>770</v>
      </c>
      <c r="U329" s="16">
        <f>T329*1</f>
        <v>770</v>
      </c>
      <c r="V329" s="16">
        <f t="shared" si="332"/>
        <v>0</v>
      </c>
      <c r="W329" s="16">
        <v>0</v>
      </c>
      <c r="X329" s="17">
        <f t="shared" si="300"/>
        <v>169.68000000000006</v>
      </c>
      <c r="Y329" s="13"/>
      <c r="Z329" s="13" t="s">
        <v>35</v>
      </c>
    </row>
    <row r="330" spans="1:26" x14ac:dyDescent="0.25">
      <c r="A330" s="11">
        <v>45299</v>
      </c>
      <c r="B330" s="12" t="s">
        <v>793</v>
      </c>
      <c r="C330" s="12" t="s">
        <v>794</v>
      </c>
      <c r="D330" s="12" t="s">
        <v>123</v>
      </c>
      <c r="E330" s="12" t="s">
        <v>29</v>
      </c>
      <c r="F330" s="12"/>
      <c r="G330" s="13" t="s">
        <v>282</v>
      </c>
      <c r="H330" s="13" t="s">
        <v>31</v>
      </c>
      <c r="I330" s="13" t="s">
        <v>32</v>
      </c>
      <c r="J330" s="13" t="s">
        <v>33</v>
      </c>
      <c r="K330" s="14">
        <v>42.86</v>
      </c>
      <c r="L330" s="14">
        <v>28</v>
      </c>
      <c r="M330" s="14">
        <v>1.5307142857142857</v>
      </c>
      <c r="N330" s="14">
        <v>83</v>
      </c>
      <c r="O330" s="14" t="s">
        <v>34</v>
      </c>
      <c r="P330" s="14"/>
      <c r="Q330" s="15">
        <v>3557.38</v>
      </c>
      <c r="R330" s="16">
        <v>40</v>
      </c>
      <c r="S330" s="16">
        <f>K330*R330</f>
        <v>1714.4</v>
      </c>
      <c r="T330" s="16">
        <f t="shared" si="330"/>
        <v>1842.98</v>
      </c>
      <c r="U330" s="16">
        <f t="shared" ref="U330" si="333">T330*1</f>
        <v>1842.98</v>
      </c>
      <c r="V330" s="16">
        <f t="shared" si="332"/>
        <v>0</v>
      </c>
      <c r="W330" s="16">
        <f>K330*36</f>
        <v>1542.96</v>
      </c>
      <c r="X330" s="17">
        <f t="shared" si="300"/>
        <v>0</v>
      </c>
      <c r="Y330" s="13" t="s">
        <v>795</v>
      </c>
      <c r="Z330" s="13" t="s">
        <v>283</v>
      </c>
    </row>
    <row r="331" spans="1:26" x14ac:dyDescent="0.25">
      <c r="A331" s="11">
        <v>45299</v>
      </c>
      <c r="B331" s="12" t="s">
        <v>796</v>
      </c>
      <c r="C331" s="12" t="s">
        <v>797</v>
      </c>
      <c r="D331" s="12" t="s">
        <v>798</v>
      </c>
      <c r="E331" s="12" t="s">
        <v>29</v>
      </c>
      <c r="F331" s="12">
        <v>552</v>
      </c>
      <c r="G331" s="13" t="s">
        <v>83</v>
      </c>
      <c r="H331" s="13" t="s">
        <v>31</v>
      </c>
      <c r="I331" s="13" t="s">
        <v>58</v>
      </c>
      <c r="J331" s="13" t="s">
        <v>59</v>
      </c>
      <c r="K331" s="14">
        <v>43.72</v>
      </c>
      <c r="L331" s="14">
        <v>25</v>
      </c>
      <c r="M331" s="14">
        <v>1.7487999999999999</v>
      </c>
      <c r="N331" s="14" t="s">
        <v>34</v>
      </c>
      <c r="O331" s="14">
        <v>70</v>
      </c>
      <c r="P331" s="14"/>
      <c r="Q331" s="15">
        <v>1750</v>
      </c>
      <c r="R331" s="16">
        <v>0</v>
      </c>
      <c r="S331" s="16">
        <f>L331*R331</f>
        <v>0</v>
      </c>
      <c r="T331" s="16">
        <f t="shared" si="330"/>
        <v>1750</v>
      </c>
      <c r="U331" s="16">
        <f>T331*1</f>
        <v>1750</v>
      </c>
      <c r="V331" s="16">
        <f t="shared" si="332"/>
        <v>0</v>
      </c>
      <c r="W331" s="16">
        <v>0</v>
      </c>
      <c r="X331" s="17">
        <f t="shared" si="300"/>
        <v>171.44000000000005</v>
      </c>
      <c r="Y331" s="13"/>
      <c r="Z331" s="13" t="s">
        <v>35</v>
      </c>
    </row>
    <row r="332" spans="1:26" x14ac:dyDescent="0.25">
      <c r="A332" s="11">
        <v>45299</v>
      </c>
      <c r="B332" s="12" t="s">
        <v>799</v>
      </c>
      <c r="C332" s="12" t="s">
        <v>800</v>
      </c>
      <c r="D332" s="12" t="s">
        <v>801</v>
      </c>
      <c r="E332" s="12" t="s">
        <v>29</v>
      </c>
      <c r="F332" s="12">
        <v>20210</v>
      </c>
      <c r="G332" s="13" t="s">
        <v>101</v>
      </c>
      <c r="H332" s="13" t="s">
        <v>31</v>
      </c>
      <c r="I332" s="13" t="s">
        <v>40</v>
      </c>
      <c r="J332" s="13" t="s">
        <v>41</v>
      </c>
      <c r="K332" s="14">
        <v>33.020000000000003</v>
      </c>
      <c r="L332" s="14">
        <v>25</v>
      </c>
      <c r="M332" s="14">
        <v>1.3208000000000002</v>
      </c>
      <c r="N332" s="14">
        <v>46</v>
      </c>
      <c r="O332" s="14" t="s">
        <v>34</v>
      </c>
      <c r="P332" s="14"/>
      <c r="Q332" s="15">
        <v>1518.92</v>
      </c>
      <c r="R332" s="16">
        <v>0</v>
      </c>
      <c r="S332" s="16">
        <f>K332*R332</f>
        <v>0</v>
      </c>
      <c r="T332" s="16">
        <f t="shared" si="330"/>
        <v>1518.92</v>
      </c>
      <c r="U332" s="16">
        <f>T332*1</f>
        <v>1518.92</v>
      </c>
      <c r="V332" s="16">
        <f t="shared" si="332"/>
        <v>0</v>
      </c>
      <c r="W332" s="17">
        <v>0</v>
      </c>
      <c r="X332" s="17">
        <f t="shared" si="300"/>
        <v>0</v>
      </c>
      <c r="Y332" s="13"/>
      <c r="Z332" s="13" t="s">
        <v>35</v>
      </c>
    </row>
    <row r="333" spans="1:26" x14ac:dyDescent="0.25">
      <c r="A333" s="11">
        <v>45299</v>
      </c>
      <c r="B333" s="12" t="s">
        <v>802</v>
      </c>
      <c r="C333" s="12" t="s">
        <v>803</v>
      </c>
      <c r="D333" s="12" t="s">
        <v>233</v>
      </c>
      <c r="E333" s="12" t="s">
        <v>29</v>
      </c>
      <c r="F333" s="12" t="s">
        <v>774</v>
      </c>
      <c r="G333" s="13" t="s">
        <v>46</v>
      </c>
      <c r="H333" s="13" t="s">
        <v>31</v>
      </c>
      <c r="I333" s="13" t="s">
        <v>58</v>
      </c>
      <c r="J333" s="13" t="s">
        <v>59</v>
      </c>
      <c r="K333" s="14">
        <v>6.84</v>
      </c>
      <c r="L333" s="14">
        <v>4</v>
      </c>
      <c r="M333" s="14">
        <v>1.71</v>
      </c>
      <c r="N333" s="14">
        <v>45</v>
      </c>
      <c r="O333" s="14" t="s">
        <v>34</v>
      </c>
      <c r="P333" s="14"/>
      <c r="Q333" s="15">
        <v>307.8</v>
      </c>
      <c r="R333" s="16">
        <v>0</v>
      </c>
      <c r="S333" s="16">
        <f t="shared" ref="S333" si="334">+K333*R333</f>
        <v>0</v>
      </c>
      <c r="T333" s="16">
        <f t="shared" ref="T333" si="335">+Q333-S333</f>
        <v>307.8</v>
      </c>
      <c r="U333" s="16">
        <f>+T333*0</f>
        <v>0</v>
      </c>
      <c r="V333" s="16">
        <f>+T333-U333</f>
        <v>307.8</v>
      </c>
      <c r="W333" s="16">
        <v>0</v>
      </c>
      <c r="X333" s="17">
        <f t="shared" si="300"/>
        <v>0</v>
      </c>
      <c r="Y333" s="13"/>
      <c r="Z333" s="13" t="s">
        <v>35</v>
      </c>
    </row>
    <row r="334" spans="1:26" x14ac:dyDescent="0.25">
      <c r="A334" s="11">
        <v>45299</v>
      </c>
      <c r="B334" s="12" t="s">
        <v>804</v>
      </c>
      <c r="C334" s="12" t="s">
        <v>805</v>
      </c>
      <c r="D334" s="12" t="s">
        <v>179</v>
      </c>
      <c r="E334" s="12" t="s">
        <v>29</v>
      </c>
      <c r="F334" s="12">
        <v>476</v>
      </c>
      <c r="G334" s="13" t="s">
        <v>83</v>
      </c>
      <c r="H334" s="13" t="s">
        <v>31</v>
      </c>
      <c r="I334" s="13" t="s">
        <v>58</v>
      </c>
      <c r="J334" s="13" t="s">
        <v>59</v>
      </c>
      <c r="K334" s="14">
        <v>17.920000000000002</v>
      </c>
      <c r="L334" s="14">
        <v>11</v>
      </c>
      <c r="M334" s="14">
        <v>1.6290909090909091</v>
      </c>
      <c r="N334" s="14" t="s">
        <v>34</v>
      </c>
      <c r="O334" s="14">
        <v>70</v>
      </c>
      <c r="P334" s="14"/>
      <c r="Q334" s="15">
        <v>770</v>
      </c>
      <c r="R334" s="16">
        <v>0</v>
      </c>
      <c r="S334" s="16">
        <f>L334*R334</f>
        <v>0</v>
      </c>
      <c r="T334" s="16">
        <f>Q334-S334</f>
        <v>770</v>
      </c>
      <c r="U334" s="16">
        <f>T334*1</f>
        <v>770</v>
      </c>
      <c r="V334" s="16">
        <f>T334-U334</f>
        <v>0</v>
      </c>
      <c r="W334" s="16">
        <v>0</v>
      </c>
      <c r="X334" s="17">
        <f t="shared" si="300"/>
        <v>0</v>
      </c>
      <c r="Y334" s="13"/>
      <c r="Z334" s="13" t="s">
        <v>35</v>
      </c>
    </row>
    <row r="335" spans="1:26" x14ac:dyDescent="0.25">
      <c r="A335" s="11">
        <v>45299</v>
      </c>
      <c r="B335" s="12" t="s">
        <v>806</v>
      </c>
      <c r="C335" s="12" t="s">
        <v>807</v>
      </c>
      <c r="D335" s="12" t="s">
        <v>601</v>
      </c>
      <c r="E335" s="12" t="s">
        <v>598</v>
      </c>
      <c r="F335" s="12" t="s">
        <v>774</v>
      </c>
      <c r="G335" s="13" t="s">
        <v>46</v>
      </c>
      <c r="H335" s="13" t="s">
        <v>31</v>
      </c>
      <c r="I335" s="13" t="s">
        <v>58</v>
      </c>
      <c r="J335" s="13" t="s">
        <v>59</v>
      </c>
      <c r="K335" s="14">
        <v>33.28</v>
      </c>
      <c r="L335" s="14">
        <v>20</v>
      </c>
      <c r="M335" s="14">
        <v>1.6640000000000001</v>
      </c>
      <c r="N335" s="14">
        <v>45</v>
      </c>
      <c r="O335" s="14" t="s">
        <v>34</v>
      </c>
      <c r="P335" s="14">
        <v>30</v>
      </c>
      <c r="Q335" s="16">
        <v>1467.6000000000001</v>
      </c>
      <c r="R335" s="16">
        <v>0</v>
      </c>
      <c r="S335" s="16">
        <f t="shared" ref="S335" si="336">+K335*R335</f>
        <v>0</v>
      </c>
      <c r="T335" s="16">
        <f>+Q335-S335</f>
        <v>1467.6000000000001</v>
      </c>
      <c r="U335" s="16">
        <f>+T335*0</f>
        <v>0</v>
      </c>
      <c r="V335" s="16">
        <f t="shared" ref="V335" si="337">T335-U335</f>
        <v>1467.6000000000001</v>
      </c>
      <c r="W335" s="16">
        <v>0</v>
      </c>
      <c r="X335" s="17">
        <f t="shared" si="300"/>
        <v>0</v>
      </c>
      <c r="Y335" s="13"/>
      <c r="Z335" s="13" t="s">
        <v>35</v>
      </c>
    </row>
    <row r="336" spans="1:26" x14ac:dyDescent="0.25">
      <c r="A336" s="11">
        <v>45299</v>
      </c>
      <c r="B336" s="12" t="s">
        <v>808</v>
      </c>
      <c r="C336" s="12" t="s">
        <v>809</v>
      </c>
      <c r="D336" s="12" t="s">
        <v>82</v>
      </c>
      <c r="E336" s="12" t="s">
        <v>29</v>
      </c>
      <c r="F336" s="12">
        <v>251</v>
      </c>
      <c r="G336" s="13" t="s">
        <v>83</v>
      </c>
      <c r="H336" s="13" t="s">
        <v>31</v>
      </c>
      <c r="I336" s="13" t="s">
        <v>58</v>
      </c>
      <c r="J336" s="13" t="s">
        <v>59</v>
      </c>
      <c r="K336" s="14">
        <v>43.62</v>
      </c>
      <c r="L336" s="14">
        <v>25</v>
      </c>
      <c r="M336" s="14">
        <v>1.7447999999999999</v>
      </c>
      <c r="N336" s="14" t="s">
        <v>34</v>
      </c>
      <c r="O336" s="14">
        <v>70</v>
      </c>
      <c r="P336" s="14"/>
      <c r="Q336" s="15">
        <v>1750</v>
      </c>
      <c r="R336" s="16">
        <v>0</v>
      </c>
      <c r="S336" s="16">
        <f>L336*R336</f>
        <v>0</v>
      </c>
      <c r="T336" s="16">
        <f>Q336-S336</f>
        <v>1750</v>
      </c>
      <c r="U336" s="16">
        <f>T336*1</f>
        <v>1750</v>
      </c>
      <c r="V336" s="16">
        <f>T336-U336</f>
        <v>0</v>
      </c>
      <c r="W336" s="16">
        <v>0</v>
      </c>
      <c r="X336" s="17">
        <f t="shared" si="300"/>
        <v>0</v>
      </c>
      <c r="Y336" s="13"/>
      <c r="Z336" s="13" t="s">
        <v>35</v>
      </c>
    </row>
    <row r="337" spans="1:26" x14ac:dyDescent="0.25">
      <c r="A337" s="11">
        <v>45299</v>
      </c>
      <c r="B337" s="12" t="s">
        <v>810</v>
      </c>
      <c r="C337" s="12" t="s">
        <v>811</v>
      </c>
      <c r="D337" s="12" t="s">
        <v>79</v>
      </c>
      <c r="E337" s="12" t="s">
        <v>29</v>
      </c>
      <c r="F337" s="12">
        <v>3402</v>
      </c>
      <c r="G337" s="13" t="s">
        <v>57</v>
      </c>
      <c r="H337" s="13" t="s">
        <v>31</v>
      </c>
      <c r="I337" s="13" t="s">
        <v>69</v>
      </c>
      <c r="J337" s="13" t="s">
        <v>70</v>
      </c>
      <c r="K337" s="14">
        <v>35</v>
      </c>
      <c r="L337" s="14">
        <v>25</v>
      </c>
      <c r="M337" s="14">
        <v>1.4</v>
      </c>
      <c r="N337" s="14" t="s">
        <v>34</v>
      </c>
      <c r="O337" s="14">
        <v>68</v>
      </c>
      <c r="P337" s="14"/>
      <c r="Q337" s="16">
        <v>1700</v>
      </c>
      <c r="R337" s="16">
        <v>0</v>
      </c>
      <c r="S337" s="16">
        <f t="shared" ref="S337" si="338">+L337*R337</f>
        <v>0</v>
      </c>
      <c r="T337" s="16">
        <f t="shared" ref="T337" si="339">+Q337-S337</f>
        <v>1700</v>
      </c>
      <c r="U337" s="16">
        <f t="shared" ref="U337" si="340">+T337*1</f>
        <v>1700</v>
      </c>
      <c r="V337" s="16">
        <f t="shared" ref="V337" si="341">+T337-U337</f>
        <v>0</v>
      </c>
      <c r="W337" s="16">
        <v>0</v>
      </c>
      <c r="X337" s="17">
        <f t="shared" si="300"/>
        <v>0</v>
      </c>
      <c r="Y337" s="13"/>
      <c r="Z337" s="13" t="s">
        <v>35</v>
      </c>
    </row>
    <row r="338" spans="1:26" x14ac:dyDescent="0.25">
      <c r="A338" s="11">
        <v>45299</v>
      </c>
      <c r="B338" s="12" t="s">
        <v>812</v>
      </c>
      <c r="C338" s="12" t="s">
        <v>813</v>
      </c>
      <c r="D338" s="12" t="s">
        <v>38</v>
      </c>
      <c r="E338" s="12" t="s">
        <v>29</v>
      </c>
      <c r="F338" s="12">
        <v>825</v>
      </c>
      <c r="G338" s="13" t="s">
        <v>180</v>
      </c>
      <c r="H338" s="13" t="s">
        <v>31</v>
      </c>
      <c r="I338" s="13" t="s">
        <v>40</v>
      </c>
      <c r="J338" s="13" t="s">
        <v>41</v>
      </c>
      <c r="K338" s="14">
        <v>37.94</v>
      </c>
      <c r="L338" s="14">
        <v>25</v>
      </c>
      <c r="M338" s="14">
        <v>1.5175999999999998</v>
      </c>
      <c r="N338" s="14" t="s">
        <v>34</v>
      </c>
      <c r="O338" s="14">
        <v>67.5</v>
      </c>
      <c r="P338" s="14"/>
      <c r="Q338" s="16">
        <v>1687.5</v>
      </c>
      <c r="R338" s="16">
        <v>0</v>
      </c>
      <c r="S338" s="16">
        <f>K338*R338</f>
        <v>0</v>
      </c>
      <c r="T338" s="16">
        <f>+Q338-S338</f>
        <v>1687.5</v>
      </c>
      <c r="U338" s="16">
        <f>T338*0</f>
        <v>0</v>
      </c>
      <c r="V338" s="16">
        <f t="shared" ref="V338" si="342">T338-U338</f>
        <v>1687.5</v>
      </c>
      <c r="W338" s="16">
        <v>0</v>
      </c>
      <c r="X338" s="17">
        <f t="shared" si="300"/>
        <v>0</v>
      </c>
      <c r="Y338" s="13"/>
      <c r="Z338" s="13" t="s">
        <v>35</v>
      </c>
    </row>
    <row r="339" spans="1:26" x14ac:dyDescent="0.25">
      <c r="A339" s="11">
        <v>45299</v>
      </c>
      <c r="B339" s="12" t="s">
        <v>814</v>
      </c>
      <c r="C339" s="12" t="s">
        <v>815</v>
      </c>
      <c r="D339" s="12" t="s">
        <v>208</v>
      </c>
      <c r="E339" s="12" t="s">
        <v>29</v>
      </c>
      <c r="F339" s="12">
        <v>3294</v>
      </c>
      <c r="G339" s="13" t="s">
        <v>57</v>
      </c>
      <c r="H339" s="13" t="s">
        <v>31</v>
      </c>
      <c r="I339" s="13" t="s">
        <v>40</v>
      </c>
      <c r="J339" s="13" t="s">
        <v>41</v>
      </c>
      <c r="K339" s="14">
        <v>36.04</v>
      </c>
      <c r="L339" s="14">
        <v>25</v>
      </c>
      <c r="M339" s="14">
        <v>1.4416</v>
      </c>
      <c r="N339" s="14" t="s">
        <v>34</v>
      </c>
      <c r="O339" s="14">
        <v>68</v>
      </c>
      <c r="P339" s="14"/>
      <c r="Q339" s="16">
        <v>1700</v>
      </c>
      <c r="R339" s="16">
        <v>0</v>
      </c>
      <c r="S339" s="16">
        <f t="shared" ref="S339" si="343">+L339*R339</f>
        <v>0</v>
      </c>
      <c r="T339" s="16">
        <f t="shared" ref="T339" si="344">+Q339-S339</f>
        <v>1700</v>
      </c>
      <c r="U339" s="16">
        <f t="shared" ref="U339" si="345">+T339*1</f>
        <v>1700</v>
      </c>
      <c r="V339" s="16">
        <f t="shared" ref="V339" si="346">+T339-U339</f>
        <v>0</v>
      </c>
      <c r="W339" s="16">
        <v>0</v>
      </c>
      <c r="X339" s="17">
        <f t="shared" si="300"/>
        <v>0</v>
      </c>
      <c r="Y339" s="13"/>
      <c r="Z339" s="13" t="s">
        <v>35</v>
      </c>
    </row>
    <row r="340" spans="1:26" x14ac:dyDescent="0.25">
      <c r="A340" s="11">
        <v>45299</v>
      </c>
      <c r="B340" s="12" t="s">
        <v>816</v>
      </c>
      <c r="C340" s="12" t="s">
        <v>817</v>
      </c>
      <c r="D340" s="12" t="s">
        <v>290</v>
      </c>
      <c r="E340" s="12" t="s">
        <v>29</v>
      </c>
      <c r="F340" s="12">
        <v>569</v>
      </c>
      <c r="G340" s="13" t="s">
        <v>83</v>
      </c>
      <c r="H340" s="13" t="s">
        <v>31</v>
      </c>
      <c r="I340" s="13" t="s">
        <v>58</v>
      </c>
      <c r="J340" s="13" t="s">
        <v>59</v>
      </c>
      <c r="K340" s="14">
        <v>42.9</v>
      </c>
      <c r="L340" s="14">
        <v>25</v>
      </c>
      <c r="M340" s="14">
        <v>1.716</v>
      </c>
      <c r="N340" s="14" t="s">
        <v>34</v>
      </c>
      <c r="O340" s="14">
        <v>70</v>
      </c>
      <c r="P340" s="14"/>
      <c r="Q340" s="15">
        <v>1750</v>
      </c>
      <c r="R340" s="16">
        <v>0</v>
      </c>
      <c r="S340" s="16">
        <f>L340*R340</f>
        <v>0</v>
      </c>
      <c r="T340" s="16">
        <f>Q340-S340</f>
        <v>1750</v>
      </c>
      <c r="U340" s="16">
        <f>T340*1</f>
        <v>1750</v>
      </c>
      <c r="V340" s="16">
        <f>T340-U340</f>
        <v>0</v>
      </c>
      <c r="W340" s="16">
        <v>0</v>
      </c>
      <c r="X340" s="17">
        <f t="shared" si="300"/>
        <v>0</v>
      </c>
      <c r="Y340" s="13"/>
      <c r="Z340" s="13" t="s">
        <v>35</v>
      </c>
    </row>
    <row r="341" spans="1:26" x14ac:dyDescent="0.25">
      <c r="A341" s="11">
        <v>45299</v>
      </c>
      <c r="B341" s="12" t="s">
        <v>818</v>
      </c>
      <c r="C341" s="12" t="s">
        <v>819</v>
      </c>
      <c r="D341" s="12" t="s">
        <v>100</v>
      </c>
      <c r="E341" s="12" t="s">
        <v>29</v>
      </c>
      <c r="F341" s="12">
        <v>20926</v>
      </c>
      <c r="G341" s="13" t="s">
        <v>101</v>
      </c>
      <c r="H341" s="13" t="s">
        <v>31</v>
      </c>
      <c r="I341" s="13" t="s">
        <v>40</v>
      </c>
      <c r="J341" s="13" t="s">
        <v>41</v>
      </c>
      <c r="K341" s="14">
        <v>30.24</v>
      </c>
      <c r="L341" s="14">
        <v>25</v>
      </c>
      <c r="M341" s="14">
        <v>1.2096</v>
      </c>
      <c r="N341" s="14">
        <v>46</v>
      </c>
      <c r="O341" s="14" t="s">
        <v>34</v>
      </c>
      <c r="P341" s="14"/>
      <c r="Q341" s="15">
        <v>1391.04</v>
      </c>
      <c r="R341" s="16">
        <v>0</v>
      </c>
      <c r="S341" s="16">
        <f>K341*R341</f>
        <v>0</v>
      </c>
      <c r="T341" s="16">
        <f>Q341-S341</f>
        <v>1391.04</v>
      </c>
      <c r="U341" s="16">
        <f>T341*1</f>
        <v>1391.04</v>
      </c>
      <c r="V341" s="16">
        <f>T341-U341</f>
        <v>0</v>
      </c>
      <c r="W341" s="17">
        <v>0</v>
      </c>
      <c r="X341" s="17">
        <f t="shared" si="300"/>
        <v>0</v>
      </c>
      <c r="Y341" s="13"/>
      <c r="Z341" s="13" t="s">
        <v>35</v>
      </c>
    </row>
    <row r="342" spans="1:26" x14ac:dyDescent="0.25">
      <c r="A342" s="11">
        <v>45299</v>
      </c>
      <c r="B342" s="12" t="s">
        <v>820</v>
      </c>
      <c r="C342" s="12" t="s">
        <v>821</v>
      </c>
      <c r="D342" s="12" t="s">
        <v>148</v>
      </c>
      <c r="E342" s="12" t="s">
        <v>29</v>
      </c>
      <c r="F342" s="12">
        <v>29</v>
      </c>
      <c r="G342" s="13" t="s">
        <v>149</v>
      </c>
      <c r="H342" s="13" t="s">
        <v>93</v>
      </c>
      <c r="I342" s="13" t="s">
        <v>93</v>
      </c>
      <c r="J342" s="13" t="s">
        <v>94</v>
      </c>
      <c r="K342" s="14">
        <v>41.08</v>
      </c>
      <c r="L342" s="14">
        <v>25</v>
      </c>
      <c r="M342" s="14">
        <v>1.6432</v>
      </c>
      <c r="N342" s="14" t="s">
        <v>34</v>
      </c>
      <c r="O342" s="14">
        <v>25</v>
      </c>
      <c r="P342" s="14"/>
      <c r="Q342" s="16">
        <v>625</v>
      </c>
      <c r="R342" s="16">
        <v>0</v>
      </c>
      <c r="S342" s="16">
        <f>L342*R342</f>
        <v>0</v>
      </c>
      <c r="T342" s="16">
        <f t="shared" ref="T342" si="347">Q342-S342</f>
        <v>625</v>
      </c>
      <c r="U342" s="16">
        <f t="shared" ref="U342" si="348">T342*1</f>
        <v>625</v>
      </c>
      <c r="V342" s="16">
        <f t="shared" ref="V342" si="349">T342-U342</f>
        <v>0</v>
      </c>
      <c r="W342" s="16">
        <v>0</v>
      </c>
      <c r="X342" s="17">
        <f t="shared" si="300"/>
        <v>0</v>
      </c>
      <c r="Y342" s="13"/>
      <c r="Z342" s="13" t="s">
        <v>35</v>
      </c>
    </row>
    <row r="343" spans="1:26" x14ac:dyDescent="0.25">
      <c r="A343" s="11">
        <v>45299</v>
      </c>
      <c r="B343" s="12" t="s">
        <v>822</v>
      </c>
      <c r="C343" s="12" t="s">
        <v>823</v>
      </c>
      <c r="D343" s="12" t="s">
        <v>92</v>
      </c>
      <c r="E343" s="12" t="s">
        <v>29</v>
      </c>
      <c r="F343" s="12" t="s">
        <v>774</v>
      </c>
      <c r="G343" s="13" t="s">
        <v>46</v>
      </c>
      <c r="H343" s="13" t="s">
        <v>93</v>
      </c>
      <c r="I343" s="13" t="s">
        <v>93</v>
      </c>
      <c r="J343" s="13" t="s">
        <v>94</v>
      </c>
      <c r="K343" s="14">
        <v>37.86</v>
      </c>
      <c r="L343" s="14">
        <v>25</v>
      </c>
      <c r="M343" s="14">
        <v>1.5144</v>
      </c>
      <c r="N343" s="14">
        <v>15</v>
      </c>
      <c r="O343" s="14" t="s">
        <v>34</v>
      </c>
      <c r="P343" s="14"/>
      <c r="Q343" s="15">
        <v>567.9</v>
      </c>
      <c r="R343" s="16">
        <v>0</v>
      </c>
      <c r="S343" s="16">
        <f t="shared" ref="S343" si="350">+K343*R343</f>
        <v>0</v>
      </c>
      <c r="T343" s="16">
        <f t="shared" ref="T343:T344" si="351">+Q343-S343</f>
        <v>567.9</v>
      </c>
      <c r="U343" s="16">
        <f t="shared" ref="U343" si="352">+T343*0</f>
        <v>0</v>
      </c>
      <c r="V343" s="16">
        <f>+T343-U343</f>
        <v>567.9</v>
      </c>
      <c r="W343" s="16">
        <v>0</v>
      </c>
      <c r="X343" s="17">
        <f t="shared" si="300"/>
        <v>0</v>
      </c>
      <c r="Y343" s="13"/>
      <c r="Z343" s="13" t="s">
        <v>35</v>
      </c>
    </row>
    <row r="344" spans="1:26" x14ac:dyDescent="0.25">
      <c r="A344" s="11">
        <v>45299</v>
      </c>
      <c r="B344" s="12" t="s">
        <v>824</v>
      </c>
      <c r="C344" s="12" t="s">
        <v>825</v>
      </c>
      <c r="D344" s="12" t="s">
        <v>244</v>
      </c>
      <c r="E344" s="12" t="s">
        <v>29</v>
      </c>
      <c r="F344" s="12">
        <v>3368</v>
      </c>
      <c r="G344" s="13" t="s">
        <v>57</v>
      </c>
      <c r="H344" s="13" t="s">
        <v>93</v>
      </c>
      <c r="I344" s="13" t="s">
        <v>93</v>
      </c>
      <c r="J344" s="13" t="s">
        <v>94</v>
      </c>
      <c r="K344" s="14">
        <v>38.979999999999997</v>
      </c>
      <c r="L344" s="14">
        <v>23</v>
      </c>
      <c r="M344" s="14">
        <v>1.6947826086956521</v>
      </c>
      <c r="N344" s="14" t="s">
        <v>34</v>
      </c>
      <c r="O344" s="14">
        <v>25</v>
      </c>
      <c r="P344" s="14"/>
      <c r="Q344" s="16">
        <v>575</v>
      </c>
      <c r="R344" s="16">
        <v>0</v>
      </c>
      <c r="S344" s="16">
        <f t="shared" ref="S344" si="353">+L344*R344</f>
        <v>0</v>
      </c>
      <c r="T344" s="16">
        <f t="shared" si="351"/>
        <v>575</v>
      </c>
      <c r="U344" s="16">
        <f t="shared" ref="U344" si="354">+T344*1</f>
        <v>575</v>
      </c>
      <c r="V344" s="16">
        <f t="shared" ref="V344" si="355">+T344-U344</f>
        <v>0</v>
      </c>
      <c r="W344" s="16">
        <v>0</v>
      </c>
      <c r="X344" s="17">
        <f t="shared" si="300"/>
        <v>0</v>
      </c>
      <c r="Y344" s="13"/>
      <c r="Z344" s="13" t="s">
        <v>35</v>
      </c>
    </row>
    <row r="345" spans="1:26" x14ac:dyDescent="0.25">
      <c r="A345" s="11">
        <v>45299</v>
      </c>
      <c r="B345" s="12" t="s">
        <v>826</v>
      </c>
      <c r="C345" s="12" t="s">
        <v>827</v>
      </c>
      <c r="D345" s="12" t="s">
        <v>413</v>
      </c>
      <c r="E345" s="12" t="s">
        <v>29</v>
      </c>
      <c r="F345" s="12" t="s">
        <v>414</v>
      </c>
      <c r="G345" s="13" t="s">
        <v>415</v>
      </c>
      <c r="H345" s="13" t="s">
        <v>31</v>
      </c>
      <c r="I345" s="13" t="s">
        <v>58</v>
      </c>
      <c r="J345" s="13" t="s">
        <v>59</v>
      </c>
      <c r="K345" s="14">
        <v>43.46</v>
      </c>
      <c r="L345" s="14">
        <v>25</v>
      </c>
      <c r="M345" s="14">
        <v>1.7383999999999999</v>
      </c>
      <c r="N345" s="14">
        <v>48</v>
      </c>
      <c r="O345" s="14" t="s">
        <v>34</v>
      </c>
      <c r="P345" s="14"/>
      <c r="Q345" s="15">
        <v>2086.08</v>
      </c>
      <c r="R345" s="16">
        <v>0</v>
      </c>
      <c r="S345" s="16">
        <f>K345*R345</f>
        <v>0</v>
      </c>
      <c r="T345" s="16">
        <f>Q345-S345</f>
        <v>2086.08</v>
      </c>
      <c r="U345" s="16">
        <f>T345*1</f>
        <v>2086.08</v>
      </c>
      <c r="V345" s="16">
        <f>T345-U345</f>
        <v>0</v>
      </c>
      <c r="W345" s="16">
        <v>0</v>
      </c>
      <c r="X345" s="17">
        <f t="shared" si="300"/>
        <v>0</v>
      </c>
      <c r="Y345" s="13"/>
      <c r="Z345" s="13" t="s">
        <v>35</v>
      </c>
    </row>
    <row r="346" spans="1:26" x14ac:dyDescent="0.25">
      <c r="A346" s="11">
        <v>45299</v>
      </c>
      <c r="B346" s="12" t="s">
        <v>828</v>
      </c>
      <c r="C346" s="12" t="s">
        <v>829</v>
      </c>
      <c r="D346" s="12" t="s">
        <v>830</v>
      </c>
      <c r="E346" s="12" t="s">
        <v>29</v>
      </c>
      <c r="F346" s="12">
        <v>73617</v>
      </c>
      <c r="G346" s="13" t="s">
        <v>39</v>
      </c>
      <c r="H346" s="13" t="s">
        <v>31</v>
      </c>
      <c r="I346" s="13" t="s">
        <v>69</v>
      </c>
      <c r="J346" s="13" t="s">
        <v>70</v>
      </c>
      <c r="K346" s="14">
        <v>37.18</v>
      </c>
      <c r="L346" s="14">
        <v>25</v>
      </c>
      <c r="M346" s="14">
        <v>1.4872000000000001</v>
      </c>
      <c r="N346" s="14" t="s">
        <v>34</v>
      </c>
      <c r="O346" s="14">
        <v>70</v>
      </c>
      <c r="P346" s="14"/>
      <c r="Q346" s="15">
        <v>1750</v>
      </c>
      <c r="R346" s="16">
        <v>0</v>
      </c>
      <c r="S346" s="16">
        <f>+L346*R346</f>
        <v>0</v>
      </c>
      <c r="T346" s="16">
        <f>+Q346-S346</f>
        <v>1750</v>
      </c>
      <c r="U346" s="16">
        <f>+T346*0.75</f>
        <v>1312.5</v>
      </c>
      <c r="V346" s="16">
        <f t="shared" ref="V346" si="356">+T346-U346</f>
        <v>437.5</v>
      </c>
      <c r="W346" s="16">
        <v>0</v>
      </c>
      <c r="X346" s="17">
        <f t="shared" si="300"/>
        <v>0</v>
      </c>
      <c r="Y346" s="13"/>
      <c r="Z346" s="13" t="s">
        <v>35</v>
      </c>
    </row>
    <row r="347" spans="1:26" x14ac:dyDescent="0.25">
      <c r="A347" s="11">
        <v>45299</v>
      </c>
      <c r="B347" s="12" t="s">
        <v>831</v>
      </c>
      <c r="C347" s="12" t="s">
        <v>832</v>
      </c>
      <c r="D347" s="12" t="s">
        <v>833</v>
      </c>
      <c r="E347" s="12" t="s">
        <v>29</v>
      </c>
      <c r="F347" s="12">
        <v>941</v>
      </c>
      <c r="G347" s="13" t="s">
        <v>101</v>
      </c>
      <c r="H347" s="13" t="s">
        <v>31</v>
      </c>
      <c r="I347" s="13" t="s">
        <v>40</v>
      </c>
      <c r="J347" s="13" t="s">
        <v>41</v>
      </c>
      <c r="K347" s="14">
        <v>34.56</v>
      </c>
      <c r="L347" s="14">
        <v>25</v>
      </c>
      <c r="M347" s="14">
        <v>1.3824000000000001</v>
      </c>
      <c r="N347" s="14">
        <v>46</v>
      </c>
      <c r="O347" s="14" t="s">
        <v>34</v>
      </c>
      <c r="P347" s="14"/>
      <c r="Q347" s="15">
        <v>1589.7600000000002</v>
      </c>
      <c r="R347" s="16">
        <v>0</v>
      </c>
      <c r="S347" s="16">
        <f>K347*R347</f>
        <v>0</v>
      </c>
      <c r="T347" s="16">
        <f>Q347-S347</f>
        <v>1589.7600000000002</v>
      </c>
      <c r="U347" s="16">
        <f>T347*1</f>
        <v>1589.7600000000002</v>
      </c>
      <c r="V347" s="16">
        <f>T347-U347</f>
        <v>0</v>
      </c>
      <c r="W347" s="17">
        <v>0</v>
      </c>
      <c r="X347" s="17">
        <f t="shared" si="300"/>
        <v>0</v>
      </c>
      <c r="Y347" s="13"/>
      <c r="Z347" s="13" t="s">
        <v>35</v>
      </c>
    </row>
    <row r="348" spans="1:26" x14ac:dyDescent="0.25">
      <c r="A348" s="11">
        <v>45299</v>
      </c>
      <c r="B348" s="12" t="s">
        <v>834</v>
      </c>
      <c r="C348" s="12" t="s">
        <v>835</v>
      </c>
      <c r="D348" s="12" t="s">
        <v>56</v>
      </c>
      <c r="E348" s="12" t="s">
        <v>29</v>
      </c>
      <c r="F348" s="12">
        <v>3369</v>
      </c>
      <c r="G348" s="13" t="s">
        <v>57</v>
      </c>
      <c r="H348" s="13" t="s">
        <v>93</v>
      </c>
      <c r="I348" s="13" t="s">
        <v>93</v>
      </c>
      <c r="J348" s="13" t="s">
        <v>94</v>
      </c>
      <c r="K348" s="14">
        <v>37.380000000000003</v>
      </c>
      <c r="L348" s="14">
        <v>23</v>
      </c>
      <c r="M348" s="14">
        <v>1.6252173913043479</v>
      </c>
      <c r="N348" s="14" t="s">
        <v>34</v>
      </c>
      <c r="O348" s="14">
        <v>25</v>
      </c>
      <c r="P348" s="14"/>
      <c r="Q348" s="16">
        <v>575</v>
      </c>
      <c r="R348" s="16">
        <v>0</v>
      </c>
      <c r="S348" s="16">
        <f t="shared" ref="S348" si="357">+L348*R348</f>
        <v>0</v>
      </c>
      <c r="T348" s="16">
        <f t="shared" ref="T348" si="358">+Q348-S348</f>
        <v>575</v>
      </c>
      <c r="U348" s="16">
        <f t="shared" ref="U348" si="359">+T348*1</f>
        <v>575</v>
      </c>
      <c r="V348" s="16">
        <f t="shared" ref="V348" si="360">+T348-U348</f>
        <v>0</v>
      </c>
      <c r="W348" s="16">
        <v>0</v>
      </c>
      <c r="X348" s="17">
        <f t="shared" si="300"/>
        <v>0</v>
      </c>
      <c r="Y348" s="13"/>
      <c r="Z348" s="13" t="s">
        <v>35</v>
      </c>
    </row>
    <row r="349" spans="1:26" x14ac:dyDescent="0.25">
      <c r="A349" s="11">
        <v>45299</v>
      </c>
      <c r="B349" s="12" t="s">
        <v>836</v>
      </c>
      <c r="C349" s="12" t="s">
        <v>837</v>
      </c>
      <c r="D349" s="12" t="s">
        <v>123</v>
      </c>
      <c r="E349" s="12" t="s">
        <v>29</v>
      </c>
      <c r="F349" s="12">
        <v>557</v>
      </c>
      <c r="G349" s="13" t="s">
        <v>83</v>
      </c>
      <c r="H349" s="13" t="s">
        <v>31</v>
      </c>
      <c r="I349" s="13" t="s">
        <v>58</v>
      </c>
      <c r="J349" s="13" t="s">
        <v>59</v>
      </c>
      <c r="K349" s="14">
        <v>43.84</v>
      </c>
      <c r="L349" s="14">
        <v>25</v>
      </c>
      <c r="M349" s="14">
        <v>1.7536</v>
      </c>
      <c r="N349" s="14" t="s">
        <v>34</v>
      </c>
      <c r="O349" s="14">
        <v>70</v>
      </c>
      <c r="P349" s="14"/>
      <c r="Q349" s="15">
        <v>1750</v>
      </c>
      <c r="R349" s="16">
        <v>0</v>
      </c>
      <c r="S349" s="16">
        <f>L349*R349</f>
        <v>0</v>
      </c>
      <c r="T349" s="16">
        <f>Q349-S349</f>
        <v>1750</v>
      </c>
      <c r="U349" s="16">
        <f>T349*1</f>
        <v>1750</v>
      </c>
      <c r="V349" s="16">
        <f>T349-U349</f>
        <v>0</v>
      </c>
      <c r="W349" s="16">
        <v>0</v>
      </c>
      <c r="X349" s="17">
        <f t="shared" si="300"/>
        <v>0</v>
      </c>
      <c r="Y349" s="13"/>
      <c r="Z349" s="13" t="s">
        <v>35</v>
      </c>
    </row>
    <row r="350" spans="1:26" x14ac:dyDescent="0.25">
      <c r="A350" s="11">
        <v>45299</v>
      </c>
      <c r="B350" s="12" t="s">
        <v>838</v>
      </c>
      <c r="C350" s="12" t="s">
        <v>839</v>
      </c>
      <c r="D350" s="12" t="s">
        <v>306</v>
      </c>
      <c r="E350" s="12" t="s">
        <v>29</v>
      </c>
      <c r="F350" s="12">
        <v>293</v>
      </c>
      <c r="G350" s="13" t="s">
        <v>83</v>
      </c>
      <c r="H350" s="13" t="s">
        <v>31</v>
      </c>
      <c r="I350" s="13" t="s">
        <v>58</v>
      </c>
      <c r="J350" s="13" t="s">
        <v>59</v>
      </c>
      <c r="K350" s="14">
        <v>43.72</v>
      </c>
      <c r="L350" s="14">
        <v>25</v>
      </c>
      <c r="M350" s="14">
        <v>1.7487999999999999</v>
      </c>
      <c r="N350" s="14" t="s">
        <v>34</v>
      </c>
      <c r="O350" s="14">
        <v>70</v>
      </c>
      <c r="P350" s="14"/>
      <c r="Q350" s="15">
        <v>1750</v>
      </c>
      <c r="R350" s="16">
        <v>0</v>
      </c>
      <c r="S350" s="16">
        <f>L350*R350</f>
        <v>0</v>
      </c>
      <c r="T350" s="16">
        <f>Q350-S350</f>
        <v>1750</v>
      </c>
      <c r="U350" s="16">
        <f>T350*1</f>
        <v>1750</v>
      </c>
      <c r="V350" s="16">
        <f>T350-U350</f>
        <v>0</v>
      </c>
      <c r="W350" s="16">
        <v>0</v>
      </c>
      <c r="X350" s="17">
        <f t="shared" si="300"/>
        <v>0</v>
      </c>
      <c r="Y350" s="13"/>
      <c r="Z350" s="13" t="s">
        <v>35</v>
      </c>
    </row>
    <row r="351" spans="1:26" x14ac:dyDescent="0.25">
      <c r="A351" s="11">
        <v>45299</v>
      </c>
      <c r="B351" s="12" t="s">
        <v>840</v>
      </c>
      <c r="C351" s="12" t="s">
        <v>841</v>
      </c>
      <c r="D351" s="12" t="s">
        <v>97</v>
      </c>
      <c r="E351" s="12" t="s">
        <v>29</v>
      </c>
      <c r="F351" s="12">
        <v>3340</v>
      </c>
      <c r="G351" s="13" t="s">
        <v>57</v>
      </c>
      <c r="H351" s="13" t="s">
        <v>93</v>
      </c>
      <c r="I351" s="13" t="s">
        <v>93</v>
      </c>
      <c r="J351" s="13" t="s">
        <v>94</v>
      </c>
      <c r="K351" s="14">
        <v>40.42</v>
      </c>
      <c r="L351" s="14">
        <v>25</v>
      </c>
      <c r="M351" s="14">
        <v>1.6168</v>
      </c>
      <c r="N351" s="14" t="s">
        <v>34</v>
      </c>
      <c r="O351" s="14">
        <v>25</v>
      </c>
      <c r="P351" s="14"/>
      <c r="Q351" s="16">
        <v>625</v>
      </c>
      <c r="R351" s="16">
        <v>0</v>
      </c>
      <c r="S351" s="16">
        <f t="shared" ref="S351:S352" si="361">+L351*R351</f>
        <v>0</v>
      </c>
      <c r="T351" s="16">
        <f t="shared" ref="T351:T352" si="362">+Q351-S351</f>
        <v>625</v>
      </c>
      <c r="U351" s="16">
        <f t="shared" ref="U351:U352" si="363">+T351*1</f>
        <v>625</v>
      </c>
      <c r="V351" s="16">
        <f t="shared" ref="V351:V352" si="364">+T351-U351</f>
        <v>0</v>
      </c>
      <c r="W351" s="16">
        <v>0</v>
      </c>
      <c r="X351" s="17">
        <f t="shared" si="300"/>
        <v>0</v>
      </c>
      <c r="Y351" s="13"/>
      <c r="Z351" s="13" t="s">
        <v>35</v>
      </c>
    </row>
    <row r="352" spans="1:26" x14ac:dyDescent="0.25">
      <c r="A352" s="11">
        <v>45299</v>
      </c>
      <c r="B352" s="12" t="s">
        <v>842</v>
      </c>
      <c r="C352" s="12" t="s">
        <v>843</v>
      </c>
      <c r="D352" s="12" t="s">
        <v>89</v>
      </c>
      <c r="E352" s="12" t="s">
        <v>29</v>
      </c>
      <c r="F352" s="12">
        <v>3451</v>
      </c>
      <c r="G352" s="13" t="s">
        <v>57</v>
      </c>
      <c r="H352" s="13" t="s">
        <v>93</v>
      </c>
      <c r="I352" s="13" t="s">
        <v>93</v>
      </c>
      <c r="J352" s="13" t="s">
        <v>94</v>
      </c>
      <c r="K352" s="14">
        <v>40.340000000000003</v>
      </c>
      <c r="L352" s="14">
        <v>25</v>
      </c>
      <c r="M352" s="14">
        <v>1.6136000000000001</v>
      </c>
      <c r="N352" s="14" t="s">
        <v>34</v>
      </c>
      <c r="O352" s="14">
        <v>25</v>
      </c>
      <c r="P352" s="14"/>
      <c r="Q352" s="16">
        <v>625</v>
      </c>
      <c r="R352" s="16">
        <v>0</v>
      </c>
      <c r="S352" s="16">
        <f t="shared" si="361"/>
        <v>0</v>
      </c>
      <c r="T352" s="16">
        <f t="shared" si="362"/>
        <v>625</v>
      </c>
      <c r="U352" s="16">
        <f t="shared" si="363"/>
        <v>625</v>
      </c>
      <c r="V352" s="16">
        <f t="shared" si="364"/>
        <v>0</v>
      </c>
      <c r="W352" s="16">
        <v>0</v>
      </c>
      <c r="X352" s="17">
        <f t="shared" si="300"/>
        <v>0</v>
      </c>
      <c r="Y352" s="13"/>
      <c r="Z352" s="13" t="s">
        <v>35</v>
      </c>
    </row>
    <row r="353" spans="1:26" x14ac:dyDescent="0.25">
      <c r="A353" s="11">
        <v>45299</v>
      </c>
      <c r="B353" s="12" t="s">
        <v>844</v>
      </c>
      <c r="C353" s="12" t="s">
        <v>845</v>
      </c>
      <c r="D353" s="12" t="s">
        <v>38</v>
      </c>
      <c r="E353" s="12" t="s">
        <v>29</v>
      </c>
      <c r="F353" s="12">
        <v>826</v>
      </c>
      <c r="G353" s="13" t="s">
        <v>180</v>
      </c>
      <c r="H353" s="13" t="s">
        <v>31</v>
      </c>
      <c r="I353" s="13" t="s">
        <v>40</v>
      </c>
      <c r="J353" s="13" t="s">
        <v>41</v>
      </c>
      <c r="K353" s="14">
        <v>36.72</v>
      </c>
      <c r="L353" s="14">
        <v>25</v>
      </c>
      <c r="M353" s="14">
        <v>1.4687999999999999</v>
      </c>
      <c r="N353" s="14" t="s">
        <v>34</v>
      </c>
      <c r="O353" s="14">
        <v>67.5</v>
      </c>
      <c r="P353" s="14"/>
      <c r="Q353" s="16">
        <v>1687.5</v>
      </c>
      <c r="R353" s="16">
        <v>0</v>
      </c>
      <c r="S353" s="16">
        <f>K353*R353</f>
        <v>0</v>
      </c>
      <c r="T353" s="16">
        <f>+Q353-S353</f>
        <v>1687.5</v>
      </c>
      <c r="U353" s="16">
        <f>T353*0</f>
        <v>0</v>
      </c>
      <c r="V353" s="16">
        <f t="shared" ref="V353" si="365">T353-U353</f>
        <v>1687.5</v>
      </c>
      <c r="W353" s="16">
        <v>0</v>
      </c>
      <c r="X353" s="17">
        <f t="shared" si="300"/>
        <v>0</v>
      </c>
      <c r="Y353" s="13"/>
      <c r="Z353" s="13" t="s">
        <v>35</v>
      </c>
    </row>
    <row r="354" spans="1:26" x14ac:dyDescent="0.25">
      <c r="A354" s="11">
        <v>45299</v>
      </c>
      <c r="B354" s="12" t="s">
        <v>846</v>
      </c>
      <c r="C354" s="12" t="s">
        <v>847</v>
      </c>
      <c r="D354" s="12" t="s">
        <v>848</v>
      </c>
      <c r="E354" s="12" t="s">
        <v>29</v>
      </c>
      <c r="F354" s="12">
        <v>3737</v>
      </c>
      <c r="G354" s="13" t="s">
        <v>101</v>
      </c>
      <c r="H354" s="13" t="s">
        <v>31</v>
      </c>
      <c r="I354" s="13" t="s">
        <v>40</v>
      </c>
      <c r="J354" s="13" t="s">
        <v>41</v>
      </c>
      <c r="K354" s="14">
        <v>34.840000000000003</v>
      </c>
      <c r="L354" s="14">
        <v>25</v>
      </c>
      <c r="M354" s="14">
        <v>1.3936000000000002</v>
      </c>
      <c r="N354" s="14">
        <v>46</v>
      </c>
      <c r="O354" s="14" t="s">
        <v>34</v>
      </c>
      <c r="P354" s="14"/>
      <c r="Q354" s="15">
        <v>1602.64</v>
      </c>
      <c r="R354" s="16">
        <v>0</v>
      </c>
      <c r="S354" s="16">
        <f>K354*R354</f>
        <v>0</v>
      </c>
      <c r="T354" s="16">
        <f>Q354-S354</f>
        <v>1602.64</v>
      </c>
      <c r="U354" s="16">
        <f>T354*1</f>
        <v>1602.64</v>
      </c>
      <c r="V354" s="16">
        <f>T354-U354</f>
        <v>0</v>
      </c>
      <c r="W354" s="17">
        <v>0</v>
      </c>
      <c r="X354" s="17">
        <f t="shared" si="300"/>
        <v>0</v>
      </c>
      <c r="Y354" s="13"/>
      <c r="Z354" s="13" t="s">
        <v>35</v>
      </c>
    </row>
    <row r="355" spans="1:26" x14ac:dyDescent="0.25">
      <c r="A355" s="11">
        <v>45300</v>
      </c>
      <c r="B355" s="12" t="s">
        <v>849</v>
      </c>
      <c r="C355" s="12" t="s">
        <v>850</v>
      </c>
      <c r="D355" s="12" t="s">
        <v>148</v>
      </c>
      <c r="E355" s="12" t="s">
        <v>29</v>
      </c>
      <c r="F355" s="12">
        <v>31</v>
      </c>
      <c r="G355" s="13" t="s">
        <v>149</v>
      </c>
      <c r="H355" s="13" t="s">
        <v>93</v>
      </c>
      <c r="I355" s="13" t="s">
        <v>93</v>
      </c>
      <c r="J355" s="13" t="s">
        <v>94</v>
      </c>
      <c r="K355" s="14">
        <v>42.28</v>
      </c>
      <c r="L355" s="14">
        <v>25</v>
      </c>
      <c r="M355" s="14">
        <v>1.6912</v>
      </c>
      <c r="N355" s="14" t="s">
        <v>34</v>
      </c>
      <c r="O355" s="14">
        <v>25</v>
      </c>
      <c r="P355" s="14"/>
      <c r="Q355" s="16">
        <v>625</v>
      </c>
      <c r="R355" s="16">
        <v>0</v>
      </c>
      <c r="S355" s="16">
        <f>L355*R355</f>
        <v>0</v>
      </c>
      <c r="T355" s="16">
        <f t="shared" ref="T355:T356" si="366">Q355-S355</f>
        <v>625</v>
      </c>
      <c r="U355" s="16">
        <f t="shared" ref="U355:U356" si="367">T355*1</f>
        <v>625</v>
      </c>
      <c r="V355" s="16">
        <f t="shared" ref="V355:V356" si="368">T355-U355</f>
        <v>0</v>
      </c>
      <c r="W355" s="16">
        <v>0</v>
      </c>
      <c r="X355" s="17">
        <f t="shared" si="300"/>
        <v>0</v>
      </c>
      <c r="Y355" s="13"/>
      <c r="Z355" s="13" t="s">
        <v>35</v>
      </c>
    </row>
    <row r="356" spans="1:26" x14ac:dyDescent="0.25">
      <c r="A356" s="11">
        <v>45300</v>
      </c>
      <c r="B356" s="12" t="s">
        <v>851</v>
      </c>
      <c r="C356" s="12" t="s">
        <v>852</v>
      </c>
      <c r="D356" s="12" t="s">
        <v>154</v>
      </c>
      <c r="E356" s="12" t="s">
        <v>29</v>
      </c>
      <c r="F356" s="12">
        <v>32</v>
      </c>
      <c r="G356" s="13" t="s">
        <v>149</v>
      </c>
      <c r="H356" s="13" t="s">
        <v>93</v>
      </c>
      <c r="I356" s="13" t="s">
        <v>93</v>
      </c>
      <c r="J356" s="13" t="s">
        <v>94</v>
      </c>
      <c r="K356" s="14">
        <v>42.48</v>
      </c>
      <c r="L356" s="14">
        <v>25</v>
      </c>
      <c r="M356" s="14">
        <v>1.6992</v>
      </c>
      <c r="N356" s="14" t="s">
        <v>34</v>
      </c>
      <c r="O356" s="14">
        <v>25</v>
      </c>
      <c r="P356" s="14"/>
      <c r="Q356" s="16">
        <v>625</v>
      </c>
      <c r="R356" s="16">
        <v>0</v>
      </c>
      <c r="S356" s="16">
        <f>L356*R356</f>
        <v>0</v>
      </c>
      <c r="T356" s="16">
        <f t="shared" si="366"/>
        <v>625</v>
      </c>
      <c r="U356" s="16">
        <f t="shared" si="367"/>
        <v>625</v>
      </c>
      <c r="V356" s="16">
        <f t="shared" si="368"/>
        <v>0</v>
      </c>
      <c r="W356" s="16">
        <v>0</v>
      </c>
      <c r="X356" s="17">
        <f t="shared" si="300"/>
        <v>0</v>
      </c>
      <c r="Y356" s="13"/>
      <c r="Z356" s="13" t="s">
        <v>35</v>
      </c>
    </row>
    <row r="357" spans="1:26" x14ac:dyDescent="0.25">
      <c r="A357" s="11">
        <v>45300</v>
      </c>
      <c r="B357" s="12" t="s">
        <v>853</v>
      </c>
      <c r="C357" s="12" t="s">
        <v>854</v>
      </c>
      <c r="D357" s="12" t="s">
        <v>129</v>
      </c>
      <c r="E357" s="12" t="s">
        <v>29</v>
      </c>
      <c r="F357" s="12">
        <v>695</v>
      </c>
      <c r="G357" s="13" t="s">
        <v>130</v>
      </c>
      <c r="H357" s="13" t="s">
        <v>47</v>
      </c>
      <c r="I357" s="13" t="s">
        <v>741</v>
      </c>
      <c r="J357" s="13" t="s">
        <v>308</v>
      </c>
      <c r="K357" s="14">
        <v>40</v>
      </c>
      <c r="L357" s="14">
        <v>25</v>
      </c>
      <c r="M357" s="14">
        <v>1.6</v>
      </c>
      <c r="N357" s="14" t="s">
        <v>34</v>
      </c>
      <c r="O357" s="14">
        <v>54</v>
      </c>
      <c r="P357" s="14"/>
      <c r="Q357" s="16">
        <v>1350</v>
      </c>
      <c r="R357" s="16">
        <v>0</v>
      </c>
      <c r="S357" s="16">
        <f>+L357*R357</f>
        <v>0</v>
      </c>
      <c r="T357" s="16">
        <f t="shared" ref="T357:T359" si="369">+Q357-S357</f>
        <v>1350</v>
      </c>
      <c r="U357" s="16">
        <f>+T357*1</f>
        <v>1350</v>
      </c>
      <c r="V357" s="16">
        <f>+T357-U357</f>
        <v>0</v>
      </c>
      <c r="W357" s="16">
        <v>0</v>
      </c>
      <c r="X357" s="17">
        <f t="shared" si="300"/>
        <v>0</v>
      </c>
      <c r="Y357" s="13"/>
      <c r="Z357" s="13" t="s">
        <v>35</v>
      </c>
    </row>
    <row r="358" spans="1:26" x14ac:dyDescent="0.25">
      <c r="A358" s="11">
        <v>45300</v>
      </c>
      <c r="B358" s="12" t="s">
        <v>855</v>
      </c>
      <c r="C358" s="12" t="s">
        <v>856</v>
      </c>
      <c r="D358" s="12" t="s">
        <v>62</v>
      </c>
      <c r="E358" s="12" t="s">
        <v>29</v>
      </c>
      <c r="F358" s="12">
        <v>513</v>
      </c>
      <c r="G358" s="13" t="s">
        <v>64</v>
      </c>
      <c r="H358" s="13" t="s">
        <v>31</v>
      </c>
      <c r="I358" s="13" t="s">
        <v>40</v>
      </c>
      <c r="J358" s="13" t="s">
        <v>41</v>
      </c>
      <c r="K358" s="14">
        <v>38.619999999999997</v>
      </c>
      <c r="L358" s="14">
        <v>25</v>
      </c>
      <c r="M358" s="14">
        <v>1.5448</v>
      </c>
      <c r="N358" s="14" t="s">
        <v>34</v>
      </c>
      <c r="O358" s="14">
        <v>71</v>
      </c>
      <c r="P358" s="14"/>
      <c r="Q358" s="15">
        <v>1775</v>
      </c>
      <c r="R358" s="16">
        <v>0</v>
      </c>
      <c r="S358" s="16">
        <f t="shared" ref="S358:S359" si="370">+L358*R358</f>
        <v>0</v>
      </c>
      <c r="T358" s="16">
        <f t="shared" si="369"/>
        <v>1775</v>
      </c>
      <c r="U358" s="16">
        <f>+T358*0</f>
        <v>0</v>
      </c>
      <c r="V358" s="16">
        <f t="shared" ref="V358:V359" si="371">+T358-U358</f>
        <v>1775</v>
      </c>
      <c r="W358" s="16">
        <v>0</v>
      </c>
      <c r="X358" s="17">
        <f t="shared" si="300"/>
        <v>0</v>
      </c>
      <c r="Y358" s="13"/>
      <c r="Z358" s="13" t="s">
        <v>35</v>
      </c>
    </row>
    <row r="359" spans="1:26" x14ac:dyDescent="0.25">
      <c r="A359" s="11">
        <v>45300</v>
      </c>
      <c r="B359" s="12" t="s">
        <v>857</v>
      </c>
      <c r="C359" s="12" t="s">
        <v>858</v>
      </c>
      <c r="D359" s="12" t="s">
        <v>859</v>
      </c>
      <c r="E359" s="12" t="s">
        <v>29</v>
      </c>
      <c r="F359" s="12">
        <v>1310</v>
      </c>
      <c r="G359" s="13" t="s">
        <v>57</v>
      </c>
      <c r="H359" s="13" t="s">
        <v>31</v>
      </c>
      <c r="I359" s="13" t="s">
        <v>58</v>
      </c>
      <c r="J359" s="13" t="s">
        <v>59</v>
      </c>
      <c r="K359" s="14">
        <v>33.840000000000003</v>
      </c>
      <c r="L359" s="14">
        <v>21</v>
      </c>
      <c r="M359" s="14">
        <v>1.6114285714285721</v>
      </c>
      <c r="N359" s="14" t="s">
        <v>34</v>
      </c>
      <c r="O359" s="14">
        <v>68</v>
      </c>
      <c r="P359" s="14"/>
      <c r="Q359" s="16">
        <v>1428</v>
      </c>
      <c r="R359" s="16">
        <v>0</v>
      </c>
      <c r="S359" s="16">
        <f t="shared" si="370"/>
        <v>0</v>
      </c>
      <c r="T359" s="16">
        <f t="shared" si="369"/>
        <v>1428</v>
      </c>
      <c r="U359" s="16">
        <f t="shared" ref="U359" si="372">+T359*1</f>
        <v>1428</v>
      </c>
      <c r="V359" s="16">
        <f t="shared" si="371"/>
        <v>0</v>
      </c>
      <c r="W359" s="16">
        <v>0</v>
      </c>
      <c r="X359" s="17">
        <f t="shared" si="300"/>
        <v>0</v>
      </c>
      <c r="Y359" s="13"/>
      <c r="Z359" s="13" t="s">
        <v>35</v>
      </c>
    </row>
    <row r="360" spans="1:26" x14ac:dyDescent="0.25">
      <c r="A360" s="11">
        <v>45300</v>
      </c>
      <c r="B360" s="12" t="s">
        <v>860</v>
      </c>
      <c r="C360" s="12" t="s">
        <v>861</v>
      </c>
      <c r="D360" s="12" t="s">
        <v>100</v>
      </c>
      <c r="E360" s="12" t="s">
        <v>29</v>
      </c>
      <c r="F360" s="12">
        <v>20927</v>
      </c>
      <c r="G360" s="13" t="s">
        <v>101</v>
      </c>
      <c r="H360" s="13" t="s">
        <v>31</v>
      </c>
      <c r="I360" s="13" t="s">
        <v>69</v>
      </c>
      <c r="J360" s="13" t="s">
        <v>70</v>
      </c>
      <c r="K360" s="14">
        <v>33.700000000000003</v>
      </c>
      <c r="L360" s="14">
        <v>25</v>
      </c>
      <c r="M360" s="14">
        <v>1.3480000000000001</v>
      </c>
      <c r="N360" s="14">
        <v>48</v>
      </c>
      <c r="O360" s="14" t="s">
        <v>34</v>
      </c>
      <c r="P360" s="14"/>
      <c r="Q360" s="15">
        <v>1617.6000000000001</v>
      </c>
      <c r="R360" s="16">
        <v>0</v>
      </c>
      <c r="S360" s="16">
        <f t="shared" ref="S360" si="373">K360*R360</f>
        <v>0</v>
      </c>
      <c r="T360" s="16">
        <f t="shared" ref="T360" si="374">Q360-S360</f>
        <v>1617.6000000000001</v>
      </c>
      <c r="U360" s="16">
        <f t="shared" ref="U360" si="375">T360*1</f>
        <v>1617.6000000000001</v>
      </c>
      <c r="V360" s="16">
        <f t="shared" ref="V360" si="376">T360-U360</f>
        <v>0</v>
      </c>
      <c r="W360" s="16">
        <v>0</v>
      </c>
      <c r="X360" s="17">
        <f t="shared" si="300"/>
        <v>0</v>
      </c>
      <c r="Y360" s="13"/>
      <c r="Z360" s="13" t="s">
        <v>35</v>
      </c>
    </row>
    <row r="361" spans="1:26" x14ac:dyDescent="0.25">
      <c r="A361" s="11">
        <v>45300</v>
      </c>
      <c r="B361" s="12" t="s">
        <v>862</v>
      </c>
      <c r="C361" s="12" t="s">
        <v>863</v>
      </c>
      <c r="D361" s="12" t="s">
        <v>56</v>
      </c>
      <c r="E361" s="12" t="s">
        <v>29</v>
      </c>
      <c r="F361" s="12"/>
      <c r="G361" s="13" t="s">
        <v>63</v>
      </c>
      <c r="H361" s="13" t="s">
        <v>31</v>
      </c>
      <c r="I361" s="13" t="s">
        <v>58</v>
      </c>
      <c r="J361" s="13" t="s">
        <v>59</v>
      </c>
      <c r="K361" s="14">
        <v>44.8</v>
      </c>
      <c r="L361" s="14">
        <v>27</v>
      </c>
      <c r="M361" s="14">
        <v>1.659259259259259</v>
      </c>
      <c r="N361" s="14">
        <v>83</v>
      </c>
      <c r="O361" s="14" t="s">
        <v>34</v>
      </c>
      <c r="P361" s="14"/>
      <c r="Q361" s="16">
        <v>3718.3999999999996</v>
      </c>
      <c r="R361" s="16">
        <v>38</v>
      </c>
      <c r="S361" s="16">
        <f>K361*R361</f>
        <v>1702.3999999999999</v>
      </c>
      <c r="T361" s="16">
        <f t="shared" ref="T361:T362" si="377">+Q361-S361</f>
        <v>2015.9999999999998</v>
      </c>
      <c r="U361" s="16">
        <f t="shared" ref="U361" si="378">+T361*1</f>
        <v>2015.9999999999998</v>
      </c>
      <c r="V361" s="16">
        <f t="shared" ref="V361:V362" si="379">+T361-U361</f>
        <v>0</v>
      </c>
      <c r="W361" s="16">
        <f>K361*36</f>
        <v>1612.8</v>
      </c>
      <c r="X361" s="17">
        <f t="shared" si="300"/>
        <v>0</v>
      </c>
      <c r="Y361" s="13" t="s">
        <v>57</v>
      </c>
      <c r="Z361" s="13" t="s">
        <v>271</v>
      </c>
    </row>
    <row r="362" spans="1:26" x14ac:dyDescent="0.25">
      <c r="A362" s="11">
        <v>45300</v>
      </c>
      <c r="B362" s="12" t="s">
        <v>864</v>
      </c>
      <c r="C362" s="12" t="s">
        <v>865</v>
      </c>
      <c r="D362" s="12" t="s">
        <v>68</v>
      </c>
      <c r="E362" s="12" t="s">
        <v>29</v>
      </c>
      <c r="F362" s="12">
        <v>508</v>
      </c>
      <c r="G362" s="13" t="s">
        <v>64</v>
      </c>
      <c r="H362" s="13" t="s">
        <v>31</v>
      </c>
      <c r="I362" s="13" t="s">
        <v>40</v>
      </c>
      <c r="J362" s="13" t="s">
        <v>41</v>
      </c>
      <c r="K362" s="14">
        <v>38.96</v>
      </c>
      <c r="L362" s="14">
        <v>25</v>
      </c>
      <c r="M362" s="14">
        <v>1.5584</v>
      </c>
      <c r="N362" s="14" t="s">
        <v>34</v>
      </c>
      <c r="O362" s="14">
        <v>71</v>
      </c>
      <c r="P362" s="14"/>
      <c r="Q362" s="15">
        <v>1775</v>
      </c>
      <c r="R362" s="16">
        <v>0</v>
      </c>
      <c r="S362" s="16">
        <f t="shared" ref="S362" si="380">+L362*R362</f>
        <v>0</v>
      </c>
      <c r="T362" s="16">
        <f t="shared" si="377"/>
        <v>1775</v>
      </c>
      <c r="U362" s="16">
        <f>+T362*0</f>
        <v>0</v>
      </c>
      <c r="V362" s="16">
        <f t="shared" si="379"/>
        <v>1775</v>
      </c>
      <c r="W362" s="16">
        <v>0</v>
      </c>
      <c r="X362" s="17">
        <f t="shared" si="300"/>
        <v>89.599999999999909</v>
      </c>
      <c r="Y362" s="13"/>
      <c r="Z362" s="13" t="s">
        <v>35</v>
      </c>
    </row>
    <row r="363" spans="1:26" x14ac:dyDescent="0.25">
      <c r="A363" s="11">
        <v>45300</v>
      </c>
      <c r="B363" s="12" t="s">
        <v>866</v>
      </c>
      <c r="C363" s="12" t="s">
        <v>867</v>
      </c>
      <c r="D363" s="12" t="s">
        <v>868</v>
      </c>
      <c r="E363" s="12" t="s">
        <v>29</v>
      </c>
      <c r="F363" s="12">
        <v>23779</v>
      </c>
      <c r="G363" s="13" t="s">
        <v>101</v>
      </c>
      <c r="H363" s="13" t="s">
        <v>31</v>
      </c>
      <c r="I363" s="13" t="s">
        <v>69</v>
      </c>
      <c r="J363" s="13" t="s">
        <v>70</v>
      </c>
      <c r="K363" s="14">
        <v>34.96</v>
      </c>
      <c r="L363" s="14">
        <v>25</v>
      </c>
      <c r="M363" s="14">
        <v>1.3984000000000001</v>
      </c>
      <c r="N363" s="14">
        <v>48</v>
      </c>
      <c r="O363" s="14" t="s">
        <v>34</v>
      </c>
      <c r="P363" s="14"/>
      <c r="Q363" s="15">
        <v>1678.08</v>
      </c>
      <c r="R363" s="16">
        <v>0</v>
      </c>
      <c r="S363" s="16">
        <f t="shared" ref="S363" si="381">K363*R363</f>
        <v>0</v>
      </c>
      <c r="T363" s="16">
        <f t="shared" ref="T363" si="382">Q363-S363</f>
        <v>1678.08</v>
      </c>
      <c r="U363" s="16">
        <f t="shared" ref="U363" si="383">T363*1</f>
        <v>1678.08</v>
      </c>
      <c r="V363" s="16">
        <f t="shared" ref="V363" si="384">T363-U363</f>
        <v>0</v>
      </c>
      <c r="W363" s="16">
        <v>0</v>
      </c>
      <c r="X363" s="17">
        <f t="shared" si="300"/>
        <v>0</v>
      </c>
      <c r="Y363" s="13"/>
      <c r="Z363" s="13" t="s">
        <v>35</v>
      </c>
    </row>
    <row r="364" spans="1:26" x14ac:dyDescent="0.25">
      <c r="A364" s="11">
        <v>45300</v>
      </c>
      <c r="B364" s="12" t="s">
        <v>869</v>
      </c>
      <c r="C364" s="12" t="s">
        <v>870</v>
      </c>
      <c r="D364" s="12" t="s">
        <v>734</v>
      </c>
      <c r="E364" s="12" t="s">
        <v>29</v>
      </c>
      <c r="F364" s="12">
        <v>2703</v>
      </c>
      <c r="G364" s="13" t="s">
        <v>57</v>
      </c>
      <c r="H364" s="13" t="s">
        <v>31</v>
      </c>
      <c r="I364" s="13" t="s">
        <v>58</v>
      </c>
      <c r="J364" s="13" t="s">
        <v>59</v>
      </c>
      <c r="K364" s="14">
        <v>34.06</v>
      </c>
      <c r="L364" s="14">
        <v>21</v>
      </c>
      <c r="M364" s="14">
        <v>1.621904761904762</v>
      </c>
      <c r="N364" s="14" t="s">
        <v>34</v>
      </c>
      <c r="O364" s="14">
        <v>68</v>
      </c>
      <c r="P364" s="14"/>
      <c r="Q364" s="16">
        <v>1428</v>
      </c>
      <c r="R364" s="16">
        <v>0</v>
      </c>
      <c r="S364" s="16">
        <f t="shared" ref="S364:S366" si="385">+L364*R364</f>
        <v>0</v>
      </c>
      <c r="T364" s="16">
        <f t="shared" ref="T364:T366" si="386">+Q364-S364</f>
        <v>1428</v>
      </c>
      <c r="U364" s="16">
        <f t="shared" ref="U364:U366" si="387">+T364*1</f>
        <v>1428</v>
      </c>
      <c r="V364" s="16">
        <f t="shared" ref="V364:V366" si="388">+T364-U364</f>
        <v>0</v>
      </c>
      <c r="W364" s="16">
        <v>0</v>
      </c>
      <c r="X364" s="17">
        <f t="shared" si="300"/>
        <v>0</v>
      </c>
      <c r="Y364" s="13"/>
      <c r="Z364" s="13" t="s">
        <v>35</v>
      </c>
    </row>
    <row r="365" spans="1:26" x14ac:dyDescent="0.25">
      <c r="A365" s="11">
        <v>45300</v>
      </c>
      <c r="B365" s="12" t="s">
        <v>871</v>
      </c>
      <c r="C365" s="12" t="s">
        <v>872</v>
      </c>
      <c r="D365" s="12" t="s">
        <v>89</v>
      </c>
      <c r="E365" s="12" t="s">
        <v>29</v>
      </c>
      <c r="F365" s="12">
        <v>3452</v>
      </c>
      <c r="G365" s="13" t="s">
        <v>57</v>
      </c>
      <c r="H365" s="13" t="s">
        <v>93</v>
      </c>
      <c r="I365" s="13" t="s">
        <v>93</v>
      </c>
      <c r="J365" s="13" t="s">
        <v>94</v>
      </c>
      <c r="K365" s="14">
        <v>41.46</v>
      </c>
      <c r="L365" s="14">
        <v>25</v>
      </c>
      <c r="M365" s="14">
        <v>1.6584000000000001</v>
      </c>
      <c r="N365" s="14" t="s">
        <v>34</v>
      </c>
      <c r="O365" s="14">
        <v>25</v>
      </c>
      <c r="P365" s="14"/>
      <c r="Q365" s="16">
        <v>625</v>
      </c>
      <c r="R365" s="16">
        <v>0</v>
      </c>
      <c r="S365" s="16">
        <f t="shared" si="385"/>
        <v>0</v>
      </c>
      <c r="T365" s="16">
        <f t="shared" si="386"/>
        <v>625</v>
      </c>
      <c r="U365" s="16">
        <f t="shared" si="387"/>
        <v>625</v>
      </c>
      <c r="V365" s="16">
        <f t="shared" si="388"/>
        <v>0</v>
      </c>
      <c r="W365" s="16">
        <v>0</v>
      </c>
      <c r="X365" s="17">
        <f t="shared" si="300"/>
        <v>0</v>
      </c>
      <c r="Y365" s="13"/>
      <c r="Z365" s="13" t="s">
        <v>35</v>
      </c>
    </row>
    <row r="366" spans="1:26" x14ac:dyDescent="0.25">
      <c r="A366" s="11">
        <v>45300</v>
      </c>
      <c r="B366" s="12" t="s">
        <v>873</v>
      </c>
      <c r="C366" s="12" t="s">
        <v>874</v>
      </c>
      <c r="D366" s="12" t="s">
        <v>263</v>
      </c>
      <c r="E366" s="12" t="s">
        <v>29</v>
      </c>
      <c r="F366" s="12">
        <v>3371</v>
      </c>
      <c r="G366" s="13" t="s">
        <v>57</v>
      </c>
      <c r="H366" s="13" t="s">
        <v>93</v>
      </c>
      <c r="I366" s="13" t="s">
        <v>93</v>
      </c>
      <c r="J366" s="13" t="s">
        <v>94</v>
      </c>
      <c r="K366" s="14">
        <v>39.299999999999997</v>
      </c>
      <c r="L366" s="14">
        <v>25</v>
      </c>
      <c r="M366" s="14">
        <v>1.5720000000000001</v>
      </c>
      <c r="N366" s="14" t="s">
        <v>34</v>
      </c>
      <c r="O366" s="14">
        <v>25</v>
      </c>
      <c r="P366" s="14"/>
      <c r="Q366" s="16">
        <v>625</v>
      </c>
      <c r="R366" s="16">
        <v>0</v>
      </c>
      <c r="S366" s="16">
        <f t="shared" si="385"/>
        <v>0</v>
      </c>
      <c r="T366" s="16">
        <f t="shared" si="386"/>
        <v>625</v>
      </c>
      <c r="U366" s="16">
        <f t="shared" si="387"/>
        <v>625</v>
      </c>
      <c r="V366" s="16">
        <f t="shared" si="388"/>
        <v>0</v>
      </c>
      <c r="W366" s="16">
        <v>0</v>
      </c>
      <c r="X366" s="17">
        <f t="shared" si="300"/>
        <v>0</v>
      </c>
      <c r="Y366" s="13"/>
      <c r="Z366" s="13" t="s">
        <v>35</v>
      </c>
    </row>
    <row r="367" spans="1:26" x14ac:dyDescent="0.25">
      <c r="A367" s="11">
        <v>45300</v>
      </c>
      <c r="B367" s="12" t="s">
        <v>875</v>
      </c>
      <c r="C367" s="12" t="s">
        <v>876</v>
      </c>
      <c r="D367" s="12" t="s">
        <v>877</v>
      </c>
      <c r="E367" s="12" t="s">
        <v>29</v>
      </c>
      <c r="F367" s="12">
        <v>23479</v>
      </c>
      <c r="G367" s="13" t="s">
        <v>101</v>
      </c>
      <c r="H367" s="13" t="s">
        <v>31</v>
      </c>
      <c r="I367" s="13" t="s">
        <v>40</v>
      </c>
      <c r="J367" s="13" t="s">
        <v>41</v>
      </c>
      <c r="K367" s="14">
        <v>35.9</v>
      </c>
      <c r="L367" s="14">
        <v>25</v>
      </c>
      <c r="M367" s="14">
        <v>1.4359999999999999</v>
      </c>
      <c r="N367" s="14">
        <v>46</v>
      </c>
      <c r="O367" s="14" t="s">
        <v>34</v>
      </c>
      <c r="P367" s="14"/>
      <c r="Q367" s="15">
        <v>1651.3999999999999</v>
      </c>
      <c r="R367" s="16">
        <v>0</v>
      </c>
      <c r="S367" s="16">
        <f>K367*R367</f>
        <v>0</v>
      </c>
      <c r="T367" s="16">
        <f>Q367-S367</f>
        <v>1651.3999999999999</v>
      </c>
      <c r="U367" s="16">
        <f>T367*1</f>
        <v>1651.3999999999999</v>
      </c>
      <c r="V367" s="16">
        <f>T367-U367</f>
        <v>0</v>
      </c>
      <c r="W367" s="17">
        <v>0</v>
      </c>
      <c r="X367" s="17">
        <f t="shared" ref="X367:X430" si="389">S366-W366</f>
        <v>0</v>
      </c>
      <c r="Y367" s="13"/>
      <c r="Z367" s="13" t="s">
        <v>35</v>
      </c>
    </row>
    <row r="368" spans="1:26" x14ac:dyDescent="0.25">
      <c r="A368" s="11">
        <v>45300</v>
      </c>
      <c r="B368" s="12" t="s">
        <v>878</v>
      </c>
      <c r="C368" s="12" t="s">
        <v>879</v>
      </c>
      <c r="D368" s="12" t="s">
        <v>104</v>
      </c>
      <c r="E368" s="12" t="s">
        <v>29</v>
      </c>
      <c r="F368" s="12" t="s">
        <v>45</v>
      </c>
      <c r="G368" s="13" t="s">
        <v>46</v>
      </c>
      <c r="H368" s="13" t="s">
        <v>93</v>
      </c>
      <c r="I368" s="13" t="s">
        <v>93</v>
      </c>
      <c r="J368" s="13" t="s">
        <v>94</v>
      </c>
      <c r="K368" s="14">
        <v>38.04</v>
      </c>
      <c r="L368" s="14">
        <v>25</v>
      </c>
      <c r="M368" s="14">
        <v>1.5216000000000001</v>
      </c>
      <c r="N368" s="14">
        <v>15</v>
      </c>
      <c r="O368" s="14" t="s">
        <v>34</v>
      </c>
      <c r="P368" s="14"/>
      <c r="Q368" s="15">
        <v>570.6</v>
      </c>
      <c r="R368" s="16">
        <v>0</v>
      </c>
      <c r="S368" s="16">
        <f t="shared" ref="S368" si="390">+K368*R368</f>
        <v>0</v>
      </c>
      <c r="T368" s="16">
        <f t="shared" ref="T368" si="391">+Q368-S368</f>
        <v>570.6</v>
      </c>
      <c r="U368" s="16">
        <f t="shared" ref="U368" si="392">+T368*0</f>
        <v>0</v>
      </c>
      <c r="V368" s="16">
        <f>+T368-U368</f>
        <v>570.6</v>
      </c>
      <c r="W368" s="16">
        <v>0</v>
      </c>
      <c r="X368" s="17">
        <f t="shared" si="389"/>
        <v>0</v>
      </c>
      <c r="Y368" s="13"/>
      <c r="Z368" s="13" t="s">
        <v>35</v>
      </c>
    </row>
    <row r="369" spans="1:26" x14ac:dyDescent="0.25">
      <c r="A369" s="11">
        <v>45300</v>
      </c>
      <c r="B369" s="12" t="s">
        <v>880</v>
      </c>
      <c r="C369" s="12" t="s">
        <v>881</v>
      </c>
      <c r="D369" s="12" t="s">
        <v>82</v>
      </c>
      <c r="E369" s="12" t="s">
        <v>29</v>
      </c>
      <c r="F369" s="12">
        <v>252</v>
      </c>
      <c r="G369" s="13" t="s">
        <v>83</v>
      </c>
      <c r="H369" s="13" t="s">
        <v>31</v>
      </c>
      <c r="I369" s="13" t="s">
        <v>58</v>
      </c>
      <c r="J369" s="13" t="s">
        <v>59</v>
      </c>
      <c r="K369" s="14">
        <v>44.58</v>
      </c>
      <c r="L369" s="14">
        <v>25</v>
      </c>
      <c r="M369" s="14">
        <v>1.7831999999999999</v>
      </c>
      <c r="N369" s="14" t="s">
        <v>34</v>
      </c>
      <c r="O369" s="14">
        <v>70</v>
      </c>
      <c r="P369" s="14"/>
      <c r="Q369" s="15">
        <v>1750</v>
      </c>
      <c r="R369" s="16">
        <v>0</v>
      </c>
      <c r="S369" s="16">
        <f>L369*R369</f>
        <v>0</v>
      </c>
      <c r="T369" s="16">
        <f>Q369-S369</f>
        <v>1750</v>
      </c>
      <c r="U369" s="16">
        <f>T369*1</f>
        <v>1750</v>
      </c>
      <c r="V369" s="16">
        <f>T369-U369</f>
        <v>0</v>
      </c>
      <c r="W369" s="16">
        <v>0</v>
      </c>
      <c r="X369" s="17">
        <f t="shared" si="389"/>
        <v>0</v>
      </c>
      <c r="Y369" s="13"/>
      <c r="Z369" s="13" t="s">
        <v>35</v>
      </c>
    </row>
    <row r="370" spans="1:26" x14ac:dyDescent="0.25">
      <c r="A370" s="11">
        <v>45300</v>
      </c>
      <c r="B370" s="12" t="s">
        <v>882</v>
      </c>
      <c r="C370" s="12" t="s">
        <v>883</v>
      </c>
      <c r="D370" s="12" t="s">
        <v>79</v>
      </c>
      <c r="E370" s="12" t="s">
        <v>29</v>
      </c>
      <c r="F370" s="12">
        <v>3404</v>
      </c>
      <c r="G370" s="13" t="s">
        <v>57</v>
      </c>
      <c r="H370" s="13" t="s">
        <v>93</v>
      </c>
      <c r="I370" s="13" t="s">
        <v>93</v>
      </c>
      <c r="J370" s="13" t="s">
        <v>94</v>
      </c>
      <c r="K370" s="14">
        <v>41.18</v>
      </c>
      <c r="L370" s="14">
        <v>25</v>
      </c>
      <c r="M370" s="14">
        <v>1.6472</v>
      </c>
      <c r="N370" s="14" t="s">
        <v>34</v>
      </c>
      <c r="O370" s="14">
        <v>25</v>
      </c>
      <c r="P370" s="14"/>
      <c r="Q370" s="16">
        <v>625</v>
      </c>
      <c r="R370" s="16">
        <v>0</v>
      </c>
      <c r="S370" s="16">
        <f t="shared" ref="S370:S371" si="393">+L370*R370</f>
        <v>0</v>
      </c>
      <c r="T370" s="16">
        <f t="shared" ref="T370:T372" si="394">+Q370-S370</f>
        <v>625</v>
      </c>
      <c r="U370" s="16">
        <f t="shared" ref="U370" si="395">+T370*1</f>
        <v>625</v>
      </c>
      <c r="V370" s="16">
        <f t="shared" ref="V370:V371" si="396">+T370-U370</f>
        <v>0</v>
      </c>
      <c r="W370" s="16">
        <v>0</v>
      </c>
      <c r="X370" s="17">
        <f t="shared" si="389"/>
        <v>0</v>
      </c>
      <c r="Y370" s="13"/>
      <c r="Z370" s="13" t="s">
        <v>35</v>
      </c>
    </row>
    <row r="371" spans="1:26" x14ac:dyDescent="0.25">
      <c r="A371" s="11">
        <v>45300</v>
      </c>
      <c r="B371" s="12" t="s">
        <v>884</v>
      </c>
      <c r="C371" s="12" t="s">
        <v>885</v>
      </c>
      <c r="D371" s="12" t="s">
        <v>76</v>
      </c>
      <c r="E371" s="12" t="s">
        <v>29</v>
      </c>
      <c r="F371" s="12">
        <v>495</v>
      </c>
      <c r="G371" s="13" t="s">
        <v>64</v>
      </c>
      <c r="H371" s="13" t="s">
        <v>31</v>
      </c>
      <c r="I371" s="13" t="s">
        <v>58</v>
      </c>
      <c r="J371" s="13" t="s">
        <v>59</v>
      </c>
      <c r="K371" s="14">
        <v>40.68</v>
      </c>
      <c r="L371" s="14">
        <v>25</v>
      </c>
      <c r="M371" s="14">
        <v>1.6272</v>
      </c>
      <c r="N371" s="14" t="s">
        <v>34</v>
      </c>
      <c r="O371" s="14">
        <v>70</v>
      </c>
      <c r="P371" s="14"/>
      <c r="Q371" s="15">
        <v>1750</v>
      </c>
      <c r="R371" s="16">
        <v>0</v>
      </c>
      <c r="S371" s="16">
        <f t="shared" si="393"/>
        <v>0</v>
      </c>
      <c r="T371" s="16">
        <f t="shared" si="394"/>
        <v>1750</v>
      </c>
      <c r="U371" s="16">
        <f>+T371*0</f>
        <v>0</v>
      </c>
      <c r="V371" s="16">
        <f t="shared" si="396"/>
        <v>1750</v>
      </c>
      <c r="W371" s="16">
        <v>0</v>
      </c>
      <c r="X371" s="17">
        <f t="shared" si="389"/>
        <v>0</v>
      </c>
      <c r="Y371" s="13"/>
      <c r="Z371" s="13" t="s">
        <v>35</v>
      </c>
    </row>
    <row r="372" spans="1:26" x14ac:dyDescent="0.25">
      <c r="A372" s="11">
        <v>45300</v>
      </c>
      <c r="B372" s="12" t="s">
        <v>886</v>
      </c>
      <c r="C372" s="12" t="s">
        <v>887</v>
      </c>
      <c r="D372" s="12" t="s">
        <v>92</v>
      </c>
      <c r="E372" s="12" t="s">
        <v>29</v>
      </c>
      <c r="F372" s="12" t="s">
        <v>45</v>
      </c>
      <c r="G372" s="13" t="s">
        <v>46</v>
      </c>
      <c r="H372" s="13" t="s">
        <v>93</v>
      </c>
      <c r="I372" s="13" t="s">
        <v>93</v>
      </c>
      <c r="J372" s="13" t="s">
        <v>94</v>
      </c>
      <c r="K372" s="14">
        <v>39.299999999999997</v>
      </c>
      <c r="L372" s="14">
        <v>25</v>
      </c>
      <c r="M372" s="14">
        <v>1.5720000000000001</v>
      </c>
      <c r="N372" s="14">
        <v>15</v>
      </c>
      <c r="O372" s="14" t="s">
        <v>34</v>
      </c>
      <c r="P372" s="14"/>
      <c r="Q372" s="15">
        <v>589.5</v>
      </c>
      <c r="R372" s="16">
        <v>0</v>
      </c>
      <c r="S372" s="16">
        <f t="shared" ref="S372" si="397">+K372*R372</f>
        <v>0</v>
      </c>
      <c r="T372" s="16">
        <f t="shared" si="394"/>
        <v>589.5</v>
      </c>
      <c r="U372" s="16">
        <f t="shared" ref="U372" si="398">+T372*0</f>
        <v>0</v>
      </c>
      <c r="V372" s="16">
        <f>+T372-U372</f>
        <v>589.5</v>
      </c>
      <c r="W372" s="16">
        <v>0</v>
      </c>
      <c r="X372" s="17">
        <f t="shared" si="389"/>
        <v>0</v>
      </c>
      <c r="Y372" s="13"/>
      <c r="Z372" s="13" t="s">
        <v>35</v>
      </c>
    </row>
    <row r="373" spans="1:26" x14ac:dyDescent="0.25">
      <c r="A373" s="11">
        <v>45300</v>
      </c>
      <c r="B373" s="12" t="s">
        <v>888</v>
      </c>
      <c r="C373" s="12" t="s">
        <v>889</v>
      </c>
      <c r="D373" s="12" t="s">
        <v>306</v>
      </c>
      <c r="E373" s="12" t="s">
        <v>29</v>
      </c>
      <c r="F373" s="12">
        <v>295</v>
      </c>
      <c r="G373" s="13" t="s">
        <v>83</v>
      </c>
      <c r="H373" s="13" t="s">
        <v>31</v>
      </c>
      <c r="I373" s="13" t="s">
        <v>32</v>
      </c>
      <c r="J373" s="13" t="s">
        <v>33</v>
      </c>
      <c r="K373" s="14">
        <v>36.979999999999997</v>
      </c>
      <c r="L373" s="14">
        <v>25</v>
      </c>
      <c r="M373" s="14">
        <v>1.4792000000000001</v>
      </c>
      <c r="N373" s="14" t="s">
        <v>34</v>
      </c>
      <c r="O373" s="14">
        <v>52</v>
      </c>
      <c r="P373" s="14"/>
      <c r="Q373" s="15">
        <v>1300</v>
      </c>
      <c r="R373" s="16">
        <v>0</v>
      </c>
      <c r="S373" s="16">
        <f>L373*R373</f>
        <v>0</v>
      </c>
      <c r="T373" s="16">
        <f>Q373-S373</f>
        <v>1300</v>
      </c>
      <c r="U373" s="16">
        <f>T373*1</f>
        <v>1300</v>
      </c>
      <c r="V373" s="16">
        <f>T373-U373</f>
        <v>0</v>
      </c>
      <c r="W373" s="16">
        <v>0</v>
      </c>
      <c r="X373" s="17">
        <f t="shared" si="389"/>
        <v>0</v>
      </c>
      <c r="Y373" s="13"/>
      <c r="Z373" s="13" t="s">
        <v>35</v>
      </c>
    </row>
    <row r="374" spans="1:26" x14ac:dyDescent="0.25">
      <c r="A374" s="11">
        <v>45300</v>
      </c>
      <c r="B374" s="12" t="s">
        <v>890</v>
      </c>
      <c r="C374" s="12" t="s">
        <v>891</v>
      </c>
      <c r="D374" s="12" t="s">
        <v>208</v>
      </c>
      <c r="E374" s="12" t="s">
        <v>29</v>
      </c>
      <c r="F374" s="12">
        <v>3296</v>
      </c>
      <c r="G374" s="13" t="s">
        <v>57</v>
      </c>
      <c r="H374" s="13" t="s">
        <v>93</v>
      </c>
      <c r="I374" s="13" t="s">
        <v>93</v>
      </c>
      <c r="J374" s="13" t="s">
        <v>94</v>
      </c>
      <c r="K374" s="14">
        <v>41.34</v>
      </c>
      <c r="L374" s="14">
        <v>25</v>
      </c>
      <c r="M374" s="14">
        <v>1.6536</v>
      </c>
      <c r="N374" s="14" t="s">
        <v>34</v>
      </c>
      <c r="O374" s="14">
        <v>25</v>
      </c>
      <c r="P374" s="14"/>
      <c r="Q374" s="16">
        <v>625</v>
      </c>
      <c r="R374" s="16">
        <v>0</v>
      </c>
      <c r="S374" s="16">
        <f t="shared" ref="S374:S375" si="399">+L374*R374</f>
        <v>0</v>
      </c>
      <c r="T374" s="16">
        <f t="shared" ref="T374:T375" si="400">+Q374-S374</f>
        <v>625</v>
      </c>
      <c r="U374" s="16">
        <f t="shared" ref="U374:U375" si="401">+T374*1</f>
        <v>625</v>
      </c>
      <c r="V374" s="16">
        <f t="shared" ref="V374:V375" si="402">+T374-U374</f>
        <v>0</v>
      </c>
      <c r="W374" s="16">
        <v>0</v>
      </c>
      <c r="X374" s="17">
        <f t="shared" si="389"/>
        <v>0</v>
      </c>
      <c r="Y374" s="13"/>
      <c r="Z374" s="13" t="s">
        <v>35</v>
      </c>
    </row>
    <row r="375" spans="1:26" x14ac:dyDescent="0.25">
      <c r="A375" s="11">
        <v>45300</v>
      </c>
      <c r="B375" s="12" t="s">
        <v>892</v>
      </c>
      <c r="C375" s="12" t="s">
        <v>893</v>
      </c>
      <c r="D375" s="12" t="s">
        <v>578</v>
      </c>
      <c r="E375" s="12" t="s">
        <v>29</v>
      </c>
      <c r="F375" s="12">
        <v>4439</v>
      </c>
      <c r="G375" s="13" t="s">
        <v>57</v>
      </c>
      <c r="H375" s="13" t="s">
        <v>31</v>
      </c>
      <c r="I375" s="13" t="s">
        <v>58</v>
      </c>
      <c r="J375" s="13" t="s">
        <v>59</v>
      </c>
      <c r="K375" s="14">
        <v>32.299999999999997</v>
      </c>
      <c r="L375" s="14">
        <v>20</v>
      </c>
      <c r="M375" s="14">
        <v>1.615</v>
      </c>
      <c r="N375" s="14" t="s">
        <v>34</v>
      </c>
      <c r="O375" s="14">
        <v>68</v>
      </c>
      <c r="P375" s="14"/>
      <c r="Q375" s="16">
        <v>1360</v>
      </c>
      <c r="R375" s="16">
        <v>0</v>
      </c>
      <c r="S375" s="16">
        <f t="shared" si="399"/>
        <v>0</v>
      </c>
      <c r="T375" s="16">
        <f t="shared" si="400"/>
        <v>1360</v>
      </c>
      <c r="U375" s="16">
        <f t="shared" si="401"/>
        <v>1360</v>
      </c>
      <c r="V375" s="16">
        <f t="shared" si="402"/>
        <v>0</v>
      </c>
      <c r="W375" s="16">
        <v>0</v>
      </c>
      <c r="X375" s="17">
        <f t="shared" si="389"/>
        <v>0</v>
      </c>
      <c r="Y375" s="13"/>
      <c r="Z375" s="13" t="s">
        <v>35</v>
      </c>
    </row>
    <row r="376" spans="1:26" x14ac:dyDescent="0.25">
      <c r="A376" s="11">
        <v>45300</v>
      </c>
      <c r="B376" s="12" t="s">
        <v>894</v>
      </c>
      <c r="C376" s="12" t="s">
        <v>895</v>
      </c>
      <c r="D376" s="12" t="s">
        <v>123</v>
      </c>
      <c r="E376" s="12" t="s">
        <v>29</v>
      </c>
      <c r="F376" s="12">
        <v>556</v>
      </c>
      <c r="G376" s="13" t="s">
        <v>83</v>
      </c>
      <c r="H376" s="13" t="s">
        <v>31</v>
      </c>
      <c r="I376" s="13" t="s">
        <v>58</v>
      </c>
      <c r="J376" s="13" t="s">
        <v>59</v>
      </c>
      <c r="K376" s="14">
        <v>44.12</v>
      </c>
      <c r="L376" s="14">
        <v>25</v>
      </c>
      <c r="M376" s="14">
        <v>1.7647999999999999</v>
      </c>
      <c r="N376" s="14" t="s">
        <v>34</v>
      </c>
      <c r="O376" s="14">
        <v>70</v>
      </c>
      <c r="P376" s="14"/>
      <c r="Q376" s="15">
        <v>1750</v>
      </c>
      <c r="R376" s="16">
        <v>0</v>
      </c>
      <c r="S376" s="16">
        <f>L376*R376</f>
        <v>0</v>
      </c>
      <c r="T376" s="16">
        <f>Q376-S376</f>
        <v>1750</v>
      </c>
      <c r="U376" s="16">
        <f>T376*1</f>
        <v>1750</v>
      </c>
      <c r="V376" s="16">
        <f>T376-U376</f>
        <v>0</v>
      </c>
      <c r="W376" s="16">
        <v>0</v>
      </c>
      <c r="X376" s="17">
        <f t="shared" si="389"/>
        <v>0</v>
      </c>
      <c r="Y376" s="13"/>
      <c r="Z376" s="13" t="s">
        <v>35</v>
      </c>
    </row>
    <row r="377" spans="1:26" x14ac:dyDescent="0.25">
      <c r="A377" s="11">
        <v>45300</v>
      </c>
      <c r="B377" s="12" t="s">
        <v>896</v>
      </c>
      <c r="C377" s="12" t="s">
        <v>897</v>
      </c>
      <c r="D377" s="12" t="s">
        <v>97</v>
      </c>
      <c r="E377" s="12" t="s">
        <v>29</v>
      </c>
      <c r="F377" s="12">
        <v>3342</v>
      </c>
      <c r="G377" s="13" t="s">
        <v>57</v>
      </c>
      <c r="H377" s="13" t="s">
        <v>93</v>
      </c>
      <c r="I377" s="13" t="s">
        <v>93</v>
      </c>
      <c r="J377" s="13" t="s">
        <v>94</v>
      </c>
      <c r="K377" s="14">
        <v>39.92</v>
      </c>
      <c r="L377" s="14">
        <v>25</v>
      </c>
      <c r="M377" s="14">
        <v>1.5968</v>
      </c>
      <c r="N377" s="14" t="s">
        <v>34</v>
      </c>
      <c r="O377" s="14">
        <v>25</v>
      </c>
      <c r="P377" s="14"/>
      <c r="Q377" s="16">
        <v>625</v>
      </c>
      <c r="R377" s="16">
        <v>0</v>
      </c>
      <c r="S377" s="16">
        <f t="shared" ref="S377:S378" si="403">+L377*R377</f>
        <v>0</v>
      </c>
      <c r="T377" s="16">
        <f t="shared" ref="T377:T378" si="404">+Q377-S377</f>
        <v>625</v>
      </c>
      <c r="U377" s="16">
        <f t="shared" ref="U377:U378" si="405">+T377*1</f>
        <v>625</v>
      </c>
      <c r="V377" s="16">
        <f t="shared" ref="V377:V378" si="406">+T377-U377</f>
        <v>0</v>
      </c>
      <c r="W377" s="16">
        <v>0</v>
      </c>
      <c r="X377" s="17">
        <f t="shared" si="389"/>
        <v>0</v>
      </c>
      <c r="Y377" s="13"/>
      <c r="Z377" s="13" t="s">
        <v>35</v>
      </c>
    </row>
    <row r="378" spans="1:26" x14ac:dyDescent="0.25">
      <c r="A378" s="11">
        <v>45300</v>
      </c>
      <c r="B378" s="12" t="s">
        <v>898</v>
      </c>
      <c r="C378" s="12" t="s">
        <v>899</v>
      </c>
      <c r="D378" s="12" t="s">
        <v>244</v>
      </c>
      <c r="E378" s="12" t="s">
        <v>29</v>
      </c>
      <c r="F378" s="12">
        <v>3341</v>
      </c>
      <c r="G378" s="13" t="s">
        <v>57</v>
      </c>
      <c r="H378" s="13" t="s">
        <v>93</v>
      </c>
      <c r="I378" s="13" t="s">
        <v>93</v>
      </c>
      <c r="J378" s="13" t="s">
        <v>94</v>
      </c>
      <c r="K378" s="14">
        <v>41.76</v>
      </c>
      <c r="L378" s="14">
        <v>25</v>
      </c>
      <c r="M378" s="14">
        <v>1.6704000000000001</v>
      </c>
      <c r="N378" s="14" t="s">
        <v>34</v>
      </c>
      <c r="O378" s="14">
        <v>25</v>
      </c>
      <c r="P378" s="14"/>
      <c r="Q378" s="16">
        <v>625</v>
      </c>
      <c r="R378" s="16">
        <v>0</v>
      </c>
      <c r="S378" s="16">
        <f t="shared" si="403"/>
        <v>0</v>
      </c>
      <c r="T378" s="16">
        <f t="shared" si="404"/>
        <v>625</v>
      </c>
      <c r="U378" s="16">
        <f t="shared" si="405"/>
        <v>625</v>
      </c>
      <c r="V378" s="16">
        <f t="shared" si="406"/>
        <v>0</v>
      </c>
      <c r="W378" s="16">
        <v>0</v>
      </c>
      <c r="X378" s="17">
        <f t="shared" si="389"/>
        <v>0</v>
      </c>
      <c r="Y378" s="13"/>
      <c r="Z378" s="13" t="s">
        <v>35</v>
      </c>
    </row>
    <row r="379" spans="1:26" x14ac:dyDescent="0.25">
      <c r="A379" s="11">
        <v>45300</v>
      </c>
      <c r="B379" s="12" t="s">
        <v>900</v>
      </c>
      <c r="C379" s="12" t="s">
        <v>901</v>
      </c>
      <c r="D379" s="12" t="s">
        <v>902</v>
      </c>
      <c r="E379" s="12" t="s">
        <v>29</v>
      </c>
      <c r="F379" s="12" t="s">
        <v>903</v>
      </c>
      <c r="G379" s="13" t="s">
        <v>904</v>
      </c>
      <c r="H379" s="13" t="s">
        <v>31</v>
      </c>
      <c r="I379" s="13" t="s">
        <v>58</v>
      </c>
      <c r="J379" s="13" t="s">
        <v>59</v>
      </c>
      <c r="K379" s="14">
        <v>30.68</v>
      </c>
      <c r="L379" s="14">
        <v>20</v>
      </c>
      <c r="M379" s="14">
        <v>1.534</v>
      </c>
      <c r="N379" s="14" t="s">
        <v>34</v>
      </c>
      <c r="O379" s="14">
        <v>72</v>
      </c>
      <c r="P379" s="14"/>
      <c r="Q379" s="15">
        <v>1440</v>
      </c>
      <c r="R379" s="16">
        <v>0</v>
      </c>
      <c r="S379" s="16">
        <f>+L379*R379</f>
        <v>0</v>
      </c>
      <c r="T379" s="16">
        <f>Q379-S379</f>
        <v>1440</v>
      </c>
      <c r="U379" s="16">
        <f>+T379*0</f>
        <v>0</v>
      </c>
      <c r="V379" s="16">
        <f>+T379-U379</f>
        <v>1440</v>
      </c>
      <c r="W379" s="16">
        <v>0</v>
      </c>
      <c r="X379" s="17">
        <f t="shared" si="389"/>
        <v>0</v>
      </c>
      <c r="Y379" s="13"/>
      <c r="Z379" s="13" t="s">
        <v>35</v>
      </c>
    </row>
    <row r="380" spans="1:26" x14ac:dyDescent="0.25">
      <c r="A380" s="11">
        <v>45300</v>
      </c>
      <c r="B380" s="12" t="s">
        <v>905</v>
      </c>
      <c r="C380" s="12" t="s">
        <v>906</v>
      </c>
      <c r="D380" s="12" t="s">
        <v>290</v>
      </c>
      <c r="E380" s="12" t="s">
        <v>29</v>
      </c>
      <c r="F380" s="12">
        <v>570</v>
      </c>
      <c r="G380" s="13" t="s">
        <v>83</v>
      </c>
      <c r="H380" s="13" t="s">
        <v>93</v>
      </c>
      <c r="I380" s="13" t="s">
        <v>93</v>
      </c>
      <c r="J380" s="13" t="s">
        <v>94</v>
      </c>
      <c r="K380" s="14">
        <v>40.98</v>
      </c>
      <c r="L380" s="14">
        <v>25</v>
      </c>
      <c r="M380" s="14">
        <v>1.6392</v>
      </c>
      <c r="N380" s="14" t="s">
        <v>34</v>
      </c>
      <c r="O380" s="14">
        <v>25</v>
      </c>
      <c r="P380" s="14"/>
      <c r="Q380" s="15">
        <v>625</v>
      </c>
      <c r="R380" s="16">
        <v>0</v>
      </c>
      <c r="S380" s="16">
        <f>L380*R380</f>
        <v>0</v>
      </c>
      <c r="T380" s="16">
        <f>Q380-S380</f>
        <v>625</v>
      </c>
      <c r="U380" s="16">
        <f>T380*1</f>
        <v>625</v>
      </c>
      <c r="V380" s="16">
        <f>T380-U380</f>
        <v>0</v>
      </c>
      <c r="W380" s="16">
        <v>0</v>
      </c>
      <c r="X380" s="17">
        <f t="shared" si="389"/>
        <v>0</v>
      </c>
      <c r="Y380" s="13"/>
      <c r="Z380" s="13" t="s">
        <v>35</v>
      </c>
    </row>
    <row r="381" spans="1:26" x14ac:dyDescent="0.25">
      <c r="A381" s="11">
        <v>45300</v>
      </c>
      <c r="B381" s="12" t="s">
        <v>907</v>
      </c>
      <c r="C381" s="12" t="s">
        <v>908</v>
      </c>
      <c r="D381" s="12" t="s">
        <v>909</v>
      </c>
      <c r="E381" s="12" t="s">
        <v>29</v>
      </c>
      <c r="F381" s="12" t="s">
        <v>910</v>
      </c>
      <c r="G381" s="13" t="s">
        <v>904</v>
      </c>
      <c r="H381" s="13" t="s">
        <v>31</v>
      </c>
      <c r="I381" s="13" t="s">
        <v>58</v>
      </c>
      <c r="J381" s="13" t="s">
        <v>59</v>
      </c>
      <c r="K381" s="14">
        <v>34.299999999999997</v>
      </c>
      <c r="L381" s="14">
        <v>21</v>
      </c>
      <c r="M381" s="14">
        <v>1.6333333333333331</v>
      </c>
      <c r="N381" s="14" t="s">
        <v>34</v>
      </c>
      <c r="O381" s="14">
        <v>72</v>
      </c>
      <c r="P381" s="14"/>
      <c r="Q381" s="15">
        <v>1512</v>
      </c>
      <c r="R381" s="16">
        <v>0</v>
      </c>
      <c r="S381" s="16">
        <f>+L381*R381</f>
        <v>0</v>
      </c>
      <c r="T381" s="16">
        <f>Q381-S381</f>
        <v>1512</v>
      </c>
      <c r="U381" s="16">
        <f>+T381*0</f>
        <v>0</v>
      </c>
      <c r="V381" s="16">
        <f>+T381-U381</f>
        <v>1512</v>
      </c>
      <c r="W381" s="16">
        <v>0</v>
      </c>
      <c r="X381" s="17">
        <f t="shared" si="389"/>
        <v>0</v>
      </c>
      <c r="Y381" s="13"/>
      <c r="Z381" s="13" t="s">
        <v>35</v>
      </c>
    </row>
    <row r="382" spans="1:26" x14ac:dyDescent="0.25">
      <c r="A382" s="11">
        <v>45300</v>
      </c>
      <c r="B382" s="12" t="s">
        <v>911</v>
      </c>
      <c r="C382" s="12" t="s">
        <v>912</v>
      </c>
      <c r="D382" s="12" t="s">
        <v>56</v>
      </c>
      <c r="E382" s="12" t="s">
        <v>29</v>
      </c>
      <c r="F382" s="12">
        <v>3372</v>
      </c>
      <c r="G382" s="13" t="s">
        <v>57</v>
      </c>
      <c r="H382" s="13" t="s">
        <v>31</v>
      </c>
      <c r="I382" s="13" t="s">
        <v>40</v>
      </c>
      <c r="J382" s="13" t="s">
        <v>41</v>
      </c>
      <c r="K382" s="14">
        <v>36.840000000000003</v>
      </c>
      <c r="L382" s="14">
        <v>25</v>
      </c>
      <c r="M382" s="14">
        <v>1.4736</v>
      </c>
      <c r="N382" s="14" t="s">
        <v>34</v>
      </c>
      <c r="O382" s="14">
        <v>68</v>
      </c>
      <c r="P382" s="14"/>
      <c r="Q382" s="16">
        <v>1700</v>
      </c>
      <c r="R382" s="16">
        <v>0</v>
      </c>
      <c r="S382" s="16">
        <f t="shared" ref="S382" si="407">+L382*R382</f>
        <v>0</v>
      </c>
      <c r="T382" s="16">
        <f t="shared" ref="T382" si="408">+Q382-S382</f>
        <v>1700</v>
      </c>
      <c r="U382" s="16">
        <f t="shared" ref="U382" si="409">+T382*1</f>
        <v>1700</v>
      </c>
      <c r="V382" s="16">
        <f t="shared" ref="V382" si="410">+T382-U382</f>
        <v>0</v>
      </c>
      <c r="W382" s="16">
        <v>0</v>
      </c>
      <c r="X382" s="17">
        <f t="shared" si="389"/>
        <v>0</v>
      </c>
      <c r="Y382" s="13"/>
      <c r="Z382" s="13" t="s">
        <v>35</v>
      </c>
    </row>
    <row r="383" spans="1:26" x14ac:dyDescent="0.25">
      <c r="A383" s="11">
        <v>45300</v>
      </c>
      <c r="B383" s="12" t="s">
        <v>913</v>
      </c>
      <c r="C383" s="12" t="s">
        <v>914</v>
      </c>
      <c r="D383" s="12" t="s">
        <v>100</v>
      </c>
      <c r="E383" s="12" t="s">
        <v>29</v>
      </c>
      <c r="F383" s="12">
        <v>20928</v>
      </c>
      <c r="G383" s="13" t="s">
        <v>101</v>
      </c>
      <c r="H383" s="13" t="s">
        <v>31</v>
      </c>
      <c r="I383" s="13" t="s">
        <v>40</v>
      </c>
      <c r="J383" s="13" t="s">
        <v>41</v>
      </c>
      <c r="K383" s="14">
        <v>35.08</v>
      </c>
      <c r="L383" s="14">
        <v>25</v>
      </c>
      <c r="M383" s="14">
        <v>1.4032</v>
      </c>
      <c r="N383" s="14">
        <v>46</v>
      </c>
      <c r="O383" s="14" t="s">
        <v>34</v>
      </c>
      <c r="P383" s="14"/>
      <c r="Q383" s="15">
        <v>1613.6799999999998</v>
      </c>
      <c r="R383" s="16">
        <v>0</v>
      </c>
      <c r="S383" s="16">
        <f>K383*R383</f>
        <v>0</v>
      </c>
      <c r="T383" s="16">
        <f>Q383-S383</f>
        <v>1613.6799999999998</v>
      </c>
      <c r="U383" s="16">
        <f>T383*1</f>
        <v>1613.6799999999998</v>
      </c>
      <c r="V383" s="16">
        <f>T383-U383</f>
        <v>0</v>
      </c>
      <c r="W383" s="17">
        <v>0</v>
      </c>
      <c r="X383" s="17">
        <f t="shared" si="389"/>
        <v>0</v>
      </c>
      <c r="Y383" s="13"/>
      <c r="Z383" s="13" t="s">
        <v>35</v>
      </c>
    </row>
    <row r="384" spans="1:26" x14ac:dyDescent="0.25">
      <c r="A384" s="11">
        <v>45300</v>
      </c>
      <c r="B384" s="12" t="s">
        <v>915</v>
      </c>
      <c r="C384" s="12" t="s">
        <v>916</v>
      </c>
      <c r="D384" s="12" t="s">
        <v>89</v>
      </c>
      <c r="E384" s="12" t="s">
        <v>29</v>
      </c>
      <c r="F384" s="12">
        <v>3453</v>
      </c>
      <c r="G384" s="13" t="s">
        <v>57</v>
      </c>
      <c r="H384" s="13" t="s">
        <v>93</v>
      </c>
      <c r="I384" s="13" t="s">
        <v>93</v>
      </c>
      <c r="J384" s="13" t="s">
        <v>94</v>
      </c>
      <c r="K384" s="14">
        <v>41.64</v>
      </c>
      <c r="L384" s="14">
        <v>25</v>
      </c>
      <c r="M384" s="14">
        <v>1.6656</v>
      </c>
      <c r="N384" s="14" t="s">
        <v>34</v>
      </c>
      <c r="O384" s="14">
        <v>25</v>
      </c>
      <c r="P384" s="14"/>
      <c r="Q384" s="16">
        <v>625</v>
      </c>
      <c r="R384" s="16">
        <v>0</v>
      </c>
      <c r="S384" s="16">
        <f t="shared" ref="S384" si="411">+L384*R384</f>
        <v>0</v>
      </c>
      <c r="T384" s="16">
        <f t="shared" ref="T384" si="412">+Q384-S384</f>
        <v>625</v>
      </c>
      <c r="U384" s="16">
        <f t="shared" ref="U384" si="413">+T384*1</f>
        <v>625</v>
      </c>
      <c r="V384" s="16">
        <f t="shared" ref="V384" si="414">+T384-U384</f>
        <v>0</v>
      </c>
      <c r="W384" s="16">
        <v>0</v>
      </c>
      <c r="X384" s="17">
        <f t="shared" si="389"/>
        <v>0</v>
      </c>
      <c r="Y384" s="13"/>
      <c r="Z384" s="13" t="s">
        <v>35</v>
      </c>
    </row>
    <row r="385" spans="1:26" x14ac:dyDescent="0.25">
      <c r="A385" s="11">
        <v>45300</v>
      </c>
      <c r="B385" s="12" t="s">
        <v>917</v>
      </c>
      <c r="C385" s="12" t="s">
        <v>918</v>
      </c>
      <c r="D385" s="12" t="s">
        <v>405</v>
      </c>
      <c r="E385" s="12" t="s">
        <v>29</v>
      </c>
      <c r="F385" s="12">
        <v>180</v>
      </c>
      <c r="G385" s="13" t="s">
        <v>101</v>
      </c>
      <c r="H385" s="13" t="s">
        <v>31</v>
      </c>
      <c r="I385" s="13" t="s">
        <v>40</v>
      </c>
      <c r="J385" s="13" t="s">
        <v>41</v>
      </c>
      <c r="K385" s="14">
        <v>36.64</v>
      </c>
      <c r="L385" s="14">
        <v>25</v>
      </c>
      <c r="M385" s="14">
        <v>1.4656</v>
      </c>
      <c r="N385" s="14">
        <v>46</v>
      </c>
      <c r="O385" s="14" t="s">
        <v>34</v>
      </c>
      <c r="P385" s="14"/>
      <c r="Q385" s="15">
        <v>1685.44</v>
      </c>
      <c r="R385" s="16">
        <v>0</v>
      </c>
      <c r="S385" s="16">
        <f>K385*R385</f>
        <v>0</v>
      </c>
      <c r="T385" s="16">
        <f>Q385-S385</f>
        <v>1685.44</v>
      </c>
      <c r="U385" s="16">
        <f>T385*1</f>
        <v>1685.44</v>
      </c>
      <c r="V385" s="16">
        <f>T385-U385</f>
        <v>0</v>
      </c>
      <c r="W385" s="17">
        <v>0</v>
      </c>
      <c r="X385" s="17">
        <f t="shared" si="389"/>
        <v>0</v>
      </c>
      <c r="Y385" s="13"/>
      <c r="Z385" s="13" t="s">
        <v>35</v>
      </c>
    </row>
    <row r="386" spans="1:26" x14ac:dyDescent="0.25">
      <c r="A386" s="11">
        <v>45300</v>
      </c>
      <c r="B386" s="12" t="s">
        <v>919</v>
      </c>
      <c r="C386" s="12" t="s">
        <v>920</v>
      </c>
      <c r="D386" s="12" t="s">
        <v>263</v>
      </c>
      <c r="E386" s="12" t="s">
        <v>29</v>
      </c>
      <c r="F386" s="12">
        <v>3370</v>
      </c>
      <c r="G386" s="13" t="s">
        <v>57</v>
      </c>
      <c r="H386" s="13" t="s">
        <v>31</v>
      </c>
      <c r="I386" s="13" t="s">
        <v>40</v>
      </c>
      <c r="J386" s="13" t="s">
        <v>41</v>
      </c>
      <c r="K386" s="14">
        <v>38.1</v>
      </c>
      <c r="L386" s="14">
        <v>25</v>
      </c>
      <c r="M386" s="14">
        <v>1.524</v>
      </c>
      <c r="N386" s="14" t="s">
        <v>34</v>
      </c>
      <c r="O386" s="14">
        <v>68</v>
      </c>
      <c r="P386" s="14"/>
      <c r="Q386" s="16">
        <v>1700</v>
      </c>
      <c r="R386" s="16">
        <v>0</v>
      </c>
      <c r="S386" s="16">
        <f t="shared" ref="S386" si="415">+L386*R386</f>
        <v>0</v>
      </c>
      <c r="T386" s="16">
        <f t="shared" ref="T386:T387" si="416">+Q386-S386</f>
        <v>1700</v>
      </c>
      <c r="U386" s="16">
        <f t="shared" ref="U386" si="417">+T386*1</f>
        <v>1700</v>
      </c>
      <c r="V386" s="16">
        <f t="shared" ref="V386" si="418">+T386-U386</f>
        <v>0</v>
      </c>
      <c r="W386" s="16">
        <v>0</v>
      </c>
      <c r="X386" s="17">
        <f t="shared" si="389"/>
        <v>0</v>
      </c>
      <c r="Y386" s="13"/>
      <c r="Z386" s="13" t="s">
        <v>35</v>
      </c>
    </row>
    <row r="387" spans="1:26" x14ac:dyDescent="0.25">
      <c r="A387" s="11">
        <v>45300</v>
      </c>
      <c r="B387" s="12" t="s">
        <v>921</v>
      </c>
      <c r="C387" s="12" t="s">
        <v>922</v>
      </c>
      <c r="D387" s="12" t="s">
        <v>104</v>
      </c>
      <c r="E387" s="12" t="s">
        <v>29</v>
      </c>
      <c r="F387" s="12" t="s">
        <v>45</v>
      </c>
      <c r="G387" s="13" t="s">
        <v>46</v>
      </c>
      <c r="H387" s="13" t="s">
        <v>93</v>
      </c>
      <c r="I387" s="13" t="s">
        <v>93</v>
      </c>
      <c r="J387" s="13" t="s">
        <v>94</v>
      </c>
      <c r="K387" s="14">
        <v>38.14</v>
      </c>
      <c r="L387" s="14">
        <v>25</v>
      </c>
      <c r="M387" s="14">
        <v>1.5256000000000001</v>
      </c>
      <c r="N387" s="14">
        <v>15</v>
      </c>
      <c r="O387" s="14" t="s">
        <v>34</v>
      </c>
      <c r="P387" s="14"/>
      <c r="Q387" s="15">
        <v>572.1</v>
      </c>
      <c r="R387" s="16">
        <v>0</v>
      </c>
      <c r="S387" s="16">
        <f t="shared" ref="S387" si="419">+K387*R387</f>
        <v>0</v>
      </c>
      <c r="T387" s="16">
        <f t="shared" si="416"/>
        <v>572.1</v>
      </c>
      <c r="U387" s="16">
        <f t="shared" ref="U387" si="420">+T387*0</f>
        <v>0</v>
      </c>
      <c r="V387" s="16">
        <f>+T387-U387</f>
        <v>572.1</v>
      </c>
      <c r="W387" s="16">
        <v>0</v>
      </c>
      <c r="X387" s="17">
        <f t="shared" si="389"/>
        <v>0</v>
      </c>
      <c r="Y387" s="13"/>
      <c r="Z387" s="13" t="s">
        <v>35</v>
      </c>
    </row>
    <row r="388" spans="1:26" x14ac:dyDescent="0.25">
      <c r="A388" s="11">
        <v>45300</v>
      </c>
      <c r="B388" s="12" t="s">
        <v>923</v>
      </c>
      <c r="C388" s="12" t="s">
        <v>924</v>
      </c>
      <c r="D388" s="12" t="s">
        <v>82</v>
      </c>
      <c r="E388" s="12" t="s">
        <v>29</v>
      </c>
      <c r="F388" s="12">
        <v>253</v>
      </c>
      <c r="G388" s="13" t="s">
        <v>83</v>
      </c>
      <c r="H388" s="13" t="s">
        <v>31</v>
      </c>
      <c r="I388" s="13" t="s">
        <v>40</v>
      </c>
      <c r="J388" s="13" t="s">
        <v>41</v>
      </c>
      <c r="K388" s="14">
        <v>38.700000000000003</v>
      </c>
      <c r="L388" s="14">
        <v>25</v>
      </c>
      <c r="M388" s="14">
        <v>1.548</v>
      </c>
      <c r="N388" s="14" t="s">
        <v>34</v>
      </c>
      <c r="O388" s="14">
        <v>70</v>
      </c>
      <c r="P388" s="14"/>
      <c r="Q388" s="15">
        <v>1750</v>
      </c>
      <c r="R388" s="16">
        <v>0</v>
      </c>
      <c r="S388" s="16">
        <f>L388*R388</f>
        <v>0</v>
      </c>
      <c r="T388" s="16">
        <f>Q388-S388</f>
        <v>1750</v>
      </c>
      <c r="U388" s="16">
        <f>T388*1</f>
        <v>1750</v>
      </c>
      <c r="V388" s="16">
        <f>T388-U388</f>
        <v>0</v>
      </c>
      <c r="W388" s="16">
        <v>0</v>
      </c>
      <c r="X388" s="17">
        <f t="shared" si="389"/>
        <v>0</v>
      </c>
      <c r="Y388" s="13"/>
      <c r="Z388" s="13" t="s">
        <v>35</v>
      </c>
    </row>
    <row r="389" spans="1:26" x14ac:dyDescent="0.25">
      <c r="A389" s="11">
        <v>45300</v>
      </c>
      <c r="B389" s="12" t="s">
        <v>925</v>
      </c>
      <c r="C389" s="12" t="s">
        <v>926</v>
      </c>
      <c r="D389" s="12" t="s">
        <v>927</v>
      </c>
      <c r="E389" s="12" t="s">
        <v>111</v>
      </c>
      <c r="F389" s="12" t="s">
        <v>45</v>
      </c>
      <c r="G389" s="13" t="s">
        <v>46</v>
      </c>
      <c r="H389" s="13" t="s">
        <v>31</v>
      </c>
      <c r="I389" s="13" t="s">
        <v>40</v>
      </c>
      <c r="J389" s="13" t="s">
        <v>41</v>
      </c>
      <c r="K389" s="14">
        <v>10.84</v>
      </c>
      <c r="L389" s="14">
        <v>7</v>
      </c>
      <c r="M389" s="14">
        <v>1.548571428571428</v>
      </c>
      <c r="N389" s="14">
        <v>46</v>
      </c>
      <c r="O389" s="14" t="s">
        <v>34</v>
      </c>
      <c r="P389" s="14">
        <v>15</v>
      </c>
      <c r="Q389" s="16">
        <v>483.64</v>
      </c>
      <c r="R389" s="16">
        <v>0</v>
      </c>
      <c r="S389" s="16">
        <f t="shared" ref="S389" si="421">+K389*R389</f>
        <v>0</v>
      </c>
      <c r="T389" s="16">
        <f>+Q389-S389</f>
        <v>483.64</v>
      </c>
      <c r="U389" s="16">
        <f>+T389*0</f>
        <v>0</v>
      </c>
      <c r="V389" s="16">
        <f t="shared" ref="V389" si="422">T389-U389</f>
        <v>483.64</v>
      </c>
      <c r="W389" s="16">
        <v>0</v>
      </c>
      <c r="X389" s="17">
        <f t="shared" si="389"/>
        <v>0</v>
      </c>
      <c r="Y389" s="13"/>
      <c r="Z389" s="13" t="s">
        <v>35</v>
      </c>
    </row>
    <row r="390" spans="1:26" x14ac:dyDescent="0.25">
      <c r="A390" s="11">
        <v>45300</v>
      </c>
      <c r="B390" s="12" t="s">
        <v>928</v>
      </c>
      <c r="C390" s="12" t="s">
        <v>929</v>
      </c>
      <c r="D390" s="12" t="s">
        <v>79</v>
      </c>
      <c r="E390" s="12" t="s">
        <v>29</v>
      </c>
      <c r="F390" s="12">
        <v>3405</v>
      </c>
      <c r="G390" s="13" t="s">
        <v>57</v>
      </c>
      <c r="H390" s="13" t="s">
        <v>93</v>
      </c>
      <c r="I390" s="13" t="s">
        <v>93</v>
      </c>
      <c r="J390" s="13" t="s">
        <v>94</v>
      </c>
      <c r="K390" s="14">
        <v>41.5</v>
      </c>
      <c r="L390" s="14">
        <v>25</v>
      </c>
      <c r="M390" s="14">
        <v>1.66</v>
      </c>
      <c r="N390" s="14" t="s">
        <v>34</v>
      </c>
      <c r="O390" s="14">
        <v>25</v>
      </c>
      <c r="P390" s="14"/>
      <c r="Q390" s="16">
        <v>625</v>
      </c>
      <c r="R390" s="16">
        <v>0</v>
      </c>
      <c r="S390" s="16">
        <f t="shared" ref="S390:S391" si="423">+L390*R390</f>
        <v>0</v>
      </c>
      <c r="T390" s="16">
        <f t="shared" ref="T390:T392" si="424">+Q390-S390</f>
        <v>625</v>
      </c>
      <c r="U390" s="16">
        <f t="shared" ref="U390:U391" si="425">+T390*1</f>
        <v>625</v>
      </c>
      <c r="V390" s="16">
        <f t="shared" ref="V390:V391" si="426">+T390-U390</f>
        <v>0</v>
      </c>
      <c r="W390" s="16">
        <v>0</v>
      </c>
      <c r="X390" s="17">
        <f t="shared" si="389"/>
        <v>0</v>
      </c>
      <c r="Y390" s="13"/>
      <c r="Z390" s="13" t="s">
        <v>35</v>
      </c>
    </row>
    <row r="391" spans="1:26" x14ac:dyDescent="0.25">
      <c r="A391" s="11">
        <v>45300</v>
      </c>
      <c r="B391" s="12" t="s">
        <v>930</v>
      </c>
      <c r="C391" s="12" t="s">
        <v>931</v>
      </c>
      <c r="D391" s="12" t="s">
        <v>97</v>
      </c>
      <c r="E391" s="12" t="s">
        <v>29</v>
      </c>
      <c r="F391" s="12">
        <v>3343</v>
      </c>
      <c r="G391" s="13" t="s">
        <v>57</v>
      </c>
      <c r="H391" s="13" t="s">
        <v>31</v>
      </c>
      <c r="I391" s="13" t="s">
        <v>40</v>
      </c>
      <c r="J391" s="13" t="s">
        <v>41</v>
      </c>
      <c r="K391" s="14">
        <v>38.700000000000003</v>
      </c>
      <c r="L391" s="14">
        <v>25</v>
      </c>
      <c r="M391" s="14">
        <v>1.548</v>
      </c>
      <c r="N391" s="14" t="s">
        <v>34</v>
      </c>
      <c r="O391" s="14">
        <v>68</v>
      </c>
      <c r="P391" s="14"/>
      <c r="Q391" s="16">
        <v>1700</v>
      </c>
      <c r="R391" s="16">
        <v>0</v>
      </c>
      <c r="S391" s="16">
        <f t="shared" si="423"/>
        <v>0</v>
      </c>
      <c r="T391" s="16">
        <f t="shared" si="424"/>
        <v>1700</v>
      </c>
      <c r="U391" s="16">
        <f t="shared" si="425"/>
        <v>1700</v>
      </c>
      <c r="V391" s="16">
        <f t="shared" si="426"/>
        <v>0</v>
      </c>
      <c r="W391" s="16">
        <v>0</v>
      </c>
      <c r="X391" s="17">
        <f t="shared" si="389"/>
        <v>0</v>
      </c>
      <c r="Y391" s="13"/>
      <c r="Z391" s="13" t="s">
        <v>35</v>
      </c>
    </row>
    <row r="392" spans="1:26" x14ac:dyDescent="0.25">
      <c r="A392" s="11">
        <v>45300</v>
      </c>
      <c r="B392" s="12" t="s">
        <v>932</v>
      </c>
      <c r="C392" s="12" t="s">
        <v>933</v>
      </c>
      <c r="D392" s="12" t="s">
        <v>92</v>
      </c>
      <c r="E392" s="12" t="s">
        <v>29</v>
      </c>
      <c r="F392" s="12" t="s">
        <v>45</v>
      </c>
      <c r="G392" s="13" t="s">
        <v>46</v>
      </c>
      <c r="H392" s="13" t="s">
        <v>93</v>
      </c>
      <c r="I392" s="13" t="s">
        <v>93</v>
      </c>
      <c r="J392" s="13" t="s">
        <v>94</v>
      </c>
      <c r="K392" s="14">
        <v>38.28</v>
      </c>
      <c r="L392" s="14">
        <v>25</v>
      </c>
      <c r="M392" s="14">
        <v>1.5311999999999999</v>
      </c>
      <c r="N392" s="14">
        <v>15</v>
      </c>
      <c r="O392" s="14" t="s">
        <v>34</v>
      </c>
      <c r="P392" s="14"/>
      <c r="Q392" s="15">
        <v>574.20000000000005</v>
      </c>
      <c r="R392" s="16">
        <v>0</v>
      </c>
      <c r="S392" s="16">
        <f t="shared" ref="S392" si="427">+K392*R392</f>
        <v>0</v>
      </c>
      <c r="T392" s="16">
        <f t="shared" si="424"/>
        <v>574.20000000000005</v>
      </c>
      <c r="U392" s="16">
        <f t="shared" ref="U392" si="428">+T392*0</f>
        <v>0</v>
      </c>
      <c r="V392" s="16">
        <f>+T392-U392</f>
        <v>574.20000000000005</v>
      </c>
      <c r="W392" s="16">
        <v>0</v>
      </c>
      <c r="X392" s="17">
        <f t="shared" si="389"/>
        <v>0</v>
      </c>
      <c r="Y392" s="13"/>
      <c r="Z392" s="13" t="s">
        <v>35</v>
      </c>
    </row>
    <row r="393" spans="1:26" x14ac:dyDescent="0.25">
      <c r="A393" s="11">
        <v>45300</v>
      </c>
      <c r="B393" s="12" t="s">
        <v>934</v>
      </c>
      <c r="C393" s="12" t="s">
        <v>935</v>
      </c>
      <c r="D393" s="12" t="s">
        <v>154</v>
      </c>
      <c r="E393" s="12" t="s">
        <v>29</v>
      </c>
      <c r="F393" s="12">
        <v>910</v>
      </c>
      <c r="G393" s="13" t="s">
        <v>149</v>
      </c>
      <c r="H393" s="13" t="s">
        <v>93</v>
      </c>
      <c r="I393" s="13" t="s">
        <v>93</v>
      </c>
      <c r="J393" s="13" t="s">
        <v>94</v>
      </c>
      <c r="K393" s="14">
        <v>42.32</v>
      </c>
      <c r="L393" s="14">
        <v>25</v>
      </c>
      <c r="M393" s="14">
        <v>1.6928000000000001</v>
      </c>
      <c r="N393" s="14" t="s">
        <v>34</v>
      </c>
      <c r="O393" s="14">
        <v>25</v>
      </c>
      <c r="P393" s="14"/>
      <c r="Q393" s="16">
        <v>625</v>
      </c>
      <c r="R393" s="16">
        <v>0</v>
      </c>
      <c r="S393" s="16">
        <f>L393*R393</f>
        <v>0</v>
      </c>
      <c r="T393" s="16">
        <f t="shared" ref="T393" si="429">Q393-S393</f>
        <v>625</v>
      </c>
      <c r="U393" s="16">
        <f t="shared" ref="U393" si="430">T393*1</f>
        <v>625</v>
      </c>
      <c r="V393" s="16">
        <f t="shared" ref="V393" si="431">T393-U393</f>
        <v>0</v>
      </c>
      <c r="W393" s="16">
        <v>0</v>
      </c>
      <c r="X393" s="17">
        <f t="shared" si="389"/>
        <v>0</v>
      </c>
      <c r="Y393" s="13"/>
      <c r="Z393" s="13" t="s">
        <v>35</v>
      </c>
    </row>
    <row r="394" spans="1:26" x14ac:dyDescent="0.25">
      <c r="A394" s="11">
        <v>45300</v>
      </c>
      <c r="B394" s="12" t="s">
        <v>936</v>
      </c>
      <c r="C394" s="12" t="s">
        <v>937</v>
      </c>
      <c r="D394" s="12" t="s">
        <v>350</v>
      </c>
      <c r="E394" s="12" t="s">
        <v>29</v>
      </c>
      <c r="F394" s="12">
        <v>66848</v>
      </c>
      <c r="G394" s="13" t="s">
        <v>101</v>
      </c>
      <c r="H394" s="13" t="s">
        <v>31</v>
      </c>
      <c r="I394" s="13" t="s">
        <v>40</v>
      </c>
      <c r="J394" s="13" t="s">
        <v>41</v>
      </c>
      <c r="K394" s="14">
        <v>34.06</v>
      </c>
      <c r="L394" s="14">
        <v>25</v>
      </c>
      <c r="M394" s="14">
        <v>1.3624000000000001</v>
      </c>
      <c r="N394" s="14">
        <v>46</v>
      </c>
      <c r="O394" s="14" t="s">
        <v>34</v>
      </c>
      <c r="P394" s="14"/>
      <c r="Q394" s="15">
        <v>1566.7600000000002</v>
      </c>
      <c r="R394" s="16">
        <v>0</v>
      </c>
      <c r="S394" s="16">
        <f>K394*R394</f>
        <v>0</v>
      </c>
      <c r="T394" s="16">
        <f>Q394-S394</f>
        <v>1566.7600000000002</v>
      </c>
      <c r="U394" s="16">
        <f>T394*1</f>
        <v>1566.7600000000002</v>
      </c>
      <c r="V394" s="16">
        <f>T394-U394</f>
        <v>0</v>
      </c>
      <c r="W394" s="17">
        <v>0</v>
      </c>
      <c r="X394" s="17">
        <f t="shared" si="389"/>
        <v>0</v>
      </c>
      <c r="Y394" s="13"/>
      <c r="Z394" s="13" t="s">
        <v>35</v>
      </c>
    </row>
    <row r="395" spans="1:26" x14ac:dyDescent="0.25">
      <c r="A395" s="11">
        <v>45300</v>
      </c>
      <c r="B395" s="12" t="s">
        <v>938</v>
      </c>
      <c r="C395" s="12" t="s">
        <v>939</v>
      </c>
      <c r="D395" s="12" t="s">
        <v>148</v>
      </c>
      <c r="E395" s="12" t="s">
        <v>29</v>
      </c>
      <c r="F395" s="12">
        <v>33</v>
      </c>
      <c r="G395" s="13" t="s">
        <v>149</v>
      </c>
      <c r="H395" s="13" t="s">
        <v>93</v>
      </c>
      <c r="I395" s="13" t="s">
        <v>93</v>
      </c>
      <c r="J395" s="13" t="s">
        <v>94</v>
      </c>
      <c r="K395" s="14">
        <v>41.66</v>
      </c>
      <c r="L395" s="14">
        <v>25</v>
      </c>
      <c r="M395" s="14">
        <v>1.6664000000000001</v>
      </c>
      <c r="N395" s="14" t="s">
        <v>34</v>
      </c>
      <c r="O395" s="14">
        <v>25</v>
      </c>
      <c r="P395" s="14"/>
      <c r="Q395" s="16">
        <v>625</v>
      </c>
      <c r="R395" s="16">
        <v>0</v>
      </c>
      <c r="S395" s="16">
        <f>L395*R395</f>
        <v>0</v>
      </c>
      <c r="T395" s="16">
        <f t="shared" ref="T395" si="432">Q395-S395</f>
        <v>625</v>
      </c>
      <c r="U395" s="16">
        <f t="shared" ref="U395" si="433">T395*1</f>
        <v>625</v>
      </c>
      <c r="V395" s="16">
        <f t="shared" ref="V395" si="434">T395-U395</f>
        <v>0</v>
      </c>
      <c r="W395" s="16">
        <v>0</v>
      </c>
      <c r="X395" s="17">
        <f t="shared" si="389"/>
        <v>0</v>
      </c>
      <c r="Y395" s="13"/>
      <c r="Z395" s="13" t="s">
        <v>35</v>
      </c>
    </row>
    <row r="396" spans="1:26" x14ac:dyDescent="0.25">
      <c r="A396" s="11">
        <v>45300</v>
      </c>
      <c r="B396" s="12" t="s">
        <v>940</v>
      </c>
      <c r="C396" s="12" t="s">
        <v>941</v>
      </c>
      <c r="D396" s="12" t="s">
        <v>208</v>
      </c>
      <c r="E396" s="12" t="s">
        <v>29</v>
      </c>
      <c r="F396" s="12">
        <v>3297</v>
      </c>
      <c r="G396" s="13" t="s">
        <v>57</v>
      </c>
      <c r="H396" s="13" t="s">
        <v>31</v>
      </c>
      <c r="I396" s="13" t="s">
        <v>32</v>
      </c>
      <c r="J396" s="13" t="s">
        <v>33</v>
      </c>
      <c r="K396" s="14">
        <v>37.76</v>
      </c>
      <c r="L396" s="14">
        <v>25</v>
      </c>
      <c r="M396" s="14">
        <v>1.5104</v>
      </c>
      <c r="N396" s="14" t="s">
        <v>34</v>
      </c>
      <c r="O396" s="14">
        <v>60</v>
      </c>
      <c r="P396" s="14"/>
      <c r="Q396" s="16">
        <v>1500</v>
      </c>
      <c r="R396" s="16">
        <v>0</v>
      </c>
      <c r="S396" s="16">
        <f t="shared" ref="S396" si="435">+L396*R396</f>
        <v>0</v>
      </c>
      <c r="T396" s="16">
        <f t="shared" ref="T396" si="436">+Q396-S396</f>
        <v>1500</v>
      </c>
      <c r="U396" s="16">
        <f t="shared" ref="U396" si="437">+T396*1</f>
        <v>1500</v>
      </c>
      <c r="V396" s="16">
        <f t="shared" ref="V396" si="438">+T396-U396</f>
        <v>0</v>
      </c>
      <c r="W396" s="16">
        <v>0</v>
      </c>
      <c r="X396" s="17">
        <f t="shared" si="389"/>
        <v>0</v>
      </c>
      <c r="Y396" s="13"/>
      <c r="Z396" s="13" t="s">
        <v>35</v>
      </c>
    </row>
    <row r="397" spans="1:26" x14ac:dyDescent="0.25">
      <c r="A397" s="11">
        <v>45300</v>
      </c>
      <c r="B397" s="12" t="s">
        <v>942</v>
      </c>
      <c r="C397" s="12" t="s">
        <v>943</v>
      </c>
      <c r="D397" s="12" t="s">
        <v>353</v>
      </c>
      <c r="E397" s="12" t="s">
        <v>29</v>
      </c>
      <c r="F397" s="12">
        <v>23429</v>
      </c>
      <c r="G397" s="13" t="s">
        <v>101</v>
      </c>
      <c r="H397" s="13" t="s">
        <v>31</v>
      </c>
      <c r="I397" s="13" t="s">
        <v>40</v>
      </c>
      <c r="J397" s="13" t="s">
        <v>41</v>
      </c>
      <c r="K397" s="14">
        <v>32.76</v>
      </c>
      <c r="L397" s="14">
        <v>25</v>
      </c>
      <c r="M397" s="14">
        <v>1.3104</v>
      </c>
      <c r="N397" s="14">
        <v>46</v>
      </c>
      <c r="O397" s="14" t="s">
        <v>34</v>
      </c>
      <c r="P397" s="14"/>
      <c r="Q397" s="15">
        <v>1506.9599999999998</v>
      </c>
      <c r="R397" s="16">
        <v>0</v>
      </c>
      <c r="S397" s="16">
        <f>K397*R397</f>
        <v>0</v>
      </c>
      <c r="T397" s="16">
        <f>Q397-S397</f>
        <v>1506.9599999999998</v>
      </c>
      <c r="U397" s="16">
        <f>T397*1</f>
        <v>1506.9599999999998</v>
      </c>
      <c r="V397" s="16">
        <f>T397-U397</f>
        <v>0</v>
      </c>
      <c r="W397" s="17">
        <v>0</v>
      </c>
      <c r="X397" s="17">
        <f t="shared" si="389"/>
        <v>0</v>
      </c>
      <c r="Y397" s="13"/>
      <c r="Z397" s="13" t="s">
        <v>35</v>
      </c>
    </row>
    <row r="398" spans="1:26" x14ac:dyDescent="0.25">
      <c r="A398" s="11">
        <v>45300</v>
      </c>
      <c r="B398" s="12" t="s">
        <v>944</v>
      </c>
      <c r="C398" s="12" t="s">
        <v>945</v>
      </c>
      <c r="D398" s="12" t="s">
        <v>410</v>
      </c>
      <c r="E398" s="12" t="s">
        <v>29</v>
      </c>
      <c r="F398" s="12">
        <v>2492</v>
      </c>
      <c r="G398" s="13" t="s">
        <v>145</v>
      </c>
      <c r="H398" s="13" t="s">
        <v>31</v>
      </c>
      <c r="I398" s="13" t="s">
        <v>40</v>
      </c>
      <c r="J398" s="13" t="s">
        <v>41</v>
      </c>
      <c r="K398" s="14">
        <v>37.86</v>
      </c>
      <c r="L398" s="14">
        <v>25</v>
      </c>
      <c r="M398" s="14">
        <v>1.5144</v>
      </c>
      <c r="N398" s="14">
        <v>46</v>
      </c>
      <c r="O398" s="14" t="s">
        <v>34</v>
      </c>
      <c r="P398" s="14"/>
      <c r="Q398" s="16">
        <v>1741.56</v>
      </c>
      <c r="R398" s="16">
        <v>0</v>
      </c>
      <c r="S398" s="16">
        <f>K398*R398</f>
        <v>0</v>
      </c>
      <c r="T398" s="16">
        <f>Q398-S398</f>
        <v>1741.56</v>
      </c>
      <c r="U398" s="16">
        <f>T398*1</f>
        <v>1741.56</v>
      </c>
      <c r="V398" s="16">
        <f>T398-U398</f>
        <v>0</v>
      </c>
      <c r="W398" s="16">
        <v>0</v>
      </c>
      <c r="X398" s="17">
        <f t="shared" si="389"/>
        <v>0</v>
      </c>
      <c r="Y398" s="13"/>
      <c r="Z398" s="13" t="s">
        <v>35</v>
      </c>
    </row>
    <row r="399" spans="1:26" x14ac:dyDescent="0.25">
      <c r="A399" s="11">
        <v>45300</v>
      </c>
      <c r="B399" s="12" t="s">
        <v>946</v>
      </c>
      <c r="C399" s="12" t="s">
        <v>947</v>
      </c>
      <c r="D399" s="12" t="s">
        <v>244</v>
      </c>
      <c r="E399" s="12" t="s">
        <v>29</v>
      </c>
      <c r="F399" s="12">
        <v>3344</v>
      </c>
      <c r="G399" s="13" t="s">
        <v>57</v>
      </c>
      <c r="H399" s="13" t="s">
        <v>31</v>
      </c>
      <c r="I399" s="13" t="s">
        <v>58</v>
      </c>
      <c r="J399" s="13" t="s">
        <v>59</v>
      </c>
      <c r="K399" s="14">
        <v>43.12</v>
      </c>
      <c r="L399" s="14">
        <v>25</v>
      </c>
      <c r="M399" s="14">
        <v>1.7248000000000001</v>
      </c>
      <c r="N399" s="14" t="s">
        <v>34</v>
      </c>
      <c r="O399" s="14">
        <v>68</v>
      </c>
      <c r="P399" s="14"/>
      <c r="Q399" s="16">
        <v>1700</v>
      </c>
      <c r="R399" s="16">
        <v>0</v>
      </c>
      <c r="S399" s="16">
        <f t="shared" ref="S399" si="439">+L399*R399</f>
        <v>0</v>
      </c>
      <c r="T399" s="16">
        <f t="shared" ref="T399" si="440">+Q399-S399</f>
        <v>1700</v>
      </c>
      <c r="U399" s="16">
        <f t="shared" ref="U399" si="441">+T399*1</f>
        <v>1700</v>
      </c>
      <c r="V399" s="16">
        <f t="shared" ref="V399" si="442">+T399-U399</f>
        <v>0</v>
      </c>
      <c r="W399" s="16">
        <v>0</v>
      </c>
      <c r="X399" s="17">
        <f t="shared" si="389"/>
        <v>0</v>
      </c>
      <c r="Y399" s="13"/>
      <c r="Z399" s="13" t="s">
        <v>35</v>
      </c>
    </row>
    <row r="400" spans="1:26" x14ac:dyDescent="0.25">
      <c r="A400" s="11">
        <v>45300</v>
      </c>
      <c r="B400" s="12" t="s">
        <v>948</v>
      </c>
      <c r="C400" s="12" t="s">
        <v>949</v>
      </c>
      <c r="D400" s="12" t="s">
        <v>801</v>
      </c>
      <c r="E400" s="12" t="s">
        <v>29</v>
      </c>
      <c r="F400" s="12">
        <v>20212</v>
      </c>
      <c r="G400" s="13" t="s">
        <v>101</v>
      </c>
      <c r="H400" s="13" t="s">
        <v>31</v>
      </c>
      <c r="I400" s="13" t="s">
        <v>40</v>
      </c>
      <c r="J400" s="13" t="s">
        <v>41</v>
      </c>
      <c r="K400" s="14">
        <v>34.18</v>
      </c>
      <c r="L400" s="14">
        <v>25</v>
      </c>
      <c r="M400" s="14">
        <v>1.3672</v>
      </c>
      <c r="N400" s="14">
        <v>46</v>
      </c>
      <c r="O400" s="14" t="s">
        <v>34</v>
      </c>
      <c r="P400" s="14"/>
      <c r="Q400" s="15">
        <v>1572.28</v>
      </c>
      <c r="R400" s="16">
        <v>0</v>
      </c>
      <c r="S400" s="16">
        <f>K400*R400</f>
        <v>0</v>
      </c>
      <c r="T400" s="16">
        <f>Q400-S400</f>
        <v>1572.28</v>
      </c>
      <c r="U400" s="16">
        <f>T400*1</f>
        <v>1572.28</v>
      </c>
      <c r="V400" s="16">
        <f>T400-U400</f>
        <v>0</v>
      </c>
      <c r="W400" s="17">
        <v>0</v>
      </c>
      <c r="X400" s="17">
        <f t="shared" si="389"/>
        <v>0</v>
      </c>
      <c r="Y400" s="13"/>
      <c r="Z400" s="13" t="s">
        <v>35</v>
      </c>
    </row>
    <row r="401" spans="1:26" x14ac:dyDescent="0.25">
      <c r="A401" s="11">
        <v>45300</v>
      </c>
      <c r="B401" s="12" t="s">
        <v>950</v>
      </c>
      <c r="C401" s="12" t="s">
        <v>951</v>
      </c>
      <c r="D401" s="12" t="s">
        <v>100</v>
      </c>
      <c r="E401" s="12" t="s">
        <v>29</v>
      </c>
      <c r="F401" s="12">
        <v>20929</v>
      </c>
      <c r="G401" s="13" t="s">
        <v>101</v>
      </c>
      <c r="H401" s="13" t="s">
        <v>31</v>
      </c>
      <c r="I401" s="13" t="s">
        <v>69</v>
      </c>
      <c r="J401" s="13" t="s">
        <v>70</v>
      </c>
      <c r="K401" s="14">
        <v>35.54</v>
      </c>
      <c r="L401" s="14">
        <v>25</v>
      </c>
      <c r="M401" s="14">
        <v>1.4216</v>
      </c>
      <c r="N401" s="14">
        <v>48</v>
      </c>
      <c r="O401" s="14" t="s">
        <v>34</v>
      </c>
      <c r="P401" s="14"/>
      <c r="Q401" s="15">
        <v>1705.92</v>
      </c>
      <c r="R401" s="16">
        <v>0</v>
      </c>
      <c r="S401" s="16">
        <f t="shared" ref="S401" si="443">K401*R401</f>
        <v>0</v>
      </c>
      <c r="T401" s="16">
        <f t="shared" ref="T401" si="444">Q401-S401</f>
        <v>1705.92</v>
      </c>
      <c r="U401" s="16">
        <f t="shared" ref="U401" si="445">T401*1</f>
        <v>1705.92</v>
      </c>
      <c r="V401" s="16">
        <f t="shared" ref="V401" si="446">T401-U401</f>
        <v>0</v>
      </c>
      <c r="W401" s="16">
        <v>0</v>
      </c>
      <c r="X401" s="17">
        <f t="shared" si="389"/>
        <v>0</v>
      </c>
      <c r="Y401" s="13"/>
      <c r="Z401" s="13" t="s">
        <v>35</v>
      </c>
    </row>
    <row r="402" spans="1:26" x14ac:dyDescent="0.25">
      <c r="A402" s="11">
        <v>45300</v>
      </c>
      <c r="B402" s="12" t="s">
        <v>952</v>
      </c>
      <c r="C402" s="12" t="s">
        <v>953</v>
      </c>
      <c r="D402" s="12" t="s">
        <v>104</v>
      </c>
      <c r="E402" s="12" t="s">
        <v>29</v>
      </c>
      <c r="F402" s="12" t="s">
        <v>45</v>
      </c>
      <c r="G402" s="13" t="s">
        <v>46</v>
      </c>
      <c r="H402" s="13" t="s">
        <v>93</v>
      </c>
      <c r="I402" s="13" t="s">
        <v>93</v>
      </c>
      <c r="J402" s="13" t="s">
        <v>94</v>
      </c>
      <c r="K402" s="14">
        <v>38.799999999999997</v>
      </c>
      <c r="L402" s="14">
        <v>25</v>
      </c>
      <c r="M402" s="14">
        <v>1.552</v>
      </c>
      <c r="N402" s="14">
        <v>15</v>
      </c>
      <c r="O402" s="14" t="s">
        <v>34</v>
      </c>
      <c r="P402" s="14"/>
      <c r="Q402" s="15">
        <v>582</v>
      </c>
      <c r="R402" s="16">
        <v>0</v>
      </c>
      <c r="S402" s="16">
        <f t="shared" ref="S402" si="447">+K402*R402</f>
        <v>0</v>
      </c>
      <c r="T402" s="16">
        <f t="shared" ref="T402" si="448">+Q402-S402</f>
        <v>582</v>
      </c>
      <c r="U402" s="16">
        <f t="shared" ref="U402" si="449">+T402*0</f>
        <v>0</v>
      </c>
      <c r="V402" s="16">
        <f>+T402-U402</f>
        <v>582</v>
      </c>
      <c r="W402" s="16">
        <v>0</v>
      </c>
      <c r="X402" s="17">
        <f t="shared" si="389"/>
        <v>0</v>
      </c>
      <c r="Y402" s="13"/>
      <c r="Z402" s="13" t="s">
        <v>35</v>
      </c>
    </row>
    <row r="403" spans="1:26" x14ac:dyDescent="0.25">
      <c r="A403" s="11">
        <v>45300</v>
      </c>
      <c r="B403" s="12" t="s">
        <v>954</v>
      </c>
      <c r="C403" s="12" t="s">
        <v>955</v>
      </c>
      <c r="D403" s="12" t="s">
        <v>82</v>
      </c>
      <c r="E403" s="12" t="s">
        <v>29</v>
      </c>
      <c r="F403" s="12">
        <v>260</v>
      </c>
      <c r="G403" s="13" t="s">
        <v>83</v>
      </c>
      <c r="H403" s="13" t="s">
        <v>31</v>
      </c>
      <c r="I403" s="13" t="s">
        <v>40</v>
      </c>
      <c r="J403" s="13" t="s">
        <v>41</v>
      </c>
      <c r="K403" s="14">
        <v>38.840000000000003</v>
      </c>
      <c r="L403" s="14">
        <v>25</v>
      </c>
      <c r="M403" s="14">
        <v>1.5536000000000001</v>
      </c>
      <c r="N403" s="14" t="s">
        <v>34</v>
      </c>
      <c r="O403" s="14">
        <v>70</v>
      </c>
      <c r="P403" s="14"/>
      <c r="Q403" s="15">
        <v>1750</v>
      </c>
      <c r="R403" s="16">
        <v>0</v>
      </c>
      <c r="S403" s="16">
        <f>L403*R403</f>
        <v>0</v>
      </c>
      <c r="T403" s="16">
        <f>Q403-S403</f>
        <v>1750</v>
      </c>
      <c r="U403" s="16">
        <f>T403*1</f>
        <v>1750</v>
      </c>
      <c r="V403" s="16">
        <f>T403-U403</f>
        <v>0</v>
      </c>
      <c r="W403" s="16">
        <v>0</v>
      </c>
      <c r="X403" s="17">
        <f t="shared" si="389"/>
        <v>0</v>
      </c>
      <c r="Y403" s="13"/>
      <c r="Z403" s="13" t="s">
        <v>35</v>
      </c>
    </row>
    <row r="404" spans="1:26" x14ac:dyDescent="0.25">
      <c r="A404" s="11">
        <v>45300</v>
      </c>
      <c r="B404" s="12" t="s">
        <v>956</v>
      </c>
      <c r="C404" s="12" t="s">
        <v>957</v>
      </c>
      <c r="D404" s="12" t="s">
        <v>958</v>
      </c>
      <c r="E404" s="12" t="s">
        <v>29</v>
      </c>
      <c r="F404" s="12">
        <v>2493</v>
      </c>
      <c r="G404" s="13" t="s">
        <v>145</v>
      </c>
      <c r="H404" s="13" t="s">
        <v>31</v>
      </c>
      <c r="I404" s="13" t="s">
        <v>40</v>
      </c>
      <c r="J404" s="13" t="s">
        <v>41</v>
      </c>
      <c r="K404" s="14">
        <v>38.1</v>
      </c>
      <c r="L404" s="14">
        <v>25</v>
      </c>
      <c r="M404" s="14">
        <v>1.524</v>
      </c>
      <c r="N404" s="14">
        <v>46</v>
      </c>
      <c r="O404" s="14" t="s">
        <v>34</v>
      </c>
      <c r="P404" s="14"/>
      <c r="Q404" s="16">
        <v>1752.6000000000001</v>
      </c>
      <c r="R404" s="16">
        <v>0</v>
      </c>
      <c r="S404" s="16">
        <f>K404*R404</f>
        <v>0</v>
      </c>
      <c r="T404" s="16">
        <f>Q404-S404</f>
        <v>1752.6000000000001</v>
      </c>
      <c r="U404" s="16">
        <f>T404*1</f>
        <v>1752.6000000000001</v>
      </c>
      <c r="V404" s="16">
        <f>T404-U404</f>
        <v>0</v>
      </c>
      <c r="W404" s="16">
        <v>0</v>
      </c>
      <c r="X404" s="17">
        <f t="shared" si="389"/>
        <v>0</v>
      </c>
      <c r="Y404" s="13"/>
      <c r="Z404" s="13" t="s">
        <v>35</v>
      </c>
    </row>
    <row r="405" spans="1:26" x14ac:dyDescent="0.25">
      <c r="A405" s="11">
        <v>45300</v>
      </c>
      <c r="B405" s="12" t="s">
        <v>959</v>
      </c>
      <c r="C405" s="12" t="s">
        <v>960</v>
      </c>
      <c r="D405" s="12" t="s">
        <v>410</v>
      </c>
      <c r="E405" s="12" t="s">
        <v>29</v>
      </c>
      <c r="F405" s="12">
        <v>2494</v>
      </c>
      <c r="G405" s="13" t="s">
        <v>145</v>
      </c>
      <c r="H405" s="13" t="s">
        <v>31</v>
      </c>
      <c r="I405" s="13" t="s">
        <v>69</v>
      </c>
      <c r="J405" s="13" t="s">
        <v>70</v>
      </c>
      <c r="K405" s="14">
        <v>38.42</v>
      </c>
      <c r="L405" s="14">
        <v>25</v>
      </c>
      <c r="M405" s="14">
        <v>1.5367999999999999</v>
      </c>
      <c r="N405" s="14">
        <v>48</v>
      </c>
      <c r="O405" s="14" t="s">
        <v>34</v>
      </c>
      <c r="P405" s="14"/>
      <c r="Q405" s="16">
        <v>1844.16</v>
      </c>
      <c r="R405" s="16">
        <v>0</v>
      </c>
      <c r="S405" s="16">
        <f>K405*R405</f>
        <v>0</v>
      </c>
      <c r="T405" s="16">
        <f>Q405-S405</f>
        <v>1844.16</v>
      </c>
      <c r="U405" s="16">
        <f>T405*1</f>
        <v>1844.16</v>
      </c>
      <c r="V405" s="16">
        <f>T405-U405</f>
        <v>0</v>
      </c>
      <c r="W405" s="16">
        <v>0</v>
      </c>
      <c r="X405" s="17">
        <f t="shared" si="389"/>
        <v>0</v>
      </c>
      <c r="Y405" s="13"/>
      <c r="Z405" s="13" t="s">
        <v>35</v>
      </c>
    </row>
    <row r="406" spans="1:26" x14ac:dyDescent="0.25">
      <c r="A406" s="11">
        <v>45301</v>
      </c>
      <c r="B406" s="12" t="s">
        <v>961</v>
      </c>
      <c r="C406" s="12" t="s">
        <v>962</v>
      </c>
      <c r="D406" s="12" t="s">
        <v>144</v>
      </c>
      <c r="E406" s="12" t="s">
        <v>29</v>
      </c>
      <c r="F406" s="12">
        <v>2495</v>
      </c>
      <c r="G406" s="13" t="s">
        <v>145</v>
      </c>
      <c r="H406" s="13" t="s">
        <v>31</v>
      </c>
      <c r="I406" s="13" t="s">
        <v>40</v>
      </c>
      <c r="J406" s="13" t="s">
        <v>41</v>
      </c>
      <c r="K406" s="14">
        <v>38.5</v>
      </c>
      <c r="L406" s="14">
        <v>25</v>
      </c>
      <c r="M406" s="14">
        <v>1.54</v>
      </c>
      <c r="N406" s="14">
        <v>46</v>
      </c>
      <c r="O406" s="14" t="s">
        <v>34</v>
      </c>
      <c r="P406" s="14"/>
      <c r="Q406" s="16">
        <v>1771</v>
      </c>
      <c r="R406" s="16">
        <v>0</v>
      </c>
      <c r="S406" s="16">
        <f>K406*R406</f>
        <v>0</v>
      </c>
      <c r="T406" s="16">
        <f>Q406-S406</f>
        <v>1771</v>
      </c>
      <c r="U406" s="16">
        <f>T406*1</f>
        <v>1771</v>
      </c>
      <c r="V406" s="16">
        <f>T406-U406</f>
        <v>0</v>
      </c>
      <c r="W406" s="16">
        <v>0</v>
      </c>
      <c r="X406" s="17">
        <f t="shared" si="389"/>
        <v>0</v>
      </c>
      <c r="Y406" s="13"/>
      <c r="Z406" s="13" t="s">
        <v>35</v>
      </c>
    </row>
    <row r="407" spans="1:26" x14ac:dyDescent="0.25">
      <c r="A407" s="11">
        <v>45301</v>
      </c>
      <c r="B407" s="12" t="s">
        <v>963</v>
      </c>
      <c r="C407" s="12" t="s">
        <v>964</v>
      </c>
      <c r="D407" s="12" t="s">
        <v>68</v>
      </c>
      <c r="E407" s="12" t="s">
        <v>29</v>
      </c>
      <c r="F407" s="12">
        <v>507</v>
      </c>
      <c r="G407" s="13" t="s">
        <v>64</v>
      </c>
      <c r="H407" s="13" t="s">
        <v>31</v>
      </c>
      <c r="I407" s="13" t="s">
        <v>40</v>
      </c>
      <c r="J407" s="13" t="s">
        <v>41</v>
      </c>
      <c r="K407" s="14">
        <v>38.36</v>
      </c>
      <c r="L407" s="14">
        <v>25</v>
      </c>
      <c r="M407" s="14">
        <v>1.5344</v>
      </c>
      <c r="N407" s="14" t="s">
        <v>34</v>
      </c>
      <c r="O407" s="14">
        <v>71</v>
      </c>
      <c r="P407" s="14"/>
      <c r="Q407" s="15">
        <v>1775</v>
      </c>
      <c r="R407" s="16">
        <v>0</v>
      </c>
      <c r="S407" s="16">
        <f t="shared" ref="S407:S408" si="450">+L407*R407</f>
        <v>0</v>
      </c>
      <c r="T407" s="16">
        <f t="shared" ref="T407:T408" si="451">+Q407-S407</f>
        <v>1775</v>
      </c>
      <c r="U407" s="16">
        <f>+T407*0</f>
        <v>0</v>
      </c>
      <c r="V407" s="16">
        <f t="shared" ref="V407:V408" si="452">+T407-U407</f>
        <v>1775</v>
      </c>
      <c r="W407" s="16">
        <v>0</v>
      </c>
      <c r="X407" s="17">
        <f t="shared" si="389"/>
        <v>0</v>
      </c>
      <c r="Y407" s="13"/>
      <c r="Z407" s="13" t="s">
        <v>35</v>
      </c>
    </row>
    <row r="408" spans="1:26" x14ac:dyDescent="0.25">
      <c r="A408" s="11">
        <v>45301</v>
      </c>
      <c r="B408" s="12" t="s">
        <v>965</v>
      </c>
      <c r="C408" s="12" t="s">
        <v>966</v>
      </c>
      <c r="D408" s="12" t="s">
        <v>62</v>
      </c>
      <c r="E408" s="12" t="s">
        <v>29</v>
      </c>
      <c r="F408" s="12">
        <v>512</v>
      </c>
      <c r="G408" s="13" t="s">
        <v>64</v>
      </c>
      <c r="H408" s="13" t="s">
        <v>31</v>
      </c>
      <c r="I408" s="13" t="s">
        <v>40</v>
      </c>
      <c r="J408" s="13" t="s">
        <v>41</v>
      </c>
      <c r="K408" s="14">
        <v>38.4</v>
      </c>
      <c r="L408" s="14">
        <v>25</v>
      </c>
      <c r="M408" s="14">
        <v>1.536</v>
      </c>
      <c r="N408" s="14" t="s">
        <v>34</v>
      </c>
      <c r="O408" s="14">
        <v>71</v>
      </c>
      <c r="P408" s="14"/>
      <c r="Q408" s="15">
        <v>1775</v>
      </c>
      <c r="R408" s="16">
        <v>0</v>
      </c>
      <c r="S408" s="16">
        <f t="shared" si="450"/>
        <v>0</v>
      </c>
      <c r="T408" s="16">
        <f t="shared" si="451"/>
        <v>1775</v>
      </c>
      <c r="U408" s="16">
        <f>+T408*0</f>
        <v>0</v>
      </c>
      <c r="V408" s="16">
        <f t="shared" si="452"/>
        <v>1775</v>
      </c>
      <c r="W408" s="16">
        <v>0</v>
      </c>
      <c r="X408" s="17">
        <f t="shared" si="389"/>
        <v>0</v>
      </c>
      <c r="Y408" s="13"/>
      <c r="Z408" s="13" t="s">
        <v>35</v>
      </c>
    </row>
    <row r="409" spans="1:26" x14ac:dyDescent="0.25">
      <c r="A409" s="11">
        <v>45301</v>
      </c>
      <c r="B409" s="12" t="s">
        <v>967</v>
      </c>
      <c r="C409" s="12" t="s">
        <v>968</v>
      </c>
      <c r="D409" s="12" t="s">
        <v>82</v>
      </c>
      <c r="E409" s="12" t="s">
        <v>29</v>
      </c>
      <c r="F409" s="12">
        <v>17</v>
      </c>
      <c r="G409" s="13" t="s">
        <v>83</v>
      </c>
      <c r="H409" s="13" t="s">
        <v>31</v>
      </c>
      <c r="I409" s="13" t="s">
        <v>40</v>
      </c>
      <c r="J409" s="13" t="s">
        <v>41</v>
      </c>
      <c r="K409" s="14">
        <v>38.42</v>
      </c>
      <c r="L409" s="14">
        <v>25</v>
      </c>
      <c r="M409" s="14">
        <v>1.5367999999999999</v>
      </c>
      <c r="N409" s="14" t="s">
        <v>34</v>
      </c>
      <c r="O409" s="14">
        <v>70</v>
      </c>
      <c r="P409" s="14"/>
      <c r="Q409" s="15">
        <v>1750</v>
      </c>
      <c r="R409" s="16">
        <v>0</v>
      </c>
      <c r="S409" s="16">
        <f>L409*R409</f>
        <v>0</v>
      </c>
      <c r="T409" s="16">
        <f>Q409-S409</f>
        <v>1750</v>
      </c>
      <c r="U409" s="16">
        <f>T409*1</f>
        <v>1750</v>
      </c>
      <c r="V409" s="16">
        <f>T409-U409</f>
        <v>0</v>
      </c>
      <c r="W409" s="16">
        <v>0</v>
      </c>
      <c r="X409" s="17">
        <f t="shared" si="389"/>
        <v>0</v>
      </c>
      <c r="Y409" s="13"/>
      <c r="Z409" s="13" t="s">
        <v>35</v>
      </c>
    </row>
    <row r="410" spans="1:26" x14ac:dyDescent="0.25">
      <c r="A410" s="11">
        <v>45301</v>
      </c>
      <c r="B410" s="12" t="s">
        <v>969</v>
      </c>
      <c r="C410" s="12" t="s">
        <v>970</v>
      </c>
      <c r="D410" s="12" t="s">
        <v>76</v>
      </c>
      <c r="E410" s="12" t="s">
        <v>29</v>
      </c>
      <c r="F410" s="12">
        <v>503</v>
      </c>
      <c r="G410" s="13" t="s">
        <v>64</v>
      </c>
      <c r="H410" s="13" t="s">
        <v>31</v>
      </c>
      <c r="I410" s="13" t="s">
        <v>32</v>
      </c>
      <c r="J410" s="13" t="s">
        <v>33</v>
      </c>
      <c r="K410" s="14">
        <v>38.6</v>
      </c>
      <c r="L410" s="14">
        <v>25</v>
      </c>
      <c r="M410" s="14">
        <v>1.544</v>
      </c>
      <c r="N410" s="14" t="s">
        <v>34</v>
      </c>
      <c r="O410" s="14">
        <v>52</v>
      </c>
      <c r="P410" s="14"/>
      <c r="Q410" s="15">
        <v>1300</v>
      </c>
      <c r="R410" s="16">
        <v>0</v>
      </c>
      <c r="S410" s="16">
        <f t="shared" ref="S410" si="453">+L410*R410</f>
        <v>0</v>
      </c>
      <c r="T410" s="16">
        <f t="shared" ref="T410" si="454">+Q410-S410</f>
        <v>1300</v>
      </c>
      <c r="U410" s="16">
        <f>+T410*0</f>
        <v>0</v>
      </c>
      <c r="V410" s="16">
        <f t="shared" ref="V410" si="455">+T410-U410</f>
        <v>1300</v>
      </c>
      <c r="W410" s="16">
        <v>0</v>
      </c>
      <c r="X410" s="17">
        <f t="shared" si="389"/>
        <v>0</v>
      </c>
      <c r="Y410" s="13"/>
      <c r="Z410" s="13" t="s">
        <v>35</v>
      </c>
    </row>
    <row r="411" spans="1:26" x14ac:dyDescent="0.25">
      <c r="A411" s="11">
        <v>45301</v>
      </c>
      <c r="B411" s="12" t="s">
        <v>971</v>
      </c>
      <c r="C411" s="12" t="s">
        <v>972</v>
      </c>
      <c r="D411" s="12" t="s">
        <v>306</v>
      </c>
      <c r="E411" s="12" t="s">
        <v>29</v>
      </c>
      <c r="F411" s="12">
        <v>296</v>
      </c>
      <c r="G411" s="13" t="s">
        <v>83</v>
      </c>
      <c r="H411" s="13" t="s">
        <v>31</v>
      </c>
      <c r="I411" s="13" t="s">
        <v>40</v>
      </c>
      <c r="J411" s="13" t="s">
        <v>41</v>
      </c>
      <c r="K411" s="14">
        <v>37.78</v>
      </c>
      <c r="L411" s="14">
        <v>25</v>
      </c>
      <c r="M411" s="14">
        <v>1.5112000000000001</v>
      </c>
      <c r="N411" s="14" t="s">
        <v>34</v>
      </c>
      <c r="O411" s="14">
        <v>70</v>
      </c>
      <c r="P411" s="14"/>
      <c r="Q411" s="15">
        <v>1750</v>
      </c>
      <c r="R411" s="16">
        <v>0</v>
      </c>
      <c r="S411" s="16">
        <f>L411*R411</f>
        <v>0</v>
      </c>
      <c r="T411" s="16">
        <f>Q411-S411</f>
        <v>1750</v>
      </c>
      <c r="U411" s="16">
        <f>T411*1</f>
        <v>1750</v>
      </c>
      <c r="V411" s="16">
        <f>T411-U411</f>
        <v>0</v>
      </c>
      <c r="W411" s="16">
        <v>0</v>
      </c>
      <c r="X411" s="17">
        <f t="shared" si="389"/>
        <v>0</v>
      </c>
      <c r="Y411" s="13"/>
      <c r="Z411" s="13" t="s">
        <v>35</v>
      </c>
    </row>
    <row r="412" spans="1:26" x14ac:dyDescent="0.25">
      <c r="A412" s="11">
        <v>45301</v>
      </c>
      <c r="B412" s="12" t="s">
        <v>973</v>
      </c>
      <c r="C412" s="12" t="s">
        <v>974</v>
      </c>
      <c r="D412" s="12" t="s">
        <v>100</v>
      </c>
      <c r="E412" s="12" t="s">
        <v>29</v>
      </c>
      <c r="F412" s="12">
        <v>20930</v>
      </c>
      <c r="G412" s="13" t="s">
        <v>101</v>
      </c>
      <c r="H412" s="13" t="s">
        <v>31</v>
      </c>
      <c r="I412" s="13" t="s">
        <v>69</v>
      </c>
      <c r="J412" s="13" t="s">
        <v>70</v>
      </c>
      <c r="K412" s="14">
        <v>36.04</v>
      </c>
      <c r="L412" s="14">
        <v>25</v>
      </c>
      <c r="M412" s="14">
        <v>1.4416</v>
      </c>
      <c r="N412" s="14">
        <v>48</v>
      </c>
      <c r="O412" s="14" t="s">
        <v>34</v>
      </c>
      <c r="P412" s="14"/>
      <c r="Q412" s="15">
        <v>1729.92</v>
      </c>
      <c r="R412" s="16">
        <v>0</v>
      </c>
      <c r="S412" s="16">
        <f t="shared" ref="S412" si="456">K412*R412</f>
        <v>0</v>
      </c>
      <c r="T412" s="16">
        <f t="shared" ref="T412" si="457">Q412-S412</f>
        <v>1729.92</v>
      </c>
      <c r="U412" s="16">
        <f t="shared" ref="U412" si="458">T412*1</f>
        <v>1729.92</v>
      </c>
      <c r="V412" s="16">
        <f t="shared" ref="V412" si="459">T412-U412</f>
        <v>0</v>
      </c>
      <c r="W412" s="16">
        <v>0</v>
      </c>
      <c r="X412" s="17">
        <f t="shared" si="389"/>
        <v>0</v>
      </c>
      <c r="Y412" s="13"/>
      <c r="Z412" s="13" t="s">
        <v>35</v>
      </c>
    </row>
    <row r="413" spans="1:26" x14ac:dyDescent="0.25">
      <c r="A413" s="11">
        <v>45301</v>
      </c>
      <c r="B413" s="12" t="s">
        <v>975</v>
      </c>
      <c r="C413" s="12" t="s">
        <v>976</v>
      </c>
      <c r="D413" s="12" t="s">
        <v>92</v>
      </c>
      <c r="E413" s="12" t="s">
        <v>29</v>
      </c>
      <c r="F413" s="12" t="s">
        <v>45</v>
      </c>
      <c r="G413" s="13" t="s">
        <v>46</v>
      </c>
      <c r="H413" s="13" t="s">
        <v>93</v>
      </c>
      <c r="I413" s="13" t="s">
        <v>93</v>
      </c>
      <c r="J413" s="13" t="s">
        <v>94</v>
      </c>
      <c r="K413" s="14">
        <v>40.76</v>
      </c>
      <c r="L413" s="14">
        <v>25</v>
      </c>
      <c r="M413" s="14">
        <v>1.6304000000000001</v>
      </c>
      <c r="N413" s="14">
        <v>15</v>
      </c>
      <c r="O413" s="14" t="s">
        <v>34</v>
      </c>
      <c r="P413" s="14"/>
      <c r="Q413" s="15">
        <v>611.4</v>
      </c>
      <c r="R413" s="16">
        <v>0</v>
      </c>
      <c r="S413" s="16">
        <f t="shared" ref="S413" si="460">+K413*R413</f>
        <v>0</v>
      </c>
      <c r="T413" s="16">
        <f t="shared" ref="T413:T414" si="461">+Q413-S413</f>
        <v>611.4</v>
      </c>
      <c r="U413" s="16">
        <f t="shared" ref="U413" si="462">+T413*0</f>
        <v>0</v>
      </c>
      <c r="V413" s="16">
        <f>+T413-U413</f>
        <v>611.4</v>
      </c>
      <c r="W413" s="16">
        <v>0</v>
      </c>
      <c r="X413" s="17">
        <f t="shared" si="389"/>
        <v>0</v>
      </c>
      <c r="Y413" s="13"/>
      <c r="Z413" s="13" t="s">
        <v>35</v>
      </c>
    </row>
    <row r="414" spans="1:26" x14ac:dyDescent="0.25">
      <c r="A414" s="11">
        <v>45301</v>
      </c>
      <c r="B414" s="12" t="s">
        <v>977</v>
      </c>
      <c r="C414" s="12" t="s">
        <v>978</v>
      </c>
      <c r="D414" s="12" t="s">
        <v>56</v>
      </c>
      <c r="E414" s="12" t="s">
        <v>29</v>
      </c>
      <c r="F414" s="12">
        <v>3373</v>
      </c>
      <c r="G414" s="13" t="s">
        <v>57</v>
      </c>
      <c r="H414" s="13" t="s">
        <v>31</v>
      </c>
      <c r="I414" s="13" t="s">
        <v>32</v>
      </c>
      <c r="J414" s="13" t="s">
        <v>33</v>
      </c>
      <c r="K414" s="14">
        <v>39.08</v>
      </c>
      <c r="L414" s="14">
        <v>25</v>
      </c>
      <c r="M414" s="14">
        <v>1.5631999999999999</v>
      </c>
      <c r="N414" s="14" t="s">
        <v>34</v>
      </c>
      <c r="O414" s="14">
        <v>60</v>
      </c>
      <c r="P414" s="14"/>
      <c r="Q414" s="16">
        <v>1500</v>
      </c>
      <c r="R414" s="16">
        <v>0</v>
      </c>
      <c r="S414" s="16">
        <f t="shared" ref="S414" si="463">+L414*R414</f>
        <v>0</v>
      </c>
      <c r="T414" s="16">
        <f t="shared" si="461"/>
        <v>1500</v>
      </c>
      <c r="U414" s="16">
        <f t="shared" ref="U414" si="464">+T414*1</f>
        <v>1500</v>
      </c>
      <c r="V414" s="16">
        <f t="shared" ref="V414" si="465">+T414-U414</f>
        <v>0</v>
      </c>
      <c r="W414" s="16">
        <v>0</v>
      </c>
      <c r="X414" s="17">
        <f t="shared" si="389"/>
        <v>0</v>
      </c>
      <c r="Y414" s="13"/>
      <c r="Z414" s="13" t="s">
        <v>35</v>
      </c>
    </row>
    <row r="415" spans="1:26" x14ac:dyDescent="0.25">
      <c r="A415" s="11">
        <v>45301</v>
      </c>
      <c r="B415" s="12" t="s">
        <v>979</v>
      </c>
      <c r="C415" s="12" t="s">
        <v>980</v>
      </c>
      <c r="D415" s="12" t="s">
        <v>410</v>
      </c>
      <c r="E415" s="12" t="s">
        <v>29</v>
      </c>
      <c r="F415" s="12">
        <v>2496</v>
      </c>
      <c r="G415" s="13" t="s">
        <v>145</v>
      </c>
      <c r="H415" s="13" t="s">
        <v>31</v>
      </c>
      <c r="I415" s="13" t="s">
        <v>40</v>
      </c>
      <c r="J415" s="13" t="s">
        <v>41</v>
      </c>
      <c r="K415" s="14">
        <v>38.979999999999997</v>
      </c>
      <c r="L415" s="14">
        <v>25</v>
      </c>
      <c r="M415" s="14">
        <v>1.5591999999999999</v>
      </c>
      <c r="N415" s="14">
        <v>46</v>
      </c>
      <c r="O415" s="14" t="s">
        <v>34</v>
      </c>
      <c r="P415" s="14"/>
      <c r="Q415" s="16">
        <v>1793.08</v>
      </c>
      <c r="R415" s="16">
        <v>0</v>
      </c>
      <c r="S415" s="16">
        <f>K415*R415</f>
        <v>0</v>
      </c>
      <c r="T415" s="16">
        <f>Q415-S415</f>
        <v>1793.08</v>
      </c>
      <c r="U415" s="16">
        <f>T415*1</f>
        <v>1793.08</v>
      </c>
      <c r="V415" s="16">
        <f>T415-U415</f>
        <v>0</v>
      </c>
      <c r="W415" s="16">
        <v>0</v>
      </c>
      <c r="X415" s="17">
        <f t="shared" si="389"/>
        <v>0</v>
      </c>
      <c r="Y415" s="13"/>
      <c r="Z415" s="13" t="s">
        <v>35</v>
      </c>
    </row>
    <row r="416" spans="1:26" x14ac:dyDescent="0.25">
      <c r="A416" s="11">
        <v>45301</v>
      </c>
      <c r="B416" s="12" t="s">
        <v>981</v>
      </c>
      <c r="C416" s="12" t="s">
        <v>982</v>
      </c>
      <c r="D416" s="12" t="s">
        <v>97</v>
      </c>
      <c r="E416" s="12" t="s">
        <v>29</v>
      </c>
      <c r="F416" s="12">
        <v>3345</v>
      </c>
      <c r="G416" s="13" t="s">
        <v>57</v>
      </c>
      <c r="H416" s="13" t="s">
        <v>31</v>
      </c>
      <c r="I416" s="13" t="s">
        <v>32</v>
      </c>
      <c r="J416" s="13" t="s">
        <v>33</v>
      </c>
      <c r="K416" s="14">
        <v>38.479999999999997</v>
      </c>
      <c r="L416" s="14">
        <v>25</v>
      </c>
      <c r="M416" s="14">
        <v>1.5391999999999999</v>
      </c>
      <c r="N416" s="14" t="s">
        <v>34</v>
      </c>
      <c r="O416" s="14">
        <v>60</v>
      </c>
      <c r="P416" s="14"/>
      <c r="Q416" s="16">
        <v>1500</v>
      </c>
      <c r="R416" s="16">
        <v>0</v>
      </c>
      <c r="S416" s="16">
        <f t="shared" ref="S416" si="466">+L416*R416</f>
        <v>0</v>
      </c>
      <c r="T416" s="16">
        <f t="shared" ref="T416" si="467">+Q416-S416</f>
        <v>1500</v>
      </c>
      <c r="U416" s="16">
        <f t="shared" ref="U416" si="468">+T416*1</f>
        <v>1500</v>
      </c>
      <c r="V416" s="16">
        <f t="shared" ref="V416" si="469">+T416-U416</f>
        <v>0</v>
      </c>
      <c r="W416" s="16">
        <v>0</v>
      </c>
      <c r="X416" s="17">
        <f t="shared" si="389"/>
        <v>0</v>
      </c>
      <c r="Y416" s="13"/>
      <c r="Z416" s="13" t="s">
        <v>35</v>
      </c>
    </row>
    <row r="417" spans="1:26" x14ac:dyDescent="0.25">
      <c r="A417" s="11">
        <v>45301</v>
      </c>
      <c r="B417" s="12" t="s">
        <v>983</v>
      </c>
      <c r="C417" s="12" t="s">
        <v>984</v>
      </c>
      <c r="D417" s="12" t="s">
        <v>303</v>
      </c>
      <c r="E417" s="12" t="s">
        <v>29</v>
      </c>
      <c r="F417" s="12">
        <v>2497</v>
      </c>
      <c r="G417" s="13" t="s">
        <v>145</v>
      </c>
      <c r="H417" s="13" t="s">
        <v>31</v>
      </c>
      <c r="I417" s="13" t="s">
        <v>58</v>
      </c>
      <c r="J417" s="13" t="s">
        <v>59</v>
      </c>
      <c r="K417" s="14">
        <v>40.299999999999997</v>
      </c>
      <c r="L417" s="14">
        <v>25</v>
      </c>
      <c r="M417" s="14">
        <v>1.6120000000000001</v>
      </c>
      <c r="N417" s="14">
        <v>43</v>
      </c>
      <c r="O417" s="14" t="s">
        <v>34</v>
      </c>
      <c r="P417" s="14"/>
      <c r="Q417" s="16">
        <v>1732.8999999999999</v>
      </c>
      <c r="R417" s="16">
        <v>0</v>
      </c>
      <c r="S417" s="16">
        <f>K417*R417</f>
        <v>0</v>
      </c>
      <c r="T417" s="16">
        <f>Q417-S417</f>
        <v>1732.8999999999999</v>
      </c>
      <c r="U417" s="16">
        <f>T417*1</f>
        <v>1732.8999999999999</v>
      </c>
      <c r="V417" s="16">
        <f>T417-U417</f>
        <v>0</v>
      </c>
      <c r="W417" s="16">
        <v>0</v>
      </c>
      <c r="X417" s="17">
        <f t="shared" si="389"/>
        <v>0</v>
      </c>
      <c r="Y417" s="13"/>
      <c r="Z417" s="13" t="s">
        <v>35</v>
      </c>
    </row>
    <row r="418" spans="1:26" x14ac:dyDescent="0.25">
      <c r="A418" s="11">
        <v>45301</v>
      </c>
      <c r="B418" s="12" t="s">
        <v>985</v>
      </c>
      <c r="C418" s="12" t="s">
        <v>986</v>
      </c>
      <c r="D418" s="12" t="s">
        <v>104</v>
      </c>
      <c r="E418" s="12" t="s">
        <v>29</v>
      </c>
      <c r="F418" s="12" t="s">
        <v>45</v>
      </c>
      <c r="G418" s="13" t="s">
        <v>46</v>
      </c>
      <c r="H418" s="13" t="s">
        <v>93</v>
      </c>
      <c r="I418" s="13" t="s">
        <v>93</v>
      </c>
      <c r="J418" s="13" t="s">
        <v>94</v>
      </c>
      <c r="K418" s="14">
        <v>39.119999999999997</v>
      </c>
      <c r="L418" s="14">
        <v>25</v>
      </c>
      <c r="M418" s="14">
        <v>1.5648</v>
      </c>
      <c r="N418" s="14">
        <v>15</v>
      </c>
      <c r="O418" s="14" t="s">
        <v>34</v>
      </c>
      <c r="P418" s="14"/>
      <c r="Q418" s="15">
        <v>586.79999999999995</v>
      </c>
      <c r="R418" s="16">
        <v>0</v>
      </c>
      <c r="S418" s="16">
        <f t="shared" ref="S418" si="470">+K418*R418</f>
        <v>0</v>
      </c>
      <c r="T418" s="16">
        <f t="shared" ref="T418:T421" si="471">+Q418-S418</f>
        <v>586.79999999999995</v>
      </c>
      <c r="U418" s="16">
        <f t="shared" ref="U418" si="472">+T418*0</f>
        <v>0</v>
      </c>
      <c r="V418" s="16">
        <f>+T418-U418</f>
        <v>586.79999999999995</v>
      </c>
      <c r="W418" s="16">
        <v>0</v>
      </c>
      <c r="X418" s="17">
        <f t="shared" si="389"/>
        <v>0</v>
      </c>
      <c r="Y418" s="13"/>
      <c r="Z418" s="13" t="s">
        <v>35</v>
      </c>
    </row>
    <row r="419" spans="1:26" x14ac:dyDescent="0.25">
      <c r="A419" s="11">
        <v>45301</v>
      </c>
      <c r="B419" s="12" t="s">
        <v>987</v>
      </c>
      <c r="C419" s="12" t="s">
        <v>988</v>
      </c>
      <c r="D419" s="12" t="s">
        <v>79</v>
      </c>
      <c r="E419" s="12" t="s">
        <v>29</v>
      </c>
      <c r="F419" s="12">
        <v>3406</v>
      </c>
      <c r="G419" s="13" t="s">
        <v>57</v>
      </c>
      <c r="H419" s="13" t="s">
        <v>31</v>
      </c>
      <c r="I419" s="13" t="s">
        <v>40</v>
      </c>
      <c r="J419" s="13" t="s">
        <v>41</v>
      </c>
      <c r="K419" s="14">
        <v>38.36</v>
      </c>
      <c r="L419" s="14">
        <v>25</v>
      </c>
      <c r="M419" s="14">
        <v>1.5344</v>
      </c>
      <c r="N419" s="14" t="s">
        <v>34</v>
      </c>
      <c r="O419" s="14">
        <v>68</v>
      </c>
      <c r="P419" s="14"/>
      <c r="Q419" s="16">
        <v>1700</v>
      </c>
      <c r="R419" s="16">
        <v>0</v>
      </c>
      <c r="S419" s="16">
        <f t="shared" ref="S419:S421" si="473">+L419*R419</f>
        <v>0</v>
      </c>
      <c r="T419" s="16">
        <f t="shared" si="471"/>
        <v>1700</v>
      </c>
      <c r="U419" s="16">
        <f t="shared" ref="U419:U421" si="474">+T419*1</f>
        <v>1700</v>
      </c>
      <c r="V419" s="16">
        <f t="shared" ref="V419:V421" si="475">+T419-U419</f>
        <v>0</v>
      </c>
      <c r="W419" s="16">
        <v>0</v>
      </c>
      <c r="X419" s="17">
        <f t="shared" si="389"/>
        <v>0</v>
      </c>
      <c r="Y419" s="13"/>
      <c r="Z419" s="13" t="s">
        <v>35</v>
      </c>
    </row>
    <row r="420" spans="1:26" x14ac:dyDescent="0.25">
      <c r="A420" s="11">
        <v>45301</v>
      </c>
      <c r="B420" s="12" t="s">
        <v>989</v>
      </c>
      <c r="C420" s="12" t="s">
        <v>990</v>
      </c>
      <c r="D420" s="12" t="s">
        <v>89</v>
      </c>
      <c r="E420" s="12" t="s">
        <v>29</v>
      </c>
      <c r="F420" s="12">
        <v>3454</v>
      </c>
      <c r="G420" s="13" t="s">
        <v>57</v>
      </c>
      <c r="H420" s="13" t="s">
        <v>31</v>
      </c>
      <c r="I420" s="13" t="s">
        <v>40</v>
      </c>
      <c r="J420" s="13" t="s">
        <v>41</v>
      </c>
      <c r="K420" s="14">
        <v>38.64</v>
      </c>
      <c r="L420" s="14">
        <v>25</v>
      </c>
      <c r="M420" s="14">
        <v>1.5456000000000001</v>
      </c>
      <c r="N420" s="14" t="s">
        <v>34</v>
      </c>
      <c r="O420" s="14">
        <v>68</v>
      </c>
      <c r="P420" s="14"/>
      <c r="Q420" s="16">
        <v>1700</v>
      </c>
      <c r="R420" s="16">
        <v>0</v>
      </c>
      <c r="S420" s="16">
        <f t="shared" si="473"/>
        <v>0</v>
      </c>
      <c r="T420" s="16">
        <f t="shared" si="471"/>
        <v>1700</v>
      </c>
      <c r="U420" s="16">
        <f t="shared" si="474"/>
        <v>1700</v>
      </c>
      <c r="V420" s="16">
        <f t="shared" si="475"/>
        <v>0</v>
      </c>
      <c r="W420" s="16">
        <v>0</v>
      </c>
      <c r="X420" s="17">
        <f t="shared" si="389"/>
        <v>0</v>
      </c>
      <c r="Y420" s="13"/>
      <c r="Z420" s="13" t="s">
        <v>35</v>
      </c>
    </row>
    <row r="421" spans="1:26" x14ac:dyDescent="0.25">
      <c r="A421" s="11">
        <v>45301</v>
      </c>
      <c r="B421" s="12" t="s">
        <v>991</v>
      </c>
      <c r="C421" s="12" t="s">
        <v>992</v>
      </c>
      <c r="D421" s="12" t="s">
        <v>208</v>
      </c>
      <c r="E421" s="12" t="s">
        <v>29</v>
      </c>
      <c r="F421" s="12">
        <v>3298</v>
      </c>
      <c r="G421" s="13" t="s">
        <v>57</v>
      </c>
      <c r="H421" s="13" t="s">
        <v>31</v>
      </c>
      <c r="I421" s="13" t="s">
        <v>40</v>
      </c>
      <c r="J421" s="13" t="s">
        <v>41</v>
      </c>
      <c r="K421" s="14">
        <v>38.46</v>
      </c>
      <c r="L421" s="14">
        <v>25</v>
      </c>
      <c r="M421" s="14">
        <v>1.5384</v>
      </c>
      <c r="N421" s="14" t="s">
        <v>34</v>
      </c>
      <c r="O421" s="14">
        <v>68</v>
      </c>
      <c r="P421" s="14"/>
      <c r="Q421" s="16">
        <v>1700</v>
      </c>
      <c r="R421" s="16">
        <v>0</v>
      </c>
      <c r="S421" s="16">
        <f t="shared" si="473"/>
        <v>0</v>
      </c>
      <c r="T421" s="16">
        <f t="shared" si="471"/>
        <v>1700</v>
      </c>
      <c r="U421" s="16">
        <f t="shared" si="474"/>
        <v>1700</v>
      </c>
      <c r="V421" s="16">
        <f t="shared" si="475"/>
        <v>0</v>
      </c>
      <c r="W421" s="16">
        <v>0</v>
      </c>
      <c r="X421" s="17">
        <f t="shared" si="389"/>
        <v>0</v>
      </c>
      <c r="Y421" s="13"/>
      <c r="Z421" s="13" t="s">
        <v>35</v>
      </c>
    </row>
    <row r="422" spans="1:26" x14ac:dyDescent="0.25">
      <c r="A422" s="11">
        <v>45301</v>
      </c>
      <c r="B422" s="12" t="s">
        <v>993</v>
      </c>
      <c r="C422" s="12" t="s">
        <v>994</v>
      </c>
      <c r="D422" s="12" t="s">
        <v>144</v>
      </c>
      <c r="E422" s="12" t="s">
        <v>29</v>
      </c>
      <c r="F422" s="12">
        <v>2498</v>
      </c>
      <c r="G422" s="13" t="s">
        <v>145</v>
      </c>
      <c r="H422" s="13" t="s">
        <v>31</v>
      </c>
      <c r="I422" s="13" t="s">
        <v>69</v>
      </c>
      <c r="J422" s="13" t="s">
        <v>70</v>
      </c>
      <c r="K422" s="14">
        <v>38</v>
      </c>
      <c r="L422" s="14">
        <v>25</v>
      </c>
      <c r="M422" s="14">
        <v>1.52</v>
      </c>
      <c r="N422" s="14">
        <v>48</v>
      </c>
      <c r="O422" s="14" t="s">
        <v>34</v>
      </c>
      <c r="P422" s="14"/>
      <c r="Q422" s="16">
        <v>1824</v>
      </c>
      <c r="R422" s="16">
        <v>0</v>
      </c>
      <c r="S422" s="16">
        <f>K422*R422</f>
        <v>0</v>
      </c>
      <c r="T422" s="16">
        <f>Q422-S422</f>
        <v>1824</v>
      </c>
      <c r="U422" s="16">
        <f>T422*1</f>
        <v>1824</v>
      </c>
      <c r="V422" s="16">
        <f>T422-U422</f>
        <v>0</v>
      </c>
      <c r="W422" s="16">
        <v>0</v>
      </c>
      <c r="X422" s="17">
        <f t="shared" si="389"/>
        <v>0</v>
      </c>
      <c r="Y422" s="13"/>
      <c r="Z422" s="13" t="s">
        <v>35</v>
      </c>
    </row>
    <row r="423" spans="1:26" x14ac:dyDescent="0.25">
      <c r="A423" s="11">
        <v>45301</v>
      </c>
      <c r="B423" s="12" t="s">
        <v>995</v>
      </c>
      <c r="C423" s="12" t="s">
        <v>996</v>
      </c>
      <c r="D423" s="12" t="s">
        <v>82</v>
      </c>
      <c r="E423" s="12" t="s">
        <v>29</v>
      </c>
      <c r="F423" s="12">
        <v>33</v>
      </c>
      <c r="G423" s="13" t="s">
        <v>83</v>
      </c>
      <c r="H423" s="13" t="s">
        <v>31</v>
      </c>
      <c r="I423" s="13" t="s">
        <v>58</v>
      </c>
      <c r="J423" s="13" t="s">
        <v>59</v>
      </c>
      <c r="K423" s="14">
        <v>44.14</v>
      </c>
      <c r="L423" s="14">
        <v>25</v>
      </c>
      <c r="M423" s="14">
        <v>1.7656000000000001</v>
      </c>
      <c r="N423" s="14" t="s">
        <v>34</v>
      </c>
      <c r="O423" s="14">
        <v>70</v>
      </c>
      <c r="P423" s="14"/>
      <c r="Q423" s="15">
        <v>1750</v>
      </c>
      <c r="R423" s="16">
        <v>0</v>
      </c>
      <c r="S423" s="16">
        <f>L423*R423</f>
        <v>0</v>
      </c>
      <c r="T423" s="16">
        <f>Q423-S423</f>
        <v>1750</v>
      </c>
      <c r="U423" s="16">
        <f>T423*1</f>
        <v>1750</v>
      </c>
      <c r="V423" s="16">
        <f>T423-U423</f>
        <v>0</v>
      </c>
      <c r="W423" s="16">
        <v>0</v>
      </c>
      <c r="X423" s="17">
        <f t="shared" si="389"/>
        <v>0</v>
      </c>
      <c r="Y423" s="13"/>
      <c r="Z423" s="13" t="s">
        <v>35</v>
      </c>
    </row>
    <row r="424" spans="1:26" x14ac:dyDescent="0.25">
      <c r="A424" s="11">
        <v>45301</v>
      </c>
      <c r="B424" s="12" t="s">
        <v>997</v>
      </c>
      <c r="C424" s="12" t="s">
        <v>998</v>
      </c>
      <c r="D424" s="12" t="s">
        <v>100</v>
      </c>
      <c r="E424" s="12" t="s">
        <v>29</v>
      </c>
      <c r="F424" s="12">
        <v>20931</v>
      </c>
      <c r="G424" s="13" t="s">
        <v>101</v>
      </c>
      <c r="H424" s="13" t="s">
        <v>31</v>
      </c>
      <c r="I424" s="13" t="s">
        <v>69</v>
      </c>
      <c r="J424" s="13" t="s">
        <v>70</v>
      </c>
      <c r="K424" s="14">
        <v>34.119999999999997</v>
      </c>
      <c r="L424" s="14">
        <v>25</v>
      </c>
      <c r="M424" s="14">
        <v>1.3648</v>
      </c>
      <c r="N424" s="14">
        <v>48</v>
      </c>
      <c r="O424" s="14" t="s">
        <v>34</v>
      </c>
      <c r="P424" s="14"/>
      <c r="Q424" s="15">
        <v>1637.7599999999998</v>
      </c>
      <c r="R424" s="16">
        <v>0</v>
      </c>
      <c r="S424" s="16">
        <f t="shared" ref="S424" si="476">K424*R424</f>
        <v>0</v>
      </c>
      <c r="T424" s="16">
        <f t="shared" ref="T424" si="477">Q424-S424</f>
        <v>1637.7599999999998</v>
      </c>
      <c r="U424" s="16">
        <f t="shared" ref="U424" si="478">T424*1</f>
        <v>1637.7599999999998</v>
      </c>
      <c r="V424" s="16">
        <f t="shared" ref="V424" si="479">T424-U424</f>
        <v>0</v>
      </c>
      <c r="W424" s="16">
        <v>0</v>
      </c>
      <c r="X424" s="17">
        <f t="shared" si="389"/>
        <v>0</v>
      </c>
      <c r="Y424" s="13"/>
      <c r="Z424" s="13" t="s">
        <v>35</v>
      </c>
    </row>
    <row r="425" spans="1:26" x14ac:dyDescent="0.25">
      <c r="A425" s="11">
        <v>45301</v>
      </c>
      <c r="B425" s="12" t="s">
        <v>999</v>
      </c>
      <c r="C425" s="12" t="s">
        <v>1000</v>
      </c>
      <c r="D425" s="12" t="s">
        <v>38</v>
      </c>
      <c r="E425" s="12" t="s">
        <v>29</v>
      </c>
      <c r="F425" s="12">
        <v>60</v>
      </c>
      <c r="G425" s="13" t="s">
        <v>83</v>
      </c>
      <c r="H425" s="13" t="s">
        <v>31</v>
      </c>
      <c r="I425" s="13" t="s">
        <v>40</v>
      </c>
      <c r="J425" s="13" t="s">
        <v>41</v>
      </c>
      <c r="K425" s="14">
        <v>38.32</v>
      </c>
      <c r="L425" s="14">
        <v>25</v>
      </c>
      <c r="M425" s="14">
        <v>1.5327999999999999</v>
      </c>
      <c r="N425" s="14" t="s">
        <v>34</v>
      </c>
      <c r="O425" s="14">
        <v>70</v>
      </c>
      <c r="P425" s="14"/>
      <c r="Q425" s="15">
        <v>1750</v>
      </c>
      <c r="R425" s="16">
        <v>0</v>
      </c>
      <c r="S425" s="16">
        <f>L425*R425</f>
        <v>0</v>
      </c>
      <c r="T425" s="16">
        <f>Q425-S425</f>
        <v>1750</v>
      </c>
      <c r="U425" s="16">
        <f>T425*1</f>
        <v>1750</v>
      </c>
      <c r="V425" s="16">
        <f>T425-U425</f>
        <v>0</v>
      </c>
      <c r="W425" s="16">
        <v>0</v>
      </c>
      <c r="X425" s="17">
        <f t="shared" si="389"/>
        <v>0</v>
      </c>
      <c r="Y425" s="13"/>
      <c r="Z425" s="13" t="s">
        <v>35</v>
      </c>
    </row>
    <row r="426" spans="1:26" x14ac:dyDescent="0.25">
      <c r="A426" s="11">
        <v>45301</v>
      </c>
      <c r="B426" s="12" t="s">
        <v>1001</v>
      </c>
      <c r="C426" s="12" t="s">
        <v>1002</v>
      </c>
      <c r="D426" s="12" t="s">
        <v>410</v>
      </c>
      <c r="E426" s="12" t="s">
        <v>29</v>
      </c>
      <c r="F426" s="12">
        <v>2499</v>
      </c>
      <c r="G426" s="13" t="s">
        <v>145</v>
      </c>
      <c r="H426" s="13" t="s">
        <v>31</v>
      </c>
      <c r="I426" s="13" t="s">
        <v>58</v>
      </c>
      <c r="J426" s="13" t="s">
        <v>59</v>
      </c>
      <c r="K426" s="14">
        <v>40.36</v>
      </c>
      <c r="L426" s="14">
        <v>25</v>
      </c>
      <c r="M426" s="14">
        <v>1.6144000000000001</v>
      </c>
      <c r="N426" s="14">
        <v>43</v>
      </c>
      <c r="O426" s="14" t="s">
        <v>34</v>
      </c>
      <c r="P426" s="14"/>
      <c r="Q426" s="16">
        <v>1735.48</v>
      </c>
      <c r="R426" s="16">
        <v>0</v>
      </c>
      <c r="S426" s="16">
        <f>K426*R426</f>
        <v>0</v>
      </c>
      <c r="T426" s="16">
        <f>Q426-S426</f>
        <v>1735.48</v>
      </c>
      <c r="U426" s="16">
        <f>T426*1</f>
        <v>1735.48</v>
      </c>
      <c r="V426" s="16">
        <f>T426-U426</f>
        <v>0</v>
      </c>
      <c r="W426" s="16">
        <v>0</v>
      </c>
      <c r="X426" s="17">
        <f t="shared" si="389"/>
        <v>0</v>
      </c>
      <c r="Y426" s="13"/>
      <c r="Z426" s="13" t="s">
        <v>35</v>
      </c>
    </row>
    <row r="427" spans="1:26" x14ac:dyDescent="0.25">
      <c r="A427" s="11">
        <v>45301</v>
      </c>
      <c r="B427" s="12" t="s">
        <v>1003</v>
      </c>
      <c r="C427" s="12" t="s">
        <v>1004</v>
      </c>
      <c r="D427" s="12" t="s">
        <v>353</v>
      </c>
      <c r="E427" s="12" t="s">
        <v>29</v>
      </c>
      <c r="F427" s="12">
        <v>23431</v>
      </c>
      <c r="G427" s="13" t="s">
        <v>101</v>
      </c>
      <c r="H427" s="13" t="s">
        <v>31</v>
      </c>
      <c r="I427" s="13" t="s">
        <v>40</v>
      </c>
      <c r="J427" s="13" t="s">
        <v>41</v>
      </c>
      <c r="K427" s="14">
        <v>35.5</v>
      </c>
      <c r="L427" s="14">
        <v>25</v>
      </c>
      <c r="M427" s="14">
        <v>1.42</v>
      </c>
      <c r="N427" s="14">
        <v>46</v>
      </c>
      <c r="O427" s="14" t="s">
        <v>34</v>
      </c>
      <c r="P427" s="14"/>
      <c r="Q427" s="15">
        <v>1633</v>
      </c>
      <c r="R427" s="16">
        <v>0</v>
      </c>
      <c r="S427" s="16">
        <f>K427*R427</f>
        <v>0</v>
      </c>
      <c r="T427" s="16">
        <f>Q427-S427</f>
        <v>1633</v>
      </c>
      <c r="U427" s="16">
        <f>T427*1</f>
        <v>1633</v>
      </c>
      <c r="V427" s="16">
        <f>T427-U427</f>
        <v>0</v>
      </c>
      <c r="W427" s="17">
        <v>0</v>
      </c>
      <c r="X427" s="17">
        <f t="shared" si="389"/>
        <v>0</v>
      </c>
      <c r="Y427" s="13"/>
      <c r="Z427" s="13" t="s">
        <v>35</v>
      </c>
    </row>
    <row r="428" spans="1:26" x14ac:dyDescent="0.25">
      <c r="A428" s="11">
        <v>45301</v>
      </c>
      <c r="B428" s="12" t="s">
        <v>1005</v>
      </c>
      <c r="C428" s="12" t="s">
        <v>1006</v>
      </c>
      <c r="D428" s="12" t="s">
        <v>1007</v>
      </c>
      <c r="E428" s="12" t="s">
        <v>29</v>
      </c>
      <c r="F428" s="12" t="s">
        <v>45</v>
      </c>
      <c r="G428" s="13" t="s">
        <v>46</v>
      </c>
      <c r="H428" s="13" t="s">
        <v>47</v>
      </c>
      <c r="I428" s="13" t="s">
        <v>48</v>
      </c>
      <c r="J428" s="13" t="s">
        <v>49</v>
      </c>
      <c r="K428" s="14">
        <v>16.920000000000002</v>
      </c>
      <c r="L428" s="14">
        <v>10</v>
      </c>
      <c r="M428" s="14">
        <v>1.6919999999999999</v>
      </c>
      <c r="N428" s="14">
        <v>34</v>
      </c>
      <c r="O428" s="14" t="s">
        <v>34</v>
      </c>
      <c r="P428" s="14"/>
      <c r="Q428" s="15">
        <v>575.28000000000009</v>
      </c>
      <c r="R428" s="16">
        <v>0</v>
      </c>
      <c r="S428" s="16">
        <f t="shared" ref="S428" si="480">+K428*R428</f>
        <v>0</v>
      </c>
      <c r="T428" s="16">
        <f t="shared" ref="T428" si="481">+Q428-S428</f>
        <v>575.28000000000009</v>
      </c>
      <c r="U428" s="16">
        <f>+T428*0</f>
        <v>0</v>
      </c>
      <c r="V428" s="16">
        <f>+T428-U428</f>
        <v>575.28000000000009</v>
      </c>
      <c r="W428" s="16">
        <v>0</v>
      </c>
      <c r="X428" s="17">
        <f t="shared" si="389"/>
        <v>0</v>
      </c>
      <c r="Y428" s="13"/>
      <c r="Z428" s="13" t="s">
        <v>35</v>
      </c>
    </row>
    <row r="429" spans="1:26" x14ac:dyDescent="0.25">
      <c r="A429" s="11">
        <v>45301</v>
      </c>
      <c r="B429" s="12" t="s">
        <v>1008</v>
      </c>
      <c r="C429" s="12" t="s">
        <v>1009</v>
      </c>
      <c r="D429" s="12" t="s">
        <v>97</v>
      </c>
      <c r="E429" s="12" t="s">
        <v>29</v>
      </c>
      <c r="F429" s="12"/>
      <c r="G429" s="13" t="s">
        <v>282</v>
      </c>
      <c r="H429" s="13" t="s">
        <v>31</v>
      </c>
      <c r="I429" s="13" t="s">
        <v>40</v>
      </c>
      <c r="J429" s="13" t="s">
        <v>41</v>
      </c>
      <c r="K429" s="14">
        <v>40.26</v>
      </c>
      <c r="L429" s="14">
        <v>27</v>
      </c>
      <c r="M429" s="14">
        <v>1.4911111111111111</v>
      </c>
      <c r="N429" s="14">
        <v>91</v>
      </c>
      <c r="O429" s="14" t="s">
        <v>34</v>
      </c>
      <c r="P429" s="14"/>
      <c r="Q429" s="15">
        <v>3663.66</v>
      </c>
      <c r="R429" s="16">
        <v>40</v>
      </c>
      <c r="S429" s="16">
        <f>K429*R429</f>
        <v>1610.3999999999999</v>
      </c>
      <c r="T429" s="16">
        <f t="shared" ref="T429" si="482">Q429-S429</f>
        <v>2053.2600000000002</v>
      </c>
      <c r="U429" s="16">
        <f t="shared" ref="U429" si="483">T429*1</f>
        <v>2053.2600000000002</v>
      </c>
      <c r="V429" s="16">
        <f t="shared" ref="V429:V430" si="484">T429-U429</f>
        <v>0</v>
      </c>
      <c r="W429" s="16">
        <f>K429*36</f>
        <v>1449.36</v>
      </c>
      <c r="X429" s="17">
        <f t="shared" si="389"/>
        <v>0</v>
      </c>
      <c r="Y429" s="13" t="s">
        <v>57</v>
      </c>
      <c r="Z429" s="13" t="s">
        <v>283</v>
      </c>
    </row>
    <row r="430" spans="1:26" x14ac:dyDescent="0.25">
      <c r="A430" s="11">
        <v>45301</v>
      </c>
      <c r="B430" s="12" t="s">
        <v>1010</v>
      </c>
      <c r="C430" s="12" t="s">
        <v>1011</v>
      </c>
      <c r="D430" s="12" t="s">
        <v>38</v>
      </c>
      <c r="E430" s="12" t="s">
        <v>29</v>
      </c>
      <c r="F430" s="12">
        <v>827</v>
      </c>
      <c r="G430" s="13" t="s">
        <v>180</v>
      </c>
      <c r="H430" s="13" t="s">
        <v>31</v>
      </c>
      <c r="I430" s="13" t="s">
        <v>40</v>
      </c>
      <c r="J430" s="13" t="s">
        <v>41</v>
      </c>
      <c r="K430" s="14">
        <v>38.36</v>
      </c>
      <c r="L430" s="14">
        <v>25</v>
      </c>
      <c r="M430" s="14">
        <v>1.5344</v>
      </c>
      <c r="N430" s="14" t="s">
        <v>34</v>
      </c>
      <c r="O430" s="14">
        <v>67.5</v>
      </c>
      <c r="P430" s="14"/>
      <c r="Q430" s="16">
        <v>1687.5</v>
      </c>
      <c r="R430" s="16">
        <v>0</v>
      </c>
      <c r="S430" s="16">
        <f>K430*R430</f>
        <v>0</v>
      </c>
      <c r="T430" s="16">
        <f>+Q430-S430</f>
        <v>1687.5</v>
      </c>
      <c r="U430" s="16">
        <f>T430*0</f>
        <v>0</v>
      </c>
      <c r="V430" s="16">
        <f t="shared" si="484"/>
        <v>1687.5</v>
      </c>
      <c r="W430" s="16">
        <v>0</v>
      </c>
      <c r="X430" s="17">
        <f t="shared" si="389"/>
        <v>161.03999999999996</v>
      </c>
      <c r="Y430" s="13"/>
      <c r="Z430" s="13" t="s">
        <v>35</v>
      </c>
    </row>
    <row r="431" spans="1:26" x14ac:dyDescent="0.25">
      <c r="A431" s="11">
        <v>45301</v>
      </c>
      <c r="B431" s="12" t="s">
        <v>1012</v>
      </c>
      <c r="C431" s="12" t="s">
        <v>1013</v>
      </c>
      <c r="D431" s="12" t="s">
        <v>89</v>
      </c>
      <c r="E431" s="12" t="s">
        <v>29</v>
      </c>
      <c r="F431" s="12">
        <v>3455</v>
      </c>
      <c r="G431" s="13" t="s">
        <v>57</v>
      </c>
      <c r="H431" s="13" t="s">
        <v>93</v>
      </c>
      <c r="I431" s="13" t="s">
        <v>93</v>
      </c>
      <c r="J431" s="13" t="s">
        <v>94</v>
      </c>
      <c r="K431" s="14">
        <v>36.659999999999997</v>
      </c>
      <c r="L431" s="14">
        <v>25</v>
      </c>
      <c r="M431" s="14">
        <v>1.4663999999999999</v>
      </c>
      <c r="N431" s="14" t="s">
        <v>34</v>
      </c>
      <c r="O431" s="14">
        <v>25</v>
      </c>
      <c r="P431" s="14"/>
      <c r="Q431" s="16">
        <v>625</v>
      </c>
      <c r="R431" s="16">
        <v>0</v>
      </c>
      <c r="S431" s="16">
        <f t="shared" ref="S431:S432" si="485">+L431*R431</f>
        <v>0</v>
      </c>
      <c r="T431" s="16">
        <f t="shared" ref="T431:T432" si="486">+Q431-S431</f>
        <v>625</v>
      </c>
      <c r="U431" s="16">
        <f t="shared" ref="U431:U432" si="487">+T431*1</f>
        <v>625</v>
      </c>
      <c r="V431" s="16">
        <f t="shared" ref="V431:V432" si="488">+T431-U431</f>
        <v>0</v>
      </c>
      <c r="W431" s="16">
        <v>0</v>
      </c>
      <c r="X431" s="17">
        <f t="shared" ref="X431:X442" si="489">S430-W430</f>
        <v>0</v>
      </c>
      <c r="Y431" s="13"/>
      <c r="Z431" s="13" t="s">
        <v>35</v>
      </c>
    </row>
    <row r="432" spans="1:26" x14ac:dyDescent="0.25">
      <c r="A432" s="11">
        <v>45301</v>
      </c>
      <c r="B432" s="12" t="s">
        <v>1014</v>
      </c>
      <c r="C432" s="12" t="s">
        <v>1015</v>
      </c>
      <c r="D432" s="12" t="s">
        <v>79</v>
      </c>
      <c r="E432" s="12" t="s">
        <v>29</v>
      </c>
      <c r="F432" s="12">
        <v>3407</v>
      </c>
      <c r="G432" s="13" t="s">
        <v>57</v>
      </c>
      <c r="H432" s="13" t="s">
        <v>93</v>
      </c>
      <c r="I432" s="13" t="s">
        <v>93</v>
      </c>
      <c r="J432" s="13" t="s">
        <v>94</v>
      </c>
      <c r="K432" s="14">
        <v>38.200000000000003</v>
      </c>
      <c r="L432" s="14">
        <v>25</v>
      </c>
      <c r="M432" s="14">
        <v>1.528</v>
      </c>
      <c r="N432" s="14" t="s">
        <v>34</v>
      </c>
      <c r="O432" s="14">
        <v>25</v>
      </c>
      <c r="P432" s="14"/>
      <c r="Q432" s="16">
        <v>625</v>
      </c>
      <c r="R432" s="16">
        <v>0</v>
      </c>
      <c r="S432" s="16">
        <f t="shared" si="485"/>
        <v>0</v>
      </c>
      <c r="T432" s="16">
        <f t="shared" si="486"/>
        <v>625</v>
      </c>
      <c r="U432" s="16">
        <f t="shared" si="487"/>
        <v>625</v>
      </c>
      <c r="V432" s="16">
        <f t="shared" si="488"/>
        <v>0</v>
      </c>
      <c r="W432" s="16">
        <v>0</v>
      </c>
      <c r="X432" s="17">
        <f t="shared" si="489"/>
        <v>0</v>
      </c>
      <c r="Y432" s="13"/>
      <c r="Z432" s="13" t="s">
        <v>35</v>
      </c>
    </row>
    <row r="433" spans="1:26" x14ac:dyDescent="0.25">
      <c r="A433" s="11">
        <v>45301</v>
      </c>
      <c r="B433" s="12" t="s">
        <v>1016</v>
      </c>
      <c r="C433" s="12" t="s">
        <v>1017</v>
      </c>
      <c r="D433" s="12" t="s">
        <v>144</v>
      </c>
      <c r="E433" s="12" t="s">
        <v>29</v>
      </c>
      <c r="F433" s="12">
        <v>2500</v>
      </c>
      <c r="G433" s="13" t="s">
        <v>145</v>
      </c>
      <c r="H433" s="13" t="s">
        <v>31</v>
      </c>
      <c r="I433" s="13" t="s">
        <v>40</v>
      </c>
      <c r="J433" s="13" t="s">
        <v>41</v>
      </c>
      <c r="K433" s="14">
        <v>37.82</v>
      </c>
      <c r="L433" s="14">
        <v>25</v>
      </c>
      <c r="M433" s="14">
        <v>1.5127999999999999</v>
      </c>
      <c r="N433" s="14">
        <v>46</v>
      </c>
      <c r="O433" s="14" t="s">
        <v>34</v>
      </c>
      <c r="P433" s="14"/>
      <c r="Q433" s="16">
        <v>1739.72</v>
      </c>
      <c r="R433" s="16">
        <v>0</v>
      </c>
      <c r="S433" s="16">
        <f>K433*R433</f>
        <v>0</v>
      </c>
      <c r="T433" s="16">
        <f>Q433-S433</f>
        <v>1739.72</v>
      </c>
      <c r="U433" s="16">
        <f>T433*1</f>
        <v>1739.72</v>
      </c>
      <c r="V433" s="16">
        <f>T433-U433</f>
        <v>0</v>
      </c>
      <c r="W433" s="16">
        <v>0</v>
      </c>
      <c r="X433" s="17">
        <f t="shared" si="489"/>
        <v>0</v>
      </c>
      <c r="Y433" s="13"/>
      <c r="Z433" s="13" t="s">
        <v>35</v>
      </c>
    </row>
    <row r="434" spans="1:26" x14ac:dyDescent="0.25">
      <c r="A434" s="11">
        <v>45301</v>
      </c>
      <c r="B434" s="12" t="s">
        <v>1018</v>
      </c>
      <c r="C434" s="12" t="s">
        <v>1019</v>
      </c>
      <c r="D434" s="12" t="s">
        <v>578</v>
      </c>
      <c r="E434" s="12" t="s">
        <v>29</v>
      </c>
      <c r="F434" s="12">
        <v>4440</v>
      </c>
      <c r="G434" s="13" t="s">
        <v>57</v>
      </c>
      <c r="H434" s="13" t="s">
        <v>31</v>
      </c>
      <c r="I434" s="13" t="s">
        <v>58</v>
      </c>
      <c r="J434" s="13" t="s">
        <v>59</v>
      </c>
      <c r="K434" s="14">
        <v>32.9</v>
      </c>
      <c r="L434" s="14">
        <v>20</v>
      </c>
      <c r="M434" s="14">
        <v>1.645</v>
      </c>
      <c r="N434" s="14" t="s">
        <v>34</v>
      </c>
      <c r="O434" s="14">
        <v>68</v>
      </c>
      <c r="P434" s="14"/>
      <c r="Q434" s="16">
        <v>1360</v>
      </c>
      <c r="R434" s="16">
        <v>0</v>
      </c>
      <c r="S434" s="16">
        <f t="shared" ref="S434" si="490">+L434*R434</f>
        <v>0</v>
      </c>
      <c r="T434" s="16">
        <f t="shared" ref="T434" si="491">+Q434-S434</f>
        <v>1360</v>
      </c>
      <c r="U434" s="16">
        <f t="shared" ref="U434" si="492">+T434*1</f>
        <v>1360</v>
      </c>
      <c r="V434" s="16">
        <f t="shared" ref="V434" si="493">+T434-U434</f>
        <v>0</v>
      </c>
      <c r="W434" s="16">
        <v>0</v>
      </c>
      <c r="X434" s="17">
        <f t="shared" si="489"/>
        <v>0</v>
      </c>
      <c r="Y434" s="13"/>
      <c r="Z434" s="13" t="s">
        <v>35</v>
      </c>
    </row>
    <row r="435" spans="1:26" x14ac:dyDescent="0.25">
      <c r="A435" s="11">
        <v>45301</v>
      </c>
      <c r="B435" s="12" t="s">
        <v>1020</v>
      </c>
      <c r="C435" s="12" t="s">
        <v>1021</v>
      </c>
      <c r="D435" s="12" t="s">
        <v>208</v>
      </c>
      <c r="E435" s="12" t="s">
        <v>29</v>
      </c>
      <c r="F435" s="12"/>
      <c r="G435" s="13" t="s">
        <v>282</v>
      </c>
      <c r="H435" s="13" t="s">
        <v>31</v>
      </c>
      <c r="I435" s="13" t="s">
        <v>40</v>
      </c>
      <c r="J435" s="13" t="s">
        <v>41</v>
      </c>
      <c r="K435" s="14">
        <v>41.18</v>
      </c>
      <c r="L435" s="14">
        <v>28</v>
      </c>
      <c r="M435" s="14">
        <v>1.4707142857142861</v>
      </c>
      <c r="N435" s="14">
        <v>91</v>
      </c>
      <c r="O435" s="14" t="s">
        <v>34</v>
      </c>
      <c r="P435" s="14"/>
      <c r="Q435" s="15">
        <v>3747.38</v>
      </c>
      <c r="R435" s="16">
        <v>40</v>
      </c>
      <c r="S435" s="16">
        <f>K435*R435</f>
        <v>1647.2</v>
      </c>
      <c r="T435" s="16">
        <f t="shared" ref="T435:T436" si="494">Q435-S435</f>
        <v>2100.1800000000003</v>
      </c>
      <c r="U435" s="16">
        <f t="shared" ref="U435:U436" si="495">T435*1</f>
        <v>2100.1800000000003</v>
      </c>
      <c r="V435" s="16">
        <f t="shared" ref="V435:V436" si="496">T435-U435</f>
        <v>0</v>
      </c>
      <c r="W435" s="16">
        <f>K435*36</f>
        <v>1482.48</v>
      </c>
      <c r="X435" s="17">
        <f t="shared" si="489"/>
        <v>0</v>
      </c>
      <c r="Y435" s="13" t="s">
        <v>57</v>
      </c>
      <c r="Z435" s="13" t="s">
        <v>283</v>
      </c>
    </row>
    <row r="436" spans="1:26" x14ac:dyDescent="0.25">
      <c r="A436" s="11">
        <v>45301</v>
      </c>
      <c r="B436" s="12" t="s">
        <v>1022</v>
      </c>
      <c r="C436" s="12" t="s">
        <v>1023</v>
      </c>
      <c r="D436" s="12" t="s">
        <v>100</v>
      </c>
      <c r="E436" s="12" t="s">
        <v>29</v>
      </c>
      <c r="F436" s="12">
        <v>20932</v>
      </c>
      <c r="G436" s="13" t="s">
        <v>101</v>
      </c>
      <c r="H436" s="13" t="s">
        <v>31</v>
      </c>
      <c r="I436" s="13" t="s">
        <v>69</v>
      </c>
      <c r="J436" s="13" t="s">
        <v>70</v>
      </c>
      <c r="K436" s="14">
        <v>32.22</v>
      </c>
      <c r="L436" s="14">
        <v>25</v>
      </c>
      <c r="M436" s="14">
        <v>1.2887999999999999</v>
      </c>
      <c r="N436" s="14">
        <v>48</v>
      </c>
      <c r="O436" s="14" t="s">
        <v>34</v>
      </c>
      <c r="P436" s="14"/>
      <c r="Q436" s="15">
        <v>1546.56</v>
      </c>
      <c r="R436" s="16">
        <v>0</v>
      </c>
      <c r="S436" s="16">
        <f t="shared" ref="S436" si="497">K436*R436</f>
        <v>0</v>
      </c>
      <c r="T436" s="16">
        <f t="shared" si="494"/>
        <v>1546.56</v>
      </c>
      <c r="U436" s="16">
        <f t="shared" si="495"/>
        <v>1546.56</v>
      </c>
      <c r="V436" s="16">
        <f t="shared" si="496"/>
        <v>0</v>
      </c>
      <c r="W436" s="16">
        <v>0</v>
      </c>
      <c r="X436" s="17">
        <f t="shared" si="489"/>
        <v>164.72000000000003</v>
      </c>
      <c r="Y436" s="13"/>
      <c r="Z436" s="13" t="s">
        <v>35</v>
      </c>
    </row>
    <row r="437" spans="1:26" x14ac:dyDescent="0.25">
      <c r="A437" s="11">
        <v>45301</v>
      </c>
      <c r="B437" s="12" t="s">
        <v>1024</v>
      </c>
      <c r="C437" s="12" t="s">
        <v>1025</v>
      </c>
      <c r="D437" s="12" t="s">
        <v>97</v>
      </c>
      <c r="E437" s="12" t="s">
        <v>29</v>
      </c>
      <c r="F437" s="12">
        <v>3346</v>
      </c>
      <c r="G437" s="13" t="s">
        <v>57</v>
      </c>
      <c r="H437" s="13" t="s">
        <v>93</v>
      </c>
      <c r="I437" s="13" t="s">
        <v>93</v>
      </c>
      <c r="J437" s="13" t="s">
        <v>94</v>
      </c>
      <c r="K437" s="14">
        <v>37.979999999999997</v>
      </c>
      <c r="L437" s="14">
        <v>25</v>
      </c>
      <c r="M437" s="14">
        <v>1.5192000000000001</v>
      </c>
      <c r="N437" s="14" t="s">
        <v>34</v>
      </c>
      <c r="O437" s="14">
        <v>25</v>
      </c>
      <c r="P437" s="14"/>
      <c r="Q437" s="16">
        <v>625</v>
      </c>
      <c r="R437" s="16">
        <v>0</v>
      </c>
      <c r="S437" s="16">
        <f t="shared" ref="S437" si="498">+L437*R437</f>
        <v>0</v>
      </c>
      <c r="T437" s="16">
        <f t="shared" ref="T437" si="499">+Q437-S437</f>
        <v>625</v>
      </c>
      <c r="U437" s="16">
        <f t="shared" ref="U437" si="500">+T437*1</f>
        <v>625</v>
      </c>
      <c r="V437" s="16">
        <f t="shared" ref="V437" si="501">+T437-U437</f>
        <v>0</v>
      </c>
      <c r="W437" s="16">
        <v>0</v>
      </c>
      <c r="X437" s="17">
        <f t="shared" si="489"/>
        <v>0</v>
      </c>
      <c r="Y437" s="13"/>
      <c r="Z437" s="13" t="s">
        <v>35</v>
      </c>
    </row>
    <row r="438" spans="1:26" x14ac:dyDescent="0.25">
      <c r="A438" s="11">
        <v>45301</v>
      </c>
      <c r="B438" s="12" t="s">
        <v>1026</v>
      </c>
      <c r="C438" s="12" t="s">
        <v>1027</v>
      </c>
      <c r="D438" s="12" t="s">
        <v>410</v>
      </c>
      <c r="E438" s="12" t="s">
        <v>29</v>
      </c>
      <c r="F438" s="12">
        <v>2401</v>
      </c>
      <c r="G438" s="13" t="s">
        <v>145</v>
      </c>
      <c r="H438" s="13" t="s">
        <v>31</v>
      </c>
      <c r="I438" s="13" t="s">
        <v>58</v>
      </c>
      <c r="J438" s="13" t="s">
        <v>59</v>
      </c>
      <c r="K438" s="14">
        <v>41.22</v>
      </c>
      <c r="L438" s="14">
        <v>25</v>
      </c>
      <c r="M438" s="14">
        <v>1.6488</v>
      </c>
      <c r="N438" s="14">
        <v>43</v>
      </c>
      <c r="O438" s="14" t="s">
        <v>34</v>
      </c>
      <c r="P438" s="14"/>
      <c r="Q438" s="16">
        <v>1772.46</v>
      </c>
      <c r="R438" s="16">
        <v>0</v>
      </c>
      <c r="S438" s="16">
        <f>K438*R438</f>
        <v>0</v>
      </c>
      <c r="T438" s="16">
        <f>Q438-S438</f>
        <v>1772.46</v>
      </c>
      <c r="U438" s="16">
        <f>T438*1</f>
        <v>1772.46</v>
      </c>
      <c r="V438" s="16">
        <f>T438-U438</f>
        <v>0</v>
      </c>
      <c r="W438" s="16">
        <v>0</v>
      </c>
      <c r="X438" s="17">
        <f t="shared" si="489"/>
        <v>0</v>
      </c>
      <c r="Y438" s="13"/>
      <c r="Z438" s="13" t="s">
        <v>35</v>
      </c>
    </row>
    <row r="439" spans="1:26" x14ac:dyDescent="0.25">
      <c r="A439" s="11">
        <v>45301</v>
      </c>
      <c r="B439" s="12" t="s">
        <v>1028</v>
      </c>
      <c r="C439" s="12" t="s">
        <v>1029</v>
      </c>
      <c r="D439" s="12" t="s">
        <v>107</v>
      </c>
      <c r="E439" s="12" t="s">
        <v>29</v>
      </c>
      <c r="F439" s="12" t="s">
        <v>45</v>
      </c>
      <c r="G439" s="13" t="s">
        <v>46</v>
      </c>
      <c r="H439" s="13" t="s">
        <v>31</v>
      </c>
      <c r="I439" s="13" t="s">
        <v>58</v>
      </c>
      <c r="J439" s="13" t="s">
        <v>59</v>
      </c>
      <c r="K439" s="14">
        <v>9</v>
      </c>
      <c r="L439" s="14">
        <v>5</v>
      </c>
      <c r="M439" s="14">
        <v>1.8</v>
      </c>
      <c r="N439" s="14">
        <v>45</v>
      </c>
      <c r="O439" s="14" t="s">
        <v>34</v>
      </c>
      <c r="P439" s="14"/>
      <c r="Q439" s="15">
        <v>405</v>
      </c>
      <c r="R439" s="16">
        <v>0</v>
      </c>
      <c r="S439" s="16">
        <f t="shared" ref="S439" si="502">+K439*R439</f>
        <v>0</v>
      </c>
      <c r="T439" s="16">
        <f t="shared" ref="T439:T442" si="503">+Q439-S439</f>
        <v>405</v>
      </c>
      <c r="U439" s="16">
        <f>+T439*0</f>
        <v>0</v>
      </c>
      <c r="V439" s="16">
        <f>+T439-U439</f>
        <v>405</v>
      </c>
      <c r="W439" s="16">
        <v>0</v>
      </c>
      <c r="X439" s="17">
        <f t="shared" si="489"/>
        <v>0</v>
      </c>
      <c r="Y439" s="13"/>
      <c r="Z439" s="13" t="s">
        <v>35</v>
      </c>
    </row>
    <row r="440" spans="1:26" x14ac:dyDescent="0.25">
      <c r="A440" s="11">
        <v>45301</v>
      </c>
      <c r="B440" s="12" t="s">
        <v>1030</v>
      </c>
      <c r="C440" s="12" t="s">
        <v>1031</v>
      </c>
      <c r="D440" s="12" t="s">
        <v>208</v>
      </c>
      <c r="E440" s="12" t="s">
        <v>29</v>
      </c>
      <c r="F440" s="12">
        <v>3299</v>
      </c>
      <c r="G440" s="13" t="s">
        <v>57</v>
      </c>
      <c r="H440" s="13" t="s">
        <v>31</v>
      </c>
      <c r="I440" s="13" t="s">
        <v>40</v>
      </c>
      <c r="J440" s="13" t="s">
        <v>41</v>
      </c>
      <c r="K440" s="14">
        <v>36.14</v>
      </c>
      <c r="L440" s="14">
        <v>25</v>
      </c>
      <c r="M440" s="14">
        <v>1.4456</v>
      </c>
      <c r="N440" s="14" t="s">
        <v>34</v>
      </c>
      <c r="O440" s="14">
        <v>68</v>
      </c>
      <c r="P440" s="14"/>
      <c r="Q440" s="16">
        <v>1700</v>
      </c>
      <c r="R440" s="16">
        <v>0</v>
      </c>
      <c r="S440" s="16">
        <f t="shared" ref="S440:S442" si="504">+L440*R440</f>
        <v>0</v>
      </c>
      <c r="T440" s="16">
        <f t="shared" si="503"/>
        <v>1700</v>
      </c>
      <c r="U440" s="16">
        <f t="shared" ref="U440:U442" si="505">+T440*1</f>
        <v>1700</v>
      </c>
      <c r="V440" s="16">
        <f t="shared" ref="V440:V442" si="506">+T440-U440</f>
        <v>0</v>
      </c>
      <c r="W440" s="16">
        <v>0</v>
      </c>
      <c r="X440" s="17">
        <f t="shared" si="489"/>
        <v>0</v>
      </c>
      <c r="Y440" s="13"/>
      <c r="Z440" s="13" t="s">
        <v>35</v>
      </c>
    </row>
    <row r="441" spans="1:26" x14ac:dyDescent="0.25">
      <c r="A441" s="11">
        <v>45301</v>
      </c>
      <c r="B441" s="12" t="s">
        <v>1032</v>
      </c>
      <c r="C441" s="12" t="s">
        <v>1033</v>
      </c>
      <c r="D441" s="12" t="s">
        <v>89</v>
      </c>
      <c r="E441" s="12" t="s">
        <v>29</v>
      </c>
      <c r="F441" s="12">
        <v>3456</v>
      </c>
      <c r="G441" s="13" t="s">
        <v>57</v>
      </c>
      <c r="H441" s="13" t="s">
        <v>31</v>
      </c>
      <c r="I441" s="13" t="s">
        <v>40</v>
      </c>
      <c r="J441" s="13" t="s">
        <v>41</v>
      </c>
      <c r="K441" s="14">
        <v>38.78</v>
      </c>
      <c r="L441" s="14">
        <v>25</v>
      </c>
      <c r="M441" s="14">
        <v>1.5511999999999999</v>
      </c>
      <c r="N441" s="14" t="s">
        <v>34</v>
      </c>
      <c r="O441" s="14">
        <v>68</v>
      </c>
      <c r="P441" s="14"/>
      <c r="Q441" s="16">
        <v>1700</v>
      </c>
      <c r="R441" s="16">
        <v>0</v>
      </c>
      <c r="S441" s="16">
        <f t="shared" si="504"/>
        <v>0</v>
      </c>
      <c r="T441" s="16">
        <f t="shared" si="503"/>
        <v>1700</v>
      </c>
      <c r="U441" s="16">
        <f t="shared" si="505"/>
        <v>1700</v>
      </c>
      <c r="V441" s="16">
        <f t="shared" si="506"/>
        <v>0</v>
      </c>
      <c r="W441" s="16">
        <v>0</v>
      </c>
      <c r="X441" s="17">
        <f t="shared" si="489"/>
        <v>0</v>
      </c>
      <c r="Y441" s="13"/>
      <c r="Z441" s="13" t="s">
        <v>35</v>
      </c>
    </row>
    <row r="442" spans="1:26" x14ac:dyDescent="0.25">
      <c r="A442" s="11">
        <v>45301</v>
      </c>
      <c r="B442" s="12" t="s">
        <v>1034</v>
      </c>
      <c r="C442" s="12" t="s">
        <v>1035</v>
      </c>
      <c r="D442" s="12" t="s">
        <v>79</v>
      </c>
      <c r="E442" s="12" t="s">
        <v>29</v>
      </c>
      <c r="F442" s="12">
        <v>3408</v>
      </c>
      <c r="G442" s="13" t="s">
        <v>57</v>
      </c>
      <c r="H442" s="13" t="s">
        <v>31</v>
      </c>
      <c r="I442" s="13" t="s">
        <v>40</v>
      </c>
      <c r="J442" s="13" t="s">
        <v>41</v>
      </c>
      <c r="K442" s="14">
        <v>37.96</v>
      </c>
      <c r="L442" s="14">
        <v>25</v>
      </c>
      <c r="M442" s="14">
        <v>1.5184</v>
      </c>
      <c r="N442" s="14" t="s">
        <v>34</v>
      </c>
      <c r="O442" s="14">
        <v>68</v>
      </c>
      <c r="P442" s="14"/>
      <c r="Q442" s="16">
        <v>1700</v>
      </c>
      <c r="R442" s="16">
        <v>0</v>
      </c>
      <c r="S442" s="16">
        <f t="shared" si="504"/>
        <v>0</v>
      </c>
      <c r="T442" s="16">
        <f t="shared" si="503"/>
        <v>1700</v>
      </c>
      <c r="U442" s="16">
        <f t="shared" si="505"/>
        <v>1700</v>
      </c>
      <c r="V442" s="16">
        <f t="shared" si="506"/>
        <v>0</v>
      </c>
      <c r="W442" s="16">
        <v>0</v>
      </c>
      <c r="X442" s="17">
        <f t="shared" si="489"/>
        <v>0</v>
      </c>
      <c r="Y442" s="13"/>
      <c r="Z442" s="13" t="s">
        <v>35</v>
      </c>
    </row>
    <row r="443" spans="1:26" x14ac:dyDescent="0.25">
      <c r="A443" s="11"/>
      <c r="B443" s="12"/>
      <c r="C443" s="12"/>
      <c r="D443" s="12"/>
      <c r="E443" s="12"/>
      <c r="F443" s="12"/>
      <c r="G443" s="13"/>
      <c r="H443" s="13"/>
      <c r="I443" s="13"/>
      <c r="J443" s="13"/>
      <c r="K443" s="14"/>
      <c r="L443" s="14"/>
      <c r="M443" s="14"/>
      <c r="N443" s="14"/>
      <c r="O443" s="14"/>
      <c r="P443" s="14"/>
      <c r="Q443" s="15"/>
      <c r="R443" s="16"/>
      <c r="S443" s="16"/>
      <c r="T443" s="16"/>
      <c r="U443" s="16"/>
      <c r="V443" s="16"/>
      <c r="W443" s="17"/>
      <c r="X443" s="17"/>
      <c r="Y443" s="13"/>
      <c r="Z443" s="13"/>
    </row>
    <row r="444" spans="1:26" x14ac:dyDescent="0.25">
      <c r="A444" s="11"/>
      <c r="B444" s="12"/>
      <c r="C444" s="12"/>
      <c r="D444" s="12"/>
      <c r="E444" s="12"/>
      <c r="F444" s="12"/>
      <c r="G444" s="13"/>
      <c r="H444" s="13"/>
      <c r="I444" s="13"/>
      <c r="J444" s="13"/>
      <c r="K444" s="14"/>
      <c r="L444" s="14"/>
      <c r="M444" s="14"/>
      <c r="N444" s="14"/>
      <c r="O444" s="14"/>
      <c r="P444" s="14"/>
      <c r="Q444" s="15"/>
      <c r="R444" s="16"/>
      <c r="S444" s="16"/>
      <c r="T444" s="16"/>
      <c r="U444" s="16"/>
      <c r="V444" s="16"/>
      <c r="W444" s="17"/>
      <c r="X444" s="17"/>
      <c r="Y444" s="13"/>
      <c r="Z444" s="13"/>
    </row>
    <row r="445" spans="1:26" x14ac:dyDescent="0.25">
      <c r="A445" s="11"/>
      <c r="B445" s="12"/>
      <c r="C445" s="12"/>
      <c r="D445" s="12"/>
      <c r="E445" s="12"/>
      <c r="F445" s="12"/>
      <c r="G445" s="13"/>
      <c r="H445" s="13"/>
      <c r="I445" s="13"/>
      <c r="J445" s="13"/>
      <c r="K445" s="14"/>
      <c r="L445" s="14"/>
      <c r="M445" s="14"/>
      <c r="N445" s="14"/>
      <c r="O445" s="14"/>
      <c r="P445" s="14"/>
      <c r="Q445" s="15"/>
      <c r="R445" s="16"/>
      <c r="S445" s="16"/>
      <c r="T445" s="16"/>
      <c r="U445" s="16"/>
      <c r="V445" s="16"/>
      <c r="W445" s="17"/>
      <c r="X445" s="17"/>
      <c r="Y445" s="13"/>
      <c r="Z445" s="13"/>
    </row>
    <row r="446" spans="1:26" x14ac:dyDescent="0.25">
      <c r="A446" s="11"/>
      <c r="B446" s="12"/>
      <c r="C446" s="12"/>
      <c r="D446" s="12"/>
      <c r="E446" s="12"/>
      <c r="F446" s="12"/>
      <c r="G446" s="13"/>
      <c r="H446" s="13"/>
      <c r="I446" s="13"/>
      <c r="J446" s="13"/>
      <c r="K446" s="14"/>
      <c r="L446" s="14"/>
      <c r="M446" s="14"/>
      <c r="N446" s="14"/>
      <c r="O446" s="14"/>
      <c r="P446" s="14"/>
      <c r="Q446" s="16"/>
      <c r="R446" s="16"/>
      <c r="S446" s="16"/>
      <c r="T446" s="16"/>
      <c r="U446" s="16"/>
      <c r="V446" s="16"/>
      <c r="W446" s="16"/>
      <c r="X446" s="17"/>
      <c r="Y446" s="13"/>
      <c r="Z446" s="13"/>
    </row>
    <row r="447" spans="1:26" x14ac:dyDescent="0.25">
      <c r="A447" s="11"/>
      <c r="B447" s="12"/>
      <c r="C447" s="12"/>
      <c r="D447" s="12"/>
      <c r="E447" s="12"/>
      <c r="F447" s="12"/>
      <c r="G447" s="13"/>
      <c r="H447" s="13"/>
      <c r="I447" s="13"/>
      <c r="J447" s="13"/>
      <c r="K447" s="14"/>
      <c r="L447" s="14"/>
      <c r="M447" s="14"/>
      <c r="N447" s="14"/>
      <c r="O447" s="14"/>
      <c r="P447" s="14"/>
      <c r="Q447" s="16"/>
      <c r="R447" s="16"/>
      <c r="S447" s="16"/>
      <c r="T447" s="16"/>
      <c r="U447" s="16"/>
      <c r="V447" s="16"/>
      <c r="W447" s="16"/>
      <c r="X447" s="17"/>
      <c r="Y447" s="13"/>
      <c r="Z447" s="13"/>
    </row>
    <row r="448" spans="1:26" x14ac:dyDescent="0.25">
      <c r="A448" s="11"/>
      <c r="B448" s="12"/>
      <c r="C448" s="12"/>
      <c r="D448" s="12"/>
      <c r="E448" s="12"/>
      <c r="F448" s="12"/>
      <c r="G448" s="13"/>
      <c r="H448" s="13"/>
      <c r="I448" s="13"/>
      <c r="J448" s="13"/>
      <c r="K448" s="14"/>
      <c r="L448" s="14"/>
      <c r="M448" s="14"/>
      <c r="N448" s="14"/>
      <c r="O448" s="14"/>
      <c r="P448" s="14"/>
      <c r="Q448" s="16"/>
      <c r="R448" s="16"/>
      <c r="S448" s="16"/>
      <c r="T448" s="16"/>
      <c r="U448" s="16"/>
      <c r="V448" s="16"/>
      <c r="W448" s="16"/>
      <c r="X448" s="17"/>
      <c r="Y448" s="13"/>
      <c r="Z448" s="13"/>
    </row>
    <row r="449" spans="1:26" x14ac:dyDescent="0.25">
      <c r="A449" s="11"/>
      <c r="B449" s="12"/>
      <c r="C449" s="12"/>
      <c r="D449" s="12"/>
      <c r="E449" s="12"/>
      <c r="F449" s="12"/>
      <c r="G449" s="13"/>
      <c r="H449" s="13"/>
      <c r="I449" s="13"/>
      <c r="J449" s="13"/>
      <c r="K449" s="14"/>
      <c r="L449" s="14"/>
      <c r="M449" s="14"/>
      <c r="N449" s="14"/>
      <c r="O449" s="14"/>
      <c r="P449" s="14"/>
      <c r="Q449" s="16"/>
      <c r="R449" s="16"/>
      <c r="S449" s="16"/>
      <c r="T449" s="16"/>
      <c r="U449" s="16"/>
      <c r="V449" s="16"/>
      <c r="W449" s="16"/>
      <c r="X449" s="17"/>
      <c r="Y449" s="13"/>
      <c r="Z449" s="13"/>
    </row>
    <row r="450" spans="1:26" x14ac:dyDescent="0.25">
      <c r="A450" s="11"/>
      <c r="B450" s="12"/>
      <c r="C450" s="12"/>
      <c r="D450" s="12"/>
      <c r="E450" s="12"/>
      <c r="F450" s="12"/>
      <c r="G450" s="13"/>
      <c r="H450" s="13"/>
      <c r="I450" s="13"/>
      <c r="J450" s="13"/>
      <c r="K450" s="14"/>
      <c r="L450" s="14"/>
      <c r="M450" s="14"/>
      <c r="N450" s="14"/>
      <c r="O450" s="14"/>
      <c r="P450" s="14"/>
      <c r="Q450" s="15"/>
      <c r="R450" s="16"/>
      <c r="S450" s="16"/>
      <c r="T450" s="16"/>
      <c r="U450" s="16"/>
      <c r="V450" s="16"/>
      <c r="W450" s="16"/>
      <c r="X450" s="17"/>
      <c r="Y450" s="13"/>
      <c r="Z450" s="13"/>
    </row>
    <row r="451" spans="1:26" x14ac:dyDescent="0.25">
      <c r="A451" s="11"/>
      <c r="B451" s="12"/>
      <c r="C451" s="12"/>
      <c r="D451" s="12"/>
      <c r="E451" s="12"/>
      <c r="F451" s="12"/>
      <c r="G451" s="13"/>
      <c r="H451" s="13"/>
      <c r="I451" s="13"/>
      <c r="J451" s="13"/>
      <c r="K451" s="14"/>
      <c r="L451" s="14"/>
      <c r="M451" s="14"/>
      <c r="N451" s="14"/>
      <c r="O451" s="14"/>
      <c r="P451" s="14"/>
      <c r="Q451" s="16"/>
      <c r="R451" s="16"/>
      <c r="S451" s="16"/>
      <c r="T451" s="16"/>
      <c r="U451" s="16"/>
      <c r="V451" s="16"/>
      <c r="W451" s="16"/>
      <c r="X451" s="17"/>
      <c r="Y451" s="13"/>
      <c r="Z451" s="13"/>
    </row>
    <row r="452" spans="1:26" x14ac:dyDescent="0.25">
      <c r="A452" s="11"/>
      <c r="B452" s="12"/>
      <c r="C452" s="12"/>
      <c r="D452" s="12"/>
      <c r="E452" s="12"/>
      <c r="F452" s="12"/>
      <c r="G452" s="13"/>
      <c r="H452" s="13"/>
      <c r="I452" s="13"/>
      <c r="J452" s="13"/>
      <c r="K452" s="14"/>
      <c r="L452" s="14"/>
      <c r="M452" s="14"/>
      <c r="N452" s="14"/>
      <c r="O452" s="14"/>
      <c r="P452" s="14"/>
      <c r="Q452" s="16"/>
      <c r="R452" s="16"/>
      <c r="S452" s="16"/>
      <c r="T452" s="16"/>
      <c r="U452" s="16"/>
      <c r="V452" s="16"/>
      <c r="W452" s="16"/>
      <c r="X452" s="17"/>
      <c r="Y452" s="13"/>
      <c r="Z452" s="13"/>
    </row>
    <row r="453" spans="1:26" x14ac:dyDescent="0.25">
      <c r="A453" s="11"/>
      <c r="B453" s="12"/>
      <c r="C453" s="12"/>
      <c r="D453" s="12"/>
      <c r="E453" s="12"/>
      <c r="F453" s="12"/>
      <c r="G453" s="13"/>
      <c r="H453" s="13"/>
      <c r="I453" s="13"/>
      <c r="J453" s="13"/>
      <c r="K453" s="14"/>
      <c r="L453" s="14"/>
      <c r="M453" s="14"/>
      <c r="N453" s="14"/>
      <c r="O453" s="14"/>
      <c r="P453" s="14"/>
      <c r="Q453" s="16"/>
      <c r="R453" s="16"/>
      <c r="S453" s="16"/>
      <c r="T453" s="16"/>
      <c r="U453" s="16"/>
      <c r="V453" s="16"/>
      <c r="W453" s="16"/>
      <c r="X453" s="17"/>
      <c r="Y453" s="13"/>
      <c r="Z453" s="13"/>
    </row>
    <row r="454" spans="1:26" x14ac:dyDescent="0.25">
      <c r="A454" s="11"/>
      <c r="B454" s="12"/>
      <c r="C454" s="12"/>
      <c r="D454" s="12"/>
      <c r="E454" s="12"/>
      <c r="F454" s="12"/>
      <c r="G454" s="13"/>
      <c r="H454" s="13"/>
      <c r="I454" s="13"/>
      <c r="J454" s="13"/>
      <c r="K454" s="14"/>
      <c r="L454" s="14"/>
      <c r="M454" s="14"/>
      <c r="N454" s="14"/>
      <c r="O454" s="14"/>
      <c r="P454" s="14"/>
      <c r="Q454" s="16"/>
      <c r="R454" s="16"/>
      <c r="S454" s="16"/>
      <c r="T454" s="16"/>
      <c r="U454" s="16"/>
      <c r="V454" s="16"/>
      <c r="W454" s="17"/>
      <c r="X454" s="17"/>
      <c r="Y454" s="13"/>
      <c r="Z454" s="13"/>
    </row>
    <row r="455" spans="1:26" x14ac:dyDescent="0.25">
      <c r="A455" s="11"/>
      <c r="B455" s="12"/>
      <c r="C455" s="12"/>
      <c r="D455" s="12"/>
      <c r="E455" s="12"/>
      <c r="F455" s="12"/>
      <c r="G455" s="13"/>
      <c r="H455" s="13"/>
      <c r="I455" s="13"/>
      <c r="J455" s="13"/>
      <c r="K455" s="14"/>
      <c r="L455" s="14"/>
      <c r="M455" s="14"/>
      <c r="N455" s="14"/>
      <c r="O455" s="14"/>
      <c r="P455" s="14"/>
      <c r="Q455" s="16"/>
      <c r="R455" s="16"/>
      <c r="S455" s="16"/>
      <c r="T455" s="16"/>
      <c r="U455" s="16"/>
      <c r="V455" s="16"/>
      <c r="W455" s="17"/>
      <c r="X455" s="17"/>
      <c r="Y455" s="13"/>
      <c r="Z455" s="13"/>
    </row>
    <row r="456" spans="1:26" x14ac:dyDescent="0.25">
      <c r="A456" s="11"/>
      <c r="B456" s="12"/>
      <c r="C456" s="12"/>
      <c r="D456" s="12"/>
      <c r="E456" s="12"/>
      <c r="F456" s="12"/>
      <c r="G456" s="13"/>
      <c r="H456" s="13"/>
      <c r="I456" s="13"/>
      <c r="J456" s="13"/>
      <c r="K456" s="14"/>
      <c r="L456" s="14"/>
      <c r="M456" s="14"/>
      <c r="N456" s="14"/>
      <c r="O456" s="14"/>
      <c r="P456" s="14"/>
      <c r="Q456" s="16"/>
      <c r="R456" s="16"/>
      <c r="S456" s="16"/>
      <c r="T456" s="16"/>
      <c r="U456" s="16"/>
      <c r="V456" s="16"/>
      <c r="W456" s="17"/>
      <c r="X456" s="17"/>
      <c r="Y456" s="13"/>
      <c r="Z456" s="13"/>
    </row>
    <row r="457" spans="1:26" x14ac:dyDescent="0.25">
      <c r="A457" s="11"/>
      <c r="B457" s="12"/>
      <c r="C457" s="12"/>
      <c r="D457" s="12"/>
      <c r="E457" s="12"/>
      <c r="F457" s="12"/>
      <c r="G457" s="13"/>
      <c r="H457" s="13"/>
      <c r="I457" s="13"/>
      <c r="J457" s="13"/>
      <c r="K457" s="14"/>
      <c r="L457" s="14"/>
      <c r="M457" s="14"/>
      <c r="N457" s="14"/>
      <c r="O457" s="14"/>
      <c r="P457" s="14"/>
      <c r="Q457" s="16"/>
      <c r="R457" s="16"/>
      <c r="S457" s="16"/>
      <c r="T457" s="16"/>
      <c r="U457" s="16"/>
      <c r="V457" s="16"/>
      <c r="W457" s="17"/>
      <c r="X457" s="17"/>
      <c r="Y457" s="13"/>
      <c r="Z457" s="13"/>
    </row>
    <row r="458" spans="1:26" x14ac:dyDescent="0.25">
      <c r="A458" s="11"/>
      <c r="B458" s="12"/>
      <c r="C458" s="12"/>
      <c r="D458" s="12"/>
      <c r="E458" s="12"/>
      <c r="F458" s="12"/>
      <c r="G458" s="13"/>
      <c r="H458" s="13"/>
      <c r="I458" s="13"/>
      <c r="J458" s="13"/>
      <c r="K458" s="14"/>
      <c r="L458" s="14"/>
      <c r="M458" s="14"/>
      <c r="N458" s="14"/>
      <c r="O458" s="14"/>
      <c r="P458" s="14"/>
      <c r="Q458" s="15"/>
      <c r="R458" s="16"/>
      <c r="S458" s="16"/>
      <c r="T458" s="16"/>
      <c r="U458" s="16"/>
      <c r="V458" s="16"/>
      <c r="W458" s="17"/>
      <c r="X458" s="17"/>
      <c r="Y458" s="13"/>
      <c r="Z458" s="13"/>
    </row>
    <row r="459" spans="1:26" x14ac:dyDescent="0.25">
      <c r="A459" s="11"/>
      <c r="B459" s="12"/>
      <c r="C459" s="12"/>
      <c r="D459" s="12"/>
      <c r="E459" s="12"/>
      <c r="F459" s="12"/>
      <c r="G459" s="13"/>
      <c r="H459" s="13"/>
      <c r="I459" s="13"/>
      <c r="J459" s="13"/>
      <c r="K459" s="14"/>
      <c r="L459" s="14"/>
      <c r="M459" s="14"/>
      <c r="N459" s="14"/>
      <c r="O459" s="14"/>
      <c r="P459" s="14"/>
      <c r="Q459" s="15"/>
      <c r="R459" s="16"/>
      <c r="S459" s="16"/>
      <c r="T459" s="16"/>
      <c r="U459" s="16"/>
      <c r="V459" s="16"/>
      <c r="W459" s="17"/>
      <c r="X459" s="17"/>
      <c r="Y459" s="13"/>
      <c r="Z459" s="13"/>
    </row>
    <row r="460" spans="1:26" x14ac:dyDescent="0.25">
      <c r="A460" s="11"/>
      <c r="B460" s="12"/>
      <c r="C460" s="12"/>
      <c r="D460" s="12"/>
      <c r="E460" s="12"/>
      <c r="F460" s="12"/>
      <c r="G460" s="13"/>
      <c r="H460" s="13"/>
      <c r="I460" s="13"/>
      <c r="J460" s="13"/>
      <c r="K460" s="14"/>
      <c r="L460" s="14"/>
      <c r="M460" s="14"/>
      <c r="N460" s="14"/>
      <c r="O460" s="14"/>
      <c r="P460" s="14"/>
      <c r="Q460" s="16"/>
      <c r="R460" s="16"/>
      <c r="S460" s="16"/>
      <c r="T460" s="16"/>
      <c r="U460" s="16"/>
      <c r="V460" s="16"/>
      <c r="W460" s="16"/>
      <c r="X460" s="17"/>
      <c r="Y460" s="13"/>
      <c r="Z460" s="13"/>
    </row>
    <row r="461" spans="1:26" x14ac:dyDescent="0.25">
      <c r="A461" s="11"/>
      <c r="B461" s="12"/>
      <c r="C461" s="12"/>
      <c r="D461" s="12"/>
      <c r="E461" s="12"/>
      <c r="F461" s="12"/>
      <c r="G461" s="13"/>
      <c r="H461" s="13"/>
      <c r="I461" s="13"/>
      <c r="J461" s="13"/>
      <c r="K461" s="14"/>
      <c r="L461" s="14"/>
      <c r="M461" s="14"/>
      <c r="N461" s="14"/>
      <c r="O461" s="14"/>
      <c r="P461" s="14"/>
      <c r="Q461" s="15"/>
      <c r="R461" s="16"/>
      <c r="S461" s="16"/>
      <c r="T461" s="16"/>
      <c r="U461" s="16"/>
      <c r="V461" s="16"/>
      <c r="W461" s="17"/>
      <c r="X461" s="17"/>
      <c r="Y461" s="13"/>
      <c r="Z461" s="13"/>
    </row>
    <row r="462" spans="1:26" x14ac:dyDescent="0.25">
      <c r="A462" s="11"/>
      <c r="B462" s="12"/>
      <c r="C462" s="12"/>
      <c r="D462" s="12"/>
      <c r="E462" s="12"/>
      <c r="F462" s="12"/>
      <c r="G462" s="13"/>
      <c r="H462" s="13"/>
      <c r="I462" s="13"/>
      <c r="J462" s="13"/>
      <c r="K462" s="14"/>
      <c r="L462" s="14"/>
      <c r="M462" s="14"/>
      <c r="N462" s="14"/>
      <c r="O462" s="14"/>
      <c r="P462" s="14"/>
      <c r="Q462" s="15"/>
      <c r="R462" s="16"/>
      <c r="S462" s="16"/>
      <c r="T462" s="16"/>
      <c r="U462" s="16"/>
      <c r="V462" s="16"/>
      <c r="W462" s="16"/>
      <c r="X462" s="17"/>
      <c r="Y462" s="13"/>
      <c r="Z462" s="13"/>
    </row>
    <row r="463" spans="1:26" x14ac:dyDescent="0.25">
      <c r="A463" s="11"/>
      <c r="B463" s="12"/>
      <c r="C463" s="12"/>
      <c r="D463" s="12"/>
      <c r="E463" s="12"/>
      <c r="F463" s="12"/>
      <c r="G463" s="13"/>
      <c r="H463" s="13"/>
      <c r="I463" s="13"/>
      <c r="J463" s="13"/>
      <c r="K463" s="14"/>
      <c r="L463" s="14"/>
      <c r="M463" s="14"/>
      <c r="N463" s="14"/>
      <c r="O463" s="14"/>
      <c r="P463" s="14"/>
      <c r="Q463" s="15"/>
      <c r="R463" s="16"/>
      <c r="S463" s="16"/>
      <c r="T463" s="16"/>
      <c r="U463" s="16"/>
      <c r="V463" s="16"/>
      <c r="W463" s="16"/>
      <c r="X463" s="17"/>
      <c r="Y463" s="13"/>
      <c r="Z463" s="13"/>
    </row>
    <row r="464" spans="1:26" x14ac:dyDescent="0.25">
      <c r="A464" s="11"/>
      <c r="B464" s="12"/>
      <c r="C464" s="12"/>
      <c r="D464" s="12"/>
      <c r="E464" s="12"/>
      <c r="F464" s="12"/>
      <c r="G464" s="13"/>
      <c r="H464" s="13"/>
      <c r="I464" s="13"/>
      <c r="J464" s="13"/>
      <c r="K464" s="14"/>
      <c r="L464" s="14"/>
      <c r="M464" s="14"/>
      <c r="N464" s="14"/>
      <c r="O464" s="14"/>
      <c r="P464" s="14"/>
      <c r="Q464" s="15"/>
      <c r="R464" s="16"/>
      <c r="S464" s="16"/>
      <c r="T464" s="16"/>
      <c r="U464" s="16"/>
      <c r="V464" s="16"/>
      <c r="W464" s="17"/>
      <c r="X464" s="17"/>
      <c r="Y464" s="13"/>
      <c r="Z464" s="13"/>
    </row>
    <row r="465" spans="1:26" x14ac:dyDescent="0.25">
      <c r="A465" s="11"/>
      <c r="B465" s="12"/>
      <c r="C465" s="12"/>
      <c r="D465" s="12"/>
      <c r="E465" s="12"/>
      <c r="F465" s="12"/>
      <c r="G465" s="13"/>
      <c r="H465" s="13"/>
      <c r="I465" s="13"/>
      <c r="J465" s="13"/>
      <c r="K465" s="14"/>
      <c r="L465" s="14"/>
      <c r="M465" s="14"/>
      <c r="N465" s="14"/>
      <c r="O465" s="14"/>
      <c r="P465" s="14"/>
      <c r="Q465" s="15"/>
      <c r="R465" s="16"/>
      <c r="S465" s="16"/>
      <c r="T465" s="16"/>
      <c r="U465" s="16"/>
      <c r="V465" s="16"/>
      <c r="W465" s="17"/>
      <c r="X465" s="17"/>
      <c r="Y465" s="13"/>
      <c r="Z465" s="13"/>
    </row>
    <row r="466" spans="1:26" x14ac:dyDescent="0.25">
      <c r="A466" s="11"/>
      <c r="B466" s="12"/>
      <c r="C466" s="12"/>
      <c r="D466" s="12"/>
      <c r="E466" s="12"/>
      <c r="F466" s="12"/>
      <c r="G466" s="13"/>
      <c r="H466" s="13"/>
      <c r="I466" s="13"/>
      <c r="J466" s="13"/>
      <c r="K466" s="14"/>
      <c r="L466" s="14"/>
      <c r="M466" s="14"/>
      <c r="N466" s="14"/>
      <c r="O466" s="14"/>
      <c r="P466" s="14"/>
      <c r="Q466" s="16"/>
      <c r="R466" s="16"/>
      <c r="S466" s="16"/>
      <c r="T466" s="16"/>
      <c r="U466" s="16"/>
      <c r="V466" s="16"/>
      <c r="W466" s="16"/>
      <c r="X466" s="17"/>
      <c r="Y466" s="13"/>
      <c r="Z466" s="13"/>
    </row>
    <row r="467" spans="1:26" x14ac:dyDescent="0.25">
      <c r="A467" s="11"/>
      <c r="B467" s="12"/>
      <c r="C467" s="12"/>
      <c r="D467" s="12"/>
      <c r="E467" s="12"/>
      <c r="F467" s="12"/>
      <c r="G467" s="13"/>
      <c r="H467" s="13"/>
      <c r="I467" s="13"/>
      <c r="J467" s="13"/>
      <c r="K467" s="14"/>
      <c r="L467" s="14"/>
      <c r="M467" s="14"/>
      <c r="N467" s="14"/>
      <c r="O467" s="14"/>
      <c r="P467" s="14"/>
      <c r="Q467" s="15"/>
      <c r="R467" s="16"/>
      <c r="S467" s="16"/>
      <c r="T467" s="16"/>
      <c r="U467" s="16"/>
      <c r="V467" s="16"/>
      <c r="W467" s="17"/>
      <c r="X467" s="17"/>
      <c r="Y467" s="13"/>
      <c r="Z467" s="13"/>
    </row>
    <row r="468" spans="1:26" x14ac:dyDescent="0.25">
      <c r="A468" s="11"/>
      <c r="B468" s="12"/>
      <c r="C468" s="12"/>
      <c r="D468" s="12"/>
      <c r="E468" s="12"/>
      <c r="F468" s="12"/>
      <c r="G468" s="13"/>
      <c r="H468" s="13"/>
      <c r="I468" s="13"/>
      <c r="J468" s="13"/>
      <c r="K468" s="14"/>
      <c r="L468" s="14"/>
      <c r="M468" s="14"/>
      <c r="N468" s="14"/>
      <c r="O468" s="14"/>
      <c r="P468" s="14"/>
      <c r="Q468" s="16"/>
      <c r="R468" s="16"/>
      <c r="S468" s="16"/>
      <c r="T468" s="16"/>
      <c r="U468" s="16"/>
      <c r="V468" s="16"/>
      <c r="W468" s="16"/>
      <c r="X468" s="17"/>
      <c r="Y468" s="13"/>
      <c r="Z468" s="13"/>
    </row>
    <row r="469" spans="1:26" x14ac:dyDescent="0.25">
      <c r="A469" s="11"/>
      <c r="B469" s="12"/>
      <c r="C469" s="12"/>
      <c r="D469" s="12"/>
      <c r="E469" s="12"/>
      <c r="F469" s="12"/>
      <c r="G469" s="13"/>
      <c r="H469" s="13"/>
      <c r="I469" s="13"/>
      <c r="J469" s="13"/>
      <c r="K469" s="14"/>
      <c r="L469" s="14"/>
      <c r="M469" s="14"/>
      <c r="N469" s="14"/>
      <c r="O469" s="14"/>
      <c r="P469" s="14"/>
      <c r="Q469" s="16"/>
      <c r="R469" s="16"/>
      <c r="S469" s="16"/>
      <c r="T469" s="16"/>
      <c r="U469" s="16"/>
      <c r="V469" s="16"/>
      <c r="W469" s="16"/>
      <c r="X469" s="17"/>
      <c r="Y469" s="13"/>
      <c r="Z469" s="13"/>
    </row>
    <row r="470" spans="1:26" x14ac:dyDescent="0.25">
      <c r="A470" s="11"/>
      <c r="B470" s="12"/>
      <c r="C470" s="12"/>
      <c r="D470" s="12"/>
      <c r="E470" s="12"/>
      <c r="F470" s="12"/>
      <c r="G470" s="13"/>
      <c r="H470" s="13"/>
      <c r="I470" s="13"/>
      <c r="J470" s="13"/>
      <c r="K470" s="14"/>
      <c r="L470" s="14"/>
      <c r="M470" s="14"/>
      <c r="N470" s="14"/>
      <c r="O470" s="14"/>
      <c r="P470" s="14"/>
      <c r="Q470" s="16"/>
      <c r="R470" s="16"/>
      <c r="S470" s="16"/>
      <c r="T470" s="16"/>
      <c r="U470" s="16"/>
      <c r="V470" s="16"/>
      <c r="W470" s="16"/>
      <c r="X470" s="17"/>
      <c r="Y470" s="13"/>
      <c r="Z470" s="13"/>
    </row>
    <row r="471" spans="1:26" x14ac:dyDescent="0.25">
      <c r="A471" s="11"/>
      <c r="B471" s="12"/>
      <c r="C471" s="12"/>
      <c r="D471" s="12"/>
      <c r="E471" s="12"/>
      <c r="F471" s="12"/>
      <c r="G471" s="13"/>
      <c r="H471" s="13"/>
      <c r="I471" s="13"/>
      <c r="J471" s="13"/>
      <c r="K471" s="14"/>
      <c r="L471" s="14"/>
      <c r="M471" s="14"/>
      <c r="N471" s="14"/>
      <c r="O471" s="14"/>
      <c r="P471" s="14"/>
      <c r="Q471" s="16"/>
      <c r="R471" s="16"/>
      <c r="S471" s="16"/>
      <c r="T471" s="16"/>
      <c r="U471" s="16"/>
      <c r="V471" s="16"/>
      <c r="W471" s="16"/>
      <c r="X471" s="17"/>
      <c r="Y471" s="13"/>
      <c r="Z471" s="13"/>
    </row>
    <row r="472" spans="1:26" x14ac:dyDescent="0.25">
      <c r="A472" s="11"/>
      <c r="B472" s="12"/>
      <c r="C472" s="12"/>
      <c r="D472" s="12"/>
      <c r="E472" s="12"/>
      <c r="F472" s="12"/>
      <c r="G472" s="13"/>
      <c r="H472" s="13"/>
      <c r="I472" s="13"/>
      <c r="J472" s="13"/>
      <c r="K472" s="14"/>
      <c r="L472" s="14"/>
      <c r="M472" s="14"/>
      <c r="N472" s="14"/>
      <c r="O472" s="14"/>
      <c r="P472" s="14"/>
      <c r="Q472" s="15"/>
      <c r="R472" s="16"/>
      <c r="S472" s="16"/>
      <c r="T472" s="16"/>
      <c r="U472" s="16"/>
      <c r="V472" s="16"/>
      <c r="W472" s="17"/>
      <c r="X472" s="17"/>
      <c r="Y472" s="13"/>
      <c r="Z472" s="13"/>
    </row>
    <row r="473" spans="1:26" x14ac:dyDescent="0.25">
      <c r="A473" s="11"/>
      <c r="B473" s="12"/>
      <c r="C473" s="12"/>
      <c r="D473" s="12"/>
      <c r="E473" s="12"/>
      <c r="F473" s="12"/>
      <c r="G473" s="13"/>
      <c r="H473" s="13"/>
      <c r="I473" s="13"/>
      <c r="J473" s="13"/>
      <c r="K473" s="14"/>
      <c r="L473" s="14"/>
      <c r="M473" s="14"/>
      <c r="N473" s="14"/>
      <c r="O473" s="14"/>
      <c r="P473" s="14"/>
      <c r="Q473" s="16"/>
      <c r="R473" s="16"/>
      <c r="S473" s="16"/>
      <c r="T473" s="16"/>
      <c r="U473" s="16"/>
      <c r="V473" s="16"/>
      <c r="W473" s="16"/>
      <c r="X473" s="17"/>
      <c r="Y473" s="13"/>
      <c r="Z473" s="13"/>
    </row>
    <row r="474" spans="1:26" x14ac:dyDescent="0.25">
      <c r="A474" s="11"/>
      <c r="B474" s="12"/>
      <c r="C474" s="12"/>
      <c r="D474" s="12"/>
      <c r="E474" s="12"/>
      <c r="F474" s="12"/>
      <c r="G474" s="13"/>
      <c r="H474" s="13"/>
      <c r="I474" s="13"/>
      <c r="J474" s="13"/>
      <c r="K474" s="14"/>
      <c r="L474" s="14"/>
      <c r="M474" s="14"/>
      <c r="N474" s="14"/>
      <c r="O474" s="14"/>
      <c r="P474" s="14"/>
      <c r="Q474" s="15"/>
      <c r="R474" s="16"/>
      <c r="S474" s="16"/>
      <c r="T474" s="16"/>
      <c r="U474" s="16"/>
      <c r="V474" s="16"/>
      <c r="W474" s="17"/>
      <c r="X474" s="17"/>
      <c r="Y474" s="13"/>
      <c r="Z474" s="13"/>
    </row>
    <row r="475" spans="1:26" x14ac:dyDescent="0.25">
      <c r="A475" s="11"/>
      <c r="B475" s="12"/>
      <c r="C475" s="12"/>
      <c r="D475" s="12"/>
      <c r="E475" s="12"/>
      <c r="F475" s="12"/>
      <c r="G475" s="13"/>
      <c r="H475" s="13"/>
      <c r="I475" s="13"/>
      <c r="J475" s="13"/>
      <c r="K475" s="14"/>
      <c r="L475" s="14"/>
      <c r="M475" s="14"/>
      <c r="N475" s="14"/>
      <c r="O475" s="14"/>
      <c r="P475" s="14"/>
      <c r="Q475" s="15"/>
      <c r="R475" s="16"/>
      <c r="S475" s="16"/>
      <c r="T475" s="16"/>
      <c r="U475" s="16"/>
      <c r="V475" s="16"/>
      <c r="W475" s="16"/>
      <c r="X475" s="17"/>
      <c r="Y475" s="13"/>
      <c r="Z475" s="13"/>
    </row>
    <row r="476" spans="1:26" x14ac:dyDescent="0.25">
      <c r="A476" s="11"/>
      <c r="B476" s="12"/>
      <c r="C476" s="12"/>
      <c r="D476" s="12"/>
      <c r="E476" s="12"/>
      <c r="F476" s="12"/>
      <c r="G476" s="13"/>
      <c r="H476" s="13"/>
      <c r="I476" s="13"/>
      <c r="J476" s="13"/>
      <c r="K476" s="14"/>
      <c r="L476" s="14"/>
      <c r="M476" s="14"/>
      <c r="N476" s="14"/>
      <c r="O476" s="14"/>
      <c r="P476" s="14"/>
      <c r="Q476" s="16"/>
      <c r="R476" s="16"/>
      <c r="S476" s="16"/>
      <c r="T476" s="16"/>
      <c r="U476" s="16"/>
      <c r="V476" s="16"/>
      <c r="W476" s="16"/>
      <c r="X476" s="17"/>
      <c r="Y476" s="13"/>
      <c r="Z476" s="13"/>
    </row>
    <row r="477" spans="1:26" x14ac:dyDescent="0.25">
      <c r="A477" s="11"/>
      <c r="B477" s="12"/>
      <c r="C477" s="12"/>
      <c r="D477" s="12"/>
      <c r="E477" s="12"/>
      <c r="F477" s="12"/>
      <c r="G477" s="13"/>
      <c r="H477" s="13"/>
      <c r="I477" s="13"/>
      <c r="J477" s="13"/>
      <c r="K477" s="14"/>
      <c r="L477" s="14"/>
      <c r="M477" s="14"/>
      <c r="N477" s="14"/>
      <c r="O477" s="14"/>
      <c r="P477" s="14"/>
      <c r="Q477" s="15"/>
      <c r="R477" s="16"/>
      <c r="S477" s="16"/>
      <c r="T477" s="16"/>
      <c r="U477" s="16"/>
      <c r="V477" s="16"/>
      <c r="W477" s="16"/>
      <c r="X477" s="17"/>
      <c r="Y477" s="13"/>
      <c r="Z477" s="13"/>
    </row>
    <row r="478" spans="1:26" x14ac:dyDescent="0.25">
      <c r="A478" s="11"/>
      <c r="B478" s="12"/>
      <c r="C478" s="12"/>
      <c r="D478" s="12"/>
      <c r="E478" s="12"/>
      <c r="F478" s="12"/>
      <c r="G478" s="13"/>
      <c r="H478" s="13"/>
      <c r="I478" s="13"/>
      <c r="J478" s="13"/>
      <c r="K478" s="14"/>
      <c r="L478" s="14"/>
      <c r="M478" s="14"/>
      <c r="N478" s="14"/>
      <c r="O478" s="14"/>
      <c r="P478" s="14"/>
      <c r="Q478" s="15"/>
      <c r="R478" s="16"/>
      <c r="S478" s="16"/>
      <c r="T478" s="16"/>
      <c r="U478" s="16"/>
      <c r="V478" s="16"/>
      <c r="W478" s="16"/>
      <c r="X478" s="17"/>
      <c r="Y478" s="13"/>
      <c r="Z478" s="13"/>
    </row>
    <row r="479" spans="1:26" x14ac:dyDescent="0.25">
      <c r="A479" s="11"/>
      <c r="B479" s="12"/>
      <c r="C479" s="12"/>
      <c r="D479" s="12"/>
      <c r="E479" s="12"/>
      <c r="F479" s="12"/>
      <c r="G479" s="13"/>
      <c r="H479" s="13"/>
      <c r="I479" s="13"/>
      <c r="J479" s="13"/>
      <c r="K479" s="14"/>
      <c r="L479" s="14"/>
      <c r="M479" s="14"/>
      <c r="N479" s="14"/>
      <c r="O479" s="14"/>
      <c r="P479" s="14"/>
      <c r="Q479" s="15"/>
      <c r="R479" s="16"/>
      <c r="S479" s="16"/>
      <c r="T479" s="16"/>
      <c r="U479" s="16"/>
      <c r="V479" s="16"/>
      <c r="W479" s="16"/>
      <c r="X479" s="17"/>
      <c r="Y479" s="13"/>
      <c r="Z479" s="13"/>
    </row>
    <row r="480" spans="1:26" x14ac:dyDescent="0.25">
      <c r="A480" s="11"/>
      <c r="B480" s="12"/>
      <c r="C480" s="12"/>
      <c r="D480" s="12"/>
      <c r="E480" s="12"/>
      <c r="F480" s="12"/>
      <c r="G480" s="13"/>
      <c r="H480" s="13"/>
      <c r="I480" s="13"/>
      <c r="J480" s="13"/>
      <c r="K480" s="14"/>
      <c r="L480" s="14"/>
      <c r="M480" s="14"/>
      <c r="N480" s="14"/>
      <c r="O480" s="14"/>
      <c r="P480" s="14"/>
      <c r="Q480" s="16"/>
      <c r="R480" s="16"/>
      <c r="S480" s="16"/>
      <c r="T480" s="16"/>
      <c r="U480" s="16"/>
      <c r="V480" s="16"/>
      <c r="W480" s="17"/>
      <c r="X480" s="17"/>
      <c r="Y480" s="13"/>
      <c r="Z480" s="13"/>
    </row>
    <row r="481" spans="1:26" x14ac:dyDescent="0.25">
      <c r="A481" s="11"/>
      <c r="B481" s="12"/>
      <c r="C481" s="12"/>
      <c r="D481" s="12"/>
      <c r="E481" s="12"/>
      <c r="F481" s="12"/>
      <c r="G481" s="13"/>
      <c r="H481" s="13"/>
      <c r="I481" s="13"/>
      <c r="J481" s="13"/>
      <c r="K481" s="14"/>
      <c r="L481" s="14"/>
      <c r="M481" s="14"/>
      <c r="N481" s="14"/>
      <c r="O481" s="14"/>
      <c r="P481" s="14"/>
      <c r="Q481" s="16"/>
      <c r="R481" s="16"/>
      <c r="S481" s="16"/>
      <c r="T481" s="16"/>
      <c r="U481" s="16"/>
      <c r="V481" s="16"/>
      <c r="W481" s="16"/>
      <c r="X481" s="17"/>
      <c r="Y481" s="13"/>
      <c r="Z481" s="13"/>
    </row>
    <row r="482" spans="1:26" x14ac:dyDescent="0.25">
      <c r="A482" s="11"/>
      <c r="B482" s="12"/>
      <c r="C482" s="12"/>
      <c r="D482" s="12"/>
      <c r="E482" s="12"/>
      <c r="F482" s="12"/>
      <c r="G482" s="13"/>
      <c r="H482" s="13"/>
      <c r="I482" s="13"/>
      <c r="J482" s="13"/>
      <c r="K482" s="14"/>
      <c r="L482" s="14"/>
      <c r="M482" s="14"/>
      <c r="N482" s="14"/>
      <c r="O482" s="14"/>
      <c r="P482" s="14"/>
      <c r="Q482" s="16"/>
      <c r="R482" s="16"/>
      <c r="S482" s="16"/>
      <c r="T482" s="16"/>
      <c r="U482" s="16"/>
      <c r="V482" s="16"/>
      <c r="W482" s="16"/>
      <c r="X482" s="17"/>
      <c r="Y482" s="13"/>
      <c r="Z482" s="13"/>
    </row>
    <row r="483" spans="1:26" x14ac:dyDescent="0.25">
      <c r="A483" s="11"/>
      <c r="B483" s="12"/>
      <c r="C483" s="12"/>
      <c r="D483" s="12"/>
      <c r="E483" s="12"/>
      <c r="F483" s="12"/>
      <c r="G483" s="13"/>
      <c r="H483" s="13"/>
      <c r="I483" s="13"/>
      <c r="J483" s="13"/>
      <c r="K483" s="14"/>
      <c r="L483" s="14"/>
      <c r="M483" s="14"/>
      <c r="N483" s="14"/>
      <c r="O483" s="14"/>
      <c r="P483" s="14"/>
      <c r="Q483" s="15"/>
      <c r="R483" s="16"/>
      <c r="S483" s="16"/>
      <c r="T483" s="16"/>
      <c r="U483" s="16"/>
      <c r="V483" s="16"/>
      <c r="W483" s="17"/>
      <c r="X483" s="17"/>
      <c r="Y483" s="13"/>
      <c r="Z483" s="13"/>
    </row>
    <row r="484" spans="1:26" x14ac:dyDescent="0.25">
      <c r="A484" s="11"/>
      <c r="B484" s="12"/>
      <c r="C484" s="12"/>
      <c r="D484" s="12"/>
      <c r="E484" s="12"/>
      <c r="F484" s="12"/>
      <c r="G484" s="13"/>
      <c r="H484" s="13"/>
      <c r="I484" s="13"/>
      <c r="J484" s="13"/>
      <c r="K484" s="14"/>
      <c r="L484" s="14"/>
      <c r="M484" s="14"/>
      <c r="N484" s="14"/>
      <c r="O484" s="14"/>
      <c r="P484" s="14"/>
      <c r="Q484" s="16"/>
      <c r="R484" s="16"/>
      <c r="S484" s="16"/>
      <c r="T484" s="16"/>
      <c r="U484" s="16"/>
      <c r="V484" s="16"/>
      <c r="W484" s="16"/>
      <c r="X484" s="17"/>
      <c r="Y484" s="13"/>
      <c r="Z484" s="13"/>
    </row>
    <row r="485" spans="1:26" x14ac:dyDescent="0.25">
      <c r="A485" s="11"/>
      <c r="B485" s="12"/>
      <c r="C485" s="12"/>
      <c r="D485" s="12"/>
      <c r="E485" s="12"/>
      <c r="F485" s="12"/>
      <c r="G485" s="13"/>
      <c r="H485" s="13"/>
      <c r="I485" s="13"/>
      <c r="J485" s="13"/>
      <c r="K485" s="14"/>
      <c r="L485" s="14"/>
      <c r="M485" s="14"/>
      <c r="N485" s="14"/>
      <c r="O485" s="14"/>
      <c r="P485" s="14"/>
      <c r="Q485" s="15"/>
      <c r="R485" s="16"/>
      <c r="S485" s="16"/>
      <c r="T485" s="16"/>
      <c r="U485" s="16"/>
      <c r="V485" s="16"/>
      <c r="W485" s="16"/>
      <c r="X485" s="17"/>
      <c r="Y485" s="13"/>
      <c r="Z485" s="13"/>
    </row>
    <row r="486" spans="1:26" x14ac:dyDescent="0.25">
      <c r="A486" s="11"/>
      <c r="B486" s="12"/>
      <c r="C486" s="12"/>
      <c r="D486" s="12"/>
      <c r="E486" s="12"/>
      <c r="F486" s="12"/>
      <c r="G486" s="13"/>
      <c r="H486" s="13"/>
      <c r="I486" s="13"/>
      <c r="J486" s="13"/>
      <c r="K486" s="14"/>
      <c r="L486" s="14"/>
      <c r="M486" s="14"/>
      <c r="N486" s="14"/>
      <c r="O486" s="14"/>
      <c r="P486" s="14"/>
      <c r="Q486" s="15"/>
      <c r="R486" s="16"/>
      <c r="S486" s="16"/>
      <c r="T486" s="16"/>
      <c r="U486" s="16"/>
      <c r="V486" s="16"/>
      <c r="W486" s="16"/>
      <c r="X486" s="17"/>
      <c r="Y486" s="13"/>
      <c r="Z486" s="13"/>
    </row>
    <row r="487" spans="1:26" x14ac:dyDescent="0.25">
      <c r="A487" s="11"/>
      <c r="B487" s="12"/>
      <c r="C487" s="12"/>
      <c r="D487" s="12"/>
      <c r="E487" s="12"/>
      <c r="F487" s="12"/>
      <c r="G487" s="13"/>
      <c r="H487" s="13"/>
      <c r="I487" s="13"/>
      <c r="J487" s="13"/>
      <c r="K487" s="14"/>
      <c r="L487" s="14"/>
      <c r="M487" s="14"/>
      <c r="N487" s="14"/>
      <c r="O487" s="14"/>
      <c r="P487" s="14"/>
      <c r="Q487" s="16"/>
      <c r="R487" s="16"/>
      <c r="S487" s="16"/>
      <c r="T487" s="16"/>
      <c r="U487" s="16"/>
      <c r="V487" s="16"/>
      <c r="W487" s="17"/>
      <c r="X487" s="17"/>
      <c r="Y487" s="13"/>
      <c r="Z487" s="13"/>
    </row>
    <row r="488" spans="1:26" x14ac:dyDescent="0.25">
      <c r="A488" s="11"/>
      <c r="B488" s="12"/>
      <c r="C488" s="12"/>
      <c r="D488" s="12"/>
      <c r="E488" s="12"/>
      <c r="F488" s="12"/>
      <c r="G488" s="13"/>
      <c r="H488" s="13"/>
      <c r="I488" s="13"/>
      <c r="J488" s="13"/>
      <c r="K488" s="14"/>
      <c r="L488" s="14"/>
      <c r="M488" s="14"/>
      <c r="N488" s="14"/>
      <c r="O488" s="14"/>
      <c r="P488" s="14"/>
      <c r="Q488" s="15"/>
      <c r="R488" s="16"/>
      <c r="S488" s="16"/>
      <c r="T488" s="16"/>
      <c r="U488" s="16"/>
      <c r="V488" s="16"/>
      <c r="W488" s="17"/>
      <c r="X488" s="17"/>
      <c r="Y488" s="13"/>
      <c r="Z488" s="13"/>
    </row>
    <row r="489" spans="1:26" x14ac:dyDescent="0.25">
      <c r="A489" s="11"/>
      <c r="B489" s="12"/>
      <c r="C489" s="12"/>
      <c r="D489" s="12"/>
      <c r="E489" s="12"/>
      <c r="F489" s="12"/>
      <c r="G489" s="13"/>
      <c r="H489" s="13"/>
      <c r="I489" s="13"/>
      <c r="J489" s="13"/>
      <c r="K489" s="14"/>
      <c r="L489" s="14"/>
      <c r="M489" s="14"/>
      <c r="N489" s="14"/>
      <c r="O489" s="14"/>
      <c r="P489" s="14"/>
      <c r="Q489" s="16"/>
      <c r="R489" s="16"/>
      <c r="S489" s="16"/>
      <c r="T489" s="16"/>
      <c r="U489" s="16"/>
      <c r="V489" s="16"/>
      <c r="W489" s="16"/>
      <c r="X489" s="17"/>
      <c r="Y489" s="13"/>
      <c r="Z489" s="13"/>
    </row>
    <row r="490" spans="1:26" x14ac:dyDescent="0.25">
      <c r="A490" s="11"/>
      <c r="B490" s="12"/>
      <c r="C490" s="12"/>
      <c r="D490" s="12"/>
      <c r="E490" s="12"/>
      <c r="F490" s="12"/>
      <c r="G490" s="13"/>
      <c r="H490" s="13"/>
      <c r="I490" s="13"/>
      <c r="J490" s="13"/>
      <c r="K490" s="14"/>
      <c r="L490" s="14"/>
      <c r="M490" s="14"/>
      <c r="N490" s="14"/>
      <c r="O490" s="14"/>
      <c r="P490" s="14"/>
      <c r="Q490" s="16"/>
      <c r="R490" s="16"/>
      <c r="S490" s="16"/>
      <c r="T490" s="16"/>
      <c r="U490" s="16"/>
      <c r="V490" s="16"/>
      <c r="W490" s="17"/>
      <c r="X490" s="17"/>
      <c r="Y490" s="13"/>
      <c r="Z490" s="13"/>
    </row>
    <row r="491" spans="1:26" x14ac:dyDescent="0.25">
      <c r="A491" s="11"/>
      <c r="B491" s="12"/>
      <c r="C491" s="12"/>
      <c r="D491" s="12"/>
      <c r="E491" s="12"/>
      <c r="F491" s="12"/>
      <c r="G491" s="13"/>
      <c r="H491" s="13"/>
      <c r="I491" s="13"/>
      <c r="J491" s="13"/>
      <c r="K491" s="14"/>
      <c r="L491" s="14"/>
      <c r="M491" s="14"/>
      <c r="N491" s="14"/>
      <c r="O491" s="14"/>
      <c r="P491" s="14"/>
      <c r="Q491" s="16"/>
      <c r="R491" s="16"/>
      <c r="S491" s="16"/>
      <c r="T491" s="16"/>
      <c r="U491" s="16"/>
      <c r="V491" s="16"/>
      <c r="W491" s="16"/>
      <c r="X491" s="17"/>
      <c r="Y491" s="13"/>
      <c r="Z491" s="13"/>
    </row>
    <row r="492" spans="1:26" x14ac:dyDescent="0.25">
      <c r="A492" s="11"/>
      <c r="B492" s="12"/>
      <c r="C492" s="12"/>
      <c r="D492" s="12"/>
      <c r="E492" s="12"/>
      <c r="F492" s="12"/>
      <c r="G492" s="13"/>
      <c r="H492" s="13"/>
      <c r="I492" s="13"/>
      <c r="J492" s="13"/>
      <c r="K492" s="14"/>
      <c r="L492" s="14"/>
      <c r="M492" s="14"/>
      <c r="N492" s="14"/>
      <c r="O492" s="14"/>
      <c r="P492" s="14"/>
      <c r="Q492" s="15"/>
      <c r="R492" s="16"/>
      <c r="S492" s="16"/>
      <c r="T492" s="16"/>
      <c r="U492" s="16"/>
      <c r="V492" s="16"/>
      <c r="W492" s="16"/>
      <c r="X492" s="17"/>
      <c r="Y492" s="13"/>
      <c r="Z492" s="13"/>
    </row>
    <row r="493" spans="1:26" x14ac:dyDescent="0.25">
      <c r="A493" s="11"/>
      <c r="B493" s="12"/>
      <c r="C493" s="12"/>
      <c r="D493" s="12"/>
      <c r="E493" s="12"/>
      <c r="F493" s="12"/>
      <c r="G493" s="13"/>
      <c r="H493" s="13"/>
      <c r="I493" s="13"/>
      <c r="J493" s="13"/>
      <c r="K493" s="14"/>
      <c r="L493" s="14"/>
      <c r="M493" s="14"/>
      <c r="N493" s="14"/>
      <c r="O493" s="14"/>
      <c r="P493" s="14"/>
      <c r="Q493" s="15"/>
      <c r="R493" s="16"/>
      <c r="S493" s="16"/>
      <c r="T493" s="16"/>
      <c r="U493" s="16"/>
      <c r="V493" s="16"/>
      <c r="W493" s="16"/>
      <c r="X493" s="17"/>
      <c r="Y493" s="13"/>
      <c r="Z493" s="13"/>
    </row>
    <row r="494" spans="1:26" x14ac:dyDescent="0.25">
      <c r="A494" s="11"/>
      <c r="B494" s="12"/>
      <c r="C494" s="12"/>
      <c r="D494" s="12"/>
      <c r="E494" s="12"/>
      <c r="F494" s="12"/>
      <c r="G494" s="13"/>
      <c r="H494" s="13"/>
      <c r="I494" s="13"/>
      <c r="J494" s="13"/>
      <c r="K494" s="14"/>
      <c r="L494" s="14"/>
      <c r="M494" s="14"/>
      <c r="N494" s="14"/>
      <c r="O494" s="14"/>
      <c r="P494" s="14"/>
      <c r="Q494" s="15"/>
      <c r="R494" s="16"/>
      <c r="S494" s="16"/>
      <c r="T494" s="16"/>
      <c r="U494" s="16"/>
      <c r="V494" s="16"/>
      <c r="W494" s="16"/>
      <c r="X494" s="17"/>
      <c r="Y494" s="13"/>
      <c r="Z494" s="13"/>
    </row>
    <row r="495" spans="1:26" x14ac:dyDescent="0.25">
      <c r="A495" s="11"/>
      <c r="B495" s="12"/>
      <c r="C495" s="12"/>
      <c r="D495" s="12"/>
      <c r="E495" s="12"/>
      <c r="F495" s="12"/>
      <c r="G495" s="13"/>
      <c r="H495" s="13"/>
      <c r="I495" s="13"/>
      <c r="J495" s="13"/>
      <c r="K495" s="14"/>
      <c r="L495" s="14"/>
      <c r="M495" s="14"/>
      <c r="N495" s="14"/>
      <c r="O495" s="14"/>
      <c r="P495" s="14"/>
      <c r="Q495" s="16"/>
      <c r="R495" s="16"/>
      <c r="S495" s="16"/>
      <c r="T495" s="16"/>
      <c r="U495" s="16"/>
      <c r="V495" s="16"/>
      <c r="W495" s="16"/>
      <c r="X495" s="17"/>
      <c r="Y495" s="13"/>
      <c r="Z495" s="13"/>
    </row>
    <row r="496" spans="1:26" x14ac:dyDescent="0.25">
      <c r="A496" s="11"/>
      <c r="B496" s="12"/>
      <c r="C496" s="12"/>
      <c r="D496" s="12"/>
      <c r="E496" s="12"/>
      <c r="F496" s="12"/>
      <c r="G496" s="13"/>
      <c r="H496" s="13"/>
      <c r="I496" s="13"/>
      <c r="J496" s="13"/>
      <c r="K496" s="14"/>
      <c r="L496" s="14"/>
      <c r="M496" s="14"/>
      <c r="N496" s="14"/>
      <c r="O496" s="14"/>
      <c r="P496" s="14"/>
      <c r="Q496" s="16"/>
      <c r="R496" s="16"/>
      <c r="S496" s="16"/>
      <c r="T496" s="16"/>
      <c r="U496" s="16"/>
      <c r="V496" s="16"/>
      <c r="W496" s="16"/>
      <c r="X496" s="17"/>
      <c r="Y496" s="13"/>
      <c r="Z496" s="13"/>
    </row>
    <row r="497" spans="1:26" x14ac:dyDescent="0.25">
      <c r="A497" s="11"/>
      <c r="B497" s="12"/>
      <c r="C497" s="12"/>
      <c r="D497" s="12"/>
      <c r="E497" s="12"/>
      <c r="F497" s="12"/>
      <c r="G497" s="13"/>
      <c r="H497" s="13"/>
      <c r="I497" s="13"/>
      <c r="J497" s="13"/>
      <c r="K497" s="14"/>
      <c r="L497" s="14"/>
      <c r="M497" s="14"/>
      <c r="N497" s="14"/>
      <c r="O497" s="14"/>
      <c r="P497" s="14"/>
      <c r="Q497" s="16"/>
      <c r="R497" s="16"/>
      <c r="S497" s="16"/>
      <c r="T497" s="16"/>
      <c r="U497" s="16"/>
      <c r="V497" s="16"/>
      <c r="W497" s="17"/>
      <c r="X497" s="17"/>
      <c r="Y497" s="13"/>
      <c r="Z497" s="13"/>
    </row>
    <row r="498" spans="1:26" x14ac:dyDescent="0.25">
      <c r="A498" s="11"/>
      <c r="B498" s="12"/>
      <c r="C498" s="12"/>
      <c r="D498" s="12"/>
      <c r="E498" s="12"/>
      <c r="F498" s="12"/>
      <c r="G498" s="13"/>
      <c r="H498" s="13"/>
      <c r="I498" s="13"/>
      <c r="J498" s="13"/>
      <c r="K498" s="14"/>
      <c r="L498" s="14"/>
      <c r="M498" s="14"/>
      <c r="N498" s="14"/>
      <c r="O498" s="14"/>
      <c r="P498" s="14"/>
      <c r="Q498" s="16"/>
      <c r="R498" s="16"/>
      <c r="S498" s="16"/>
      <c r="T498" s="16"/>
      <c r="U498" s="16"/>
      <c r="V498" s="16"/>
      <c r="W498" s="16"/>
      <c r="X498" s="17"/>
      <c r="Y498" s="13"/>
      <c r="Z498" s="13"/>
    </row>
    <row r="499" spans="1:26" x14ac:dyDescent="0.25">
      <c r="A499" s="11"/>
      <c r="B499" s="12"/>
      <c r="C499" s="12"/>
      <c r="D499" s="12"/>
      <c r="E499" s="12"/>
      <c r="F499" s="12"/>
      <c r="G499" s="13"/>
      <c r="H499" s="13"/>
      <c r="I499" s="13"/>
      <c r="J499" s="13"/>
      <c r="K499" s="14"/>
      <c r="L499" s="14"/>
      <c r="M499" s="14"/>
      <c r="N499" s="14"/>
      <c r="O499" s="14"/>
      <c r="P499" s="14"/>
      <c r="Q499" s="16"/>
      <c r="R499" s="16"/>
      <c r="S499" s="16"/>
      <c r="T499" s="16"/>
      <c r="U499" s="16"/>
      <c r="V499" s="16"/>
      <c r="W499" s="16"/>
      <c r="X499" s="17"/>
      <c r="Y499" s="13"/>
      <c r="Z499" s="13"/>
    </row>
    <row r="500" spans="1:26" x14ac:dyDescent="0.25">
      <c r="A500" s="11"/>
      <c r="B500" s="12"/>
      <c r="C500" s="12"/>
      <c r="D500" s="12"/>
      <c r="E500" s="12"/>
      <c r="F500" s="12"/>
      <c r="G500" s="13"/>
      <c r="H500" s="13"/>
      <c r="I500" s="13"/>
      <c r="J500" s="13"/>
      <c r="K500" s="14"/>
      <c r="L500" s="14"/>
      <c r="M500" s="14"/>
      <c r="N500" s="14"/>
      <c r="O500" s="14"/>
      <c r="P500" s="14"/>
      <c r="Q500" s="16"/>
      <c r="R500" s="16"/>
      <c r="S500" s="16"/>
      <c r="T500" s="16"/>
      <c r="U500" s="16"/>
      <c r="V500" s="16"/>
      <c r="W500" s="16"/>
      <c r="X500" s="17"/>
      <c r="Y500" s="13"/>
      <c r="Z500" s="13"/>
    </row>
    <row r="501" spans="1:26" x14ac:dyDescent="0.25">
      <c r="A501" s="11"/>
      <c r="B501" s="12"/>
      <c r="C501" s="12"/>
      <c r="D501" s="12"/>
      <c r="E501" s="12"/>
      <c r="F501" s="12"/>
      <c r="G501" s="13"/>
      <c r="H501" s="13"/>
      <c r="I501" s="13"/>
      <c r="J501" s="13"/>
      <c r="K501" s="14"/>
      <c r="L501" s="14"/>
      <c r="M501" s="14"/>
      <c r="N501" s="14"/>
      <c r="O501" s="14"/>
      <c r="P501" s="14"/>
      <c r="Q501" s="16"/>
      <c r="R501" s="16"/>
      <c r="S501" s="16"/>
      <c r="T501" s="16"/>
      <c r="U501" s="16"/>
      <c r="V501" s="16"/>
      <c r="W501" s="16"/>
      <c r="X501" s="17"/>
      <c r="Y501" s="13"/>
      <c r="Z501" s="13"/>
    </row>
    <row r="502" spans="1:26" x14ac:dyDescent="0.25">
      <c r="A502" s="11"/>
      <c r="B502" s="12"/>
      <c r="C502" s="12"/>
      <c r="D502" s="12"/>
      <c r="E502" s="12"/>
      <c r="F502" s="12"/>
      <c r="G502" s="13"/>
      <c r="H502" s="13"/>
      <c r="I502" s="13"/>
      <c r="J502" s="13"/>
      <c r="K502" s="14"/>
      <c r="L502" s="14"/>
      <c r="M502" s="14"/>
      <c r="N502" s="14"/>
      <c r="O502" s="14"/>
      <c r="P502" s="14"/>
      <c r="Q502" s="16"/>
      <c r="R502" s="16"/>
      <c r="S502" s="16"/>
      <c r="T502" s="16"/>
      <c r="U502" s="16"/>
      <c r="V502" s="16"/>
      <c r="W502" s="17"/>
      <c r="X502" s="17"/>
      <c r="Y502" s="13"/>
      <c r="Z502" s="13"/>
    </row>
    <row r="503" spans="1:26" x14ac:dyDescent="0.25">
      <c r="A503" s="11"/>
      <c r="B503" s="12"/>
      <c r="C503" s="12"/>
      <c r="D503" s="12"/>
      <c r="E503" s="12"/>
      <c r="F503" s="12"/>
      <c r="G503" s="13"/>
      <c r="H503" s="13"/>
      <c r="I503" s="13"/>
      <c r="J503" s="13"/>
      <c r="K503" s="14"/>
      <c r="L503" s="14"/>
      <c r="M503" s="14"/>
      <c r="N503" s="14"/>
      <c r="O503" s="14"/>
      <c r="P503" s="14"/>
      <c r="Q503" s="15"/>
      <c r="R503" s="16"/>
      <c r="S503" s="16"/>
      <c r="T503" s="16"/>
      <c r="U503" s="16"/>
      <c r="V503" s="16"/>
      <c r="W503" s="17"/>
      <c r="X503" s="17"/>
      <c r="Y503" s="13"/>
      <c r="Z503" s="13"/>
    </row>
    <row r="504" spans="1:26" x14ac:dyDescent="0.25">
      <c r="A504" s="11"/>
      <c r="B504" s="12"/>
      <c r="C504" s="12"/>
      <c r="D504" s="12"/>
      <c r="E504" s="12"/>
      <c r="F504" s="12"/>
      <c r="G504" s="13"/>
      <c r="H504" s="13"/>
      <c r="I504" s="13"/>
      <c r="J504" s="13"/>
      <c r="K504" s="14"/>
      <c r="L504" s="14"/>
      <c r="M504" s="14"/>
      <c r="N504" s="14"/>
      <c r="O504" s="14"/>
      <c r="P504" s="14"/>
      <c r="Q504" s="16"/>
      <c r="R504" s="16"/>
      <c r="S504" s="16"/>
      <c r="T504" s="16"/>
      <c r="U504" s="16"/>
      <c r="V504" s="16"/>
      <c r="W504" s="17"/>
      <c r="X504" s="17"/>
      <c r="Y504" s="13"/>
      <c r="Z504" s="13"/>
    </row>
    <row r="505" spans="1:26" x14ac:dyDescent="0.25">
      <c r="A505" s="11"/>
      <c r="B505" s="12"/>
      <c r="C505" s="12"/>
      <c r="D505" s="12"/>
      <c r="E505" s="12"/>
      <c r="F505" s="12"/>
      <c r="G505" s="13"/>
      <c r="H505" s="13"/>
      <c r="I505" s="13"/>
      <c r="J505" s="13"/>
      <c r="K505" s="14"/>
      <c r="L505" s="14"/>
      <c r="M505" s="14"/>
      <c r="N505" s="14"/>
      <c r="O505" s="14"/>
      <c r="P505" s="15"/>
      <c r="Q505" s="16"/>
      <c r="R505" s="16"/>
      <c r="S505" s="16"/>
      <c r="T505" s="16"/>
      <c r="U505" s="16"/>
      <c r="V505" s="16"/>
      <c r="W505" s="16"/>
      <c r="X505" s="17"/>
      <c r="Y505" s="13"/>
      <c r="Z505" s="13"/>
    </row>
    <row r="506" spans="1:26" x14ac:dyDescent="0.25">
      <c r="A506" s="11"/>
      <c r="B506" s="12"/>
      <c r="C506" s="12"/>
      <c r="D506" s="12"/>
      <c r="E506" s="12"/>
      <c r="F506" s="12"/>
      <c r="G506" s="13"/>
      <c r="H506" s="13"/>
      <c r="I506" s="13"/>
      <c r="J506" s="13"/>
      <c r="K506" s="14"/>
      <c r="L506" s="14"/>
      <c r="M506" s="14"/>
      <c r="N506" s="14"/>
      <c r="O506" s="14"/>
      <c r="P506" s="14"/>
      <c r="Q506" s="16"/>
      <c r="R506" s="16"/>
      <c r="S506" s="16"/>
      <c r="T506" s="16"/>
      <c r="U506" s="16"/>
      <c r="V506" s="16"/>
      <c r="W506" s="16"/>
      <c r="X506" s="17"/>
      <c r="Y506" s="13"/>
      <c r="Z506" s="13"/>
    </row>
    <row r="507" spans="1:26" x14ac:dyDescent="0.25">
      <c r="A507" s="11"/>
      <c r="B507" s="12"/>
      <c r="C507" s="12"/>
      <c r="D507" s="12"/>
      <c r="E507" s="12"/>
      <c r="F507" s="12"/>
      <c r="G507" s="13"/>
      <c r="H507" s="13"/>
      <c r="I507" s="13"/>
      <c r="J507" s="13"/>
      <c r="K507" s="14"/>
      <c r="L507" s="14"/>
      <c r="M507" s="14"/>
      <c r="N507" s="14"/>
      <c r="O507" s="14"/>
      <c r="P507" s="14"/>
      <c r="Q507" s="16"/>
      <c r="R507" s="16"/>
      <c r="S507" s="16"/>
      <c r="T507" s="16"/>
      <c r="U507" s="16"/>
      <c r="V507" s="16"/>
      <c r="W507" s="17"/>
      <c r="X507" s="17"/>
      <c r="Y507" s="13"/>
      <c r="Z507" s="13"/>
    </row>
    <row r="508" spans="1:26" x14ac:dyDescent="0.25">
      <c r="A508" s="11"/>
      <c r="B508" s="12"/>
      <c r="C508" s="12"/>
      <c r="D508" s="12"/>
      <c r="E508" s="12"/>
      <c r="F508" s="12"/>
      <c r="G508" s="13"/>
      <c r="H508" s="13"/>
      <c r="I508" s="13"/>
      <c r="J508" s="13"/>
      <c r="K508" s="14"/>
      <c r="L508" s="14"/>
      <c r="M508" s="14"/>
      <c r="N508" s="14"/>
      <c r="O508" s="14"/>
      <c r="P508" s="14"/>
      <c r="Q508" s="16"/>
      <c r="R508" s="16"/>
      <c r="S508" s="16"/>
      <c r="T508" s="16"/>
      <c r="U508" s="16"/>
      <c r="V508" s="16"/>
      <c r="W508" s="16"/>
      <c r="X508" s="17"/>
      <c r="Y508" s="13"/>
      <c r="Z508" s="13"/>
    </row>
    <row r="509" spans="1:26" x14ac:dyDescent="0.25">
      <c r="A509" s="11"/>
      <c r="B509" s="12"/>
      <c r="C509" s="12"/>
      <c r="D509" s="12"/>
      <c r="E509" s="12"/>
      <c r="F509" s="12"/>
      <c r="G509" s="13"/>
      <c r="H509" s="13"/>
      <c r="I509" s="13"/>
      <c r="J509" s="13"/>
      <c r="K509" s="14"/>
      <c r="L509" s="14"/>
      <c r="M509" s="14"/>
      <c r="N509" s="14"/>
      <c r="O509" s="14"/>
      <c r="P509" s="14"/>
      <c r="Q509" s="15"/>
      <c r="R509" s="16"/>
      <c r="S509" s="16"/>
      <c r="T509" s="16"/>
      <c r="U509" s="16"/>
      <c r="V509" s="16"/>
      <c r="W509" s="16"/>
      <c r="X509" s="17"/>
      <c r="Y509" s="13"/>
      <c r="Z509" s="13"/>
    </row>
    <row r="510" spans="1:26" x14ac:dyDescent="0.25">
      <c r="A510" s="11"/>
      <c r="B510" s="12"/>
      <c r="C510" s="12"/>
      <c r="D510" s="12"/>
      <c r="E510" s="12"/>
      <c r="F510" s="12"/>
      <c r="G510" s="13"/>
      <c r="H510" s="13"/>
      <c r="I510" s="13"/>
      <c r="J510" s="13"/>
      <c r="K510" s="14"/>
      <c r="L510" s="14"/>
      <c r="M510" s="14"/>
      <c r="N510" s="14"/>
      <c r="O510" s="14"/>
      <c r="P510" s="14"/>
      <c r="Q510" s="15"/>
      <c r="R510" s="16"/>
      <c r="S510" s="16"/>
      <c r="T510" s="16"/>
      <c r="U510" s="16"/>
      <c r="V510" s="16"/>
      <c r="W510" s="17"/>
      <c r="X510" s="17"/>
      <c r="Y510" s="13"/>
      <c r="Z510" s="13"/>
    </row>
    <row r="511" spans="1:26" x14ac:dyDescent="0.25">
      <c r="A511" s="11"/>
      <c r="B511" s="12"/>
      <c r="C511" s="12"/>
      <c r="D511" s="12"/>
      <c r="E511" s="12"/>
      <c r="F511" s="12"/>
      <c r="G511" s="13"/>
      <c r="H511" s="13"/>
      <c r="I511" s="13"/>
      <c r="J511" s="13"/>
      <c r="K511" s="14"/>
      <c r="L511" s="14"/>
      <c r="M511" s="14"/>
      <c r="N511" s="14"/>
      <c r="O511" s="14"/>
      <c r="P511" s="14"/>
      <c r="Q511" s="16"/>
      <c r="R511" s="16"/>
      <c r="S511" s="16"/>
      <c r="T511" s="16"/>
      <c r="U511" s="16"/>
      <c r="V511" s="16"/>
      <c r="W511" s="16"/>
      <c r="X511" s="17"/>
      <c r="Y511" s="13"/>
      <c r="Z511" s="13"/>
    </row>
    <row r="512" spans="1:26" x14ac:dyDescent="0.25">
      <c r="A512" s="11"/>
      <c r="B512" s="12"/>
      <c r="C512" s="12"/>
      <c r="D512" s="12"/>
      <c r="E512" s="12"/>
      <c r="F512" s="12"/>
      <c r="G512" s="13"/>
      <c r="H512" s="13"/>
      <c r="I512" s="13"/>
      <c r="J512" s="13"/>
      <c r="K512" s="14"/>
      <c r="L512" s="14"/>
      <c r="M512" s="14"/>
      <c r="N512" s="14"/>
      <c r="O512" s="14"/>
      <c r="P512" s="14"/>
      <c r="Q512" s="15"/>
      <c r="R512" s="16"/>
      <c r="S512" s="16"/>
      <c r="T512" s="16"/>
      <c r="U512" s="16"/>
      <c r="V512" s="16"/>
      <c r="W512" s="16"/>
      <c r="X512" s="17"/>
      <c r="Y512" s="13"/>
      <c r="Z512" s="13"/>
    </row>
    <row r="513" spans="1:26" x14ac:dyDescent="0.25">
      <c r="A513" s="11"/>
      <c r="B513" s="12"/>
      <c r="C513" s="12"/>
      <c r="D513" s="12"/>
      <c r="E513" s="12"/>
      <c r="F513" s="12"/>
      <c r="G513" s="13"/>
      <c r="H513" s="13"/>
      <c r="I513" s="13"/>
      <c r="J513" s="13"/>
      <c r="K513" s="14"/>
      <c r="L513" s="14"/>
      <c r="M513" s="14"/>
      <c r="N513" s="14"/>
      <c r="O513" s="14"/>
      <c r="P513" s="14"/>
      <c r="Q513" s="15"/>
      <c r="R513" s="16"/>
      <c r="S513" s="16"/>
      <c r="T513" s="16"/>
      <c r="U513" s="16"/>
      <c r="V513" s="16"/>
      <c r="W513" s="16"/>
      <c r="X513" s="17"/>
      <c r="Y513" s="13"/>
      <c r="Z513" s="13"/>
    </row>
    <row r="514" spans="1:26" x14ac:dyDescent="0.25">
      <c r="A514" s="11"/>
      <c r="B514" s="12"/>
      <c r="C514" s="12"/>
      <c r="D514" s="12"/>
      <c r="E514" s="12"/>
      <c r="F514" s="12"/>
      <c r="G514" s="13"/>
      <c r="H514" s="13"/>
      <c r="I514" s="13"/>
      <c r="J514" s="13"/>
      <c r="K514" s="14"/>
      <c r="L514" s="14"/>
      <c r="M514" s="14"/>
      <c r="N514" s="14"/>
      <c r="O514" s="14"/>
      <c r="P514" s="14"/>
      <c r="Q514" s="15"/>
      <c r="R514" s="16"/>
      <c r="S514" s="16"/>
      <c r="T514" s="16"/>
      <c r="U514" s="16"/>
      <c r="V514" s="16"/>
      <c r="W514" s="16"/>
      <c r="X514" s="17"/>
      <c r="Y514" s="13"/>
      <c r="Z514" s="13"/>
    </row>
    <row r="515" spans="1:26" x14ac:dyDescent="0.25">
      <c r="A515" s="11"/>
      <c r="B515" s="12"/>
      <c r="C515" s="12"/>
      <c r="D515" s="12"/>
      <c r="E515" s="12"/>
      <c r="F515" s="12"/>
      <c r="G515" s="13"/>
      <c r="H515" s="13"/>
      <c r="I515" s="13"/>
      <c r="J515" s="13"/>
      <c r="K515" s="14"/>
      <c r="L515" s="14"/>
      <c r="M515" s="14"/>
      <c r="N515" s="14"/>
      <c r="O515" s="14"/>
      <c r="P515" s="14"/>
      <c r="Q515" s="16"/>
      <c r="R515" s="16"/>
      <c r="S515" s="16"/>
      <c r="T515" s="16"/>
      <c r="U515" s="16"/>
      <c r="V515" s="16"/>
      <c r="W515" s="17"/>
      <c r="X515" s="17"/>
      <c r="Y515" s="13"/>
      <c r="Z515" s="13"/>
    </row>
    <row r="516" spans="1:26" x14ac:dyDescent="0.25">
      <c r="A516" s="11"/>
      <c r="B516" s="12"/>
      <c r="C516" s="12"/>
      <c r="D516" s="12"/>
      <c r="E516" s="12"/>
      <c r="F516" s="12"/>
      <c r="G516" s="13"/>
      <c r="H516" s="13"/>
      <c r="I516" s="13"/>
      <c r="J516" s="13"/>
      <c r="K516" s="14"/>
      <c r="L516" s="14"/>
      <c r="M516" s="14"/>
      <c r="N516" s="14"/>
      <c r="O516" s="14"/>
      <c r="P516" s="14"/>
      <c r="Q516" s="16"/>
      <c r="R516" s="16"/>
      <c r="S516" s="16"/>
      <c r="T516" s="16"/>
      <c r="U516" s="16"/>
      <c r="V516" s="16"/>
      <c r="W516" s="16"/>
      <c r="X516" s="17"/>
      <c r="Y516" s="13"/>
      <c r="Z516" s="13"/>
    </row>
    <row r="517" spans="1:26" x14ac:dyDescent="0.25">
      <c r="A517" s="11"/>
      <c r="B517" s="12"/>
      <c r="C517" s="12"/>
      <c r="D517" s="12"/>
      <c r="E517" s="12"/>
      <c r="F517" s="12"/>
      <c r="G517" s="13"/>
      <c r="H517" s="13"/>
      <c r="I517" s="13"/>
      <c r="J517" s="13"/>
      <c r="K517" s="14"/>
      <c r="L517" s="14"/>
      <c r="M517" s="14"/>
      <c r="N517" s="14"/>
      <c r="O517" s="14"/>
      <c r="P517" s="14"/>
      <c r="Q517" s="16"/>
      <c r="R517" s="16"/>
      <c r="S517" s="16"/>
      <c r="T517" s="16"/>
      <c r="U517" s="16"/>
      <c r="V517" s="16"/>
      <c r="W517" s="16"/>
      <c r="X517" s="17"/>
      <c r="Y517" s="13"/>
      <c r="Z517" s="13"/>
    </row>
    <row r="518" spans="1:26" x14ac:dyDescent="0.25">
      <c r="A518" s="11"/>
      <c r="B518" s="12"/>
      <c r="C518" s="12"/>
      <c r="D518" s="12"/>
      <c r="E518" s="12"/>
      <c r="F518" s="12"/>
      <c r="G518" s="13"/>
      <c r="H518" s="13"/>
      <c r="I518" s="13"/>
      <c r="J518" s="13"/>
      <c r="K518" s="14"/>
      <c r="L518" s="14"/>
      <c r="M518" s="14"/>
      <c r="N518" s="14"/>
      <c r="O518" s="14"/>
      <c r="P518" s="14"/>
      <c r="Q518" s="16"/>
      <c r="R518" s="16"/>
      <c r="S518" s="16"/>
      <c r="T518" s="16"/>
      <c r="U518" s="16"/>
      <c r="V518" s="16"/>
      <c r="W518" s="17"/>
      <c r="X518" s="17"/>
      <c r="Y518" s="13"/>
      <c r="Z518" s="13"/>
    </row>
    <row r="519" spans="1:26" x14ac:dyDescent="0.25">
      <c r="A519" s="11"/>
      <c r="B519" s="12"/>
      <c r="C519" s="12"/>
      <c r="D519" s="12"/>
      <c r="E519" s="12"/>
      <c r="F519" s="12"/>
      <c r="G519" s="13"/>
      <c r="H519" s="13"/>
      <c r="I519" s="13"/>
      <c r="J519" s="13"/>
      <c r="K519" s="14"/>
      <c r="L519" s="14"/>
      <c r="M519" s="14"/>
      <c r="N519" s="14"/>
      <c r="O519" s="14"/>
      <c r="P519" s="14"/>
      <c r="Q519" s="15"/>
      <c r="R519" s="16"/>
      <c r="S519" s="16"/>
      <c r="T519" s="16"/>
      <c r="U519" s="16"/>
      <c r="V519" s="16"/>
      <c r="W519" s="16"/>
      <c r="X519" s="17"/>
      <c r="Y519" s="13"/>
      <c r="Z519" s="13"/>
    </row>
    <row r="520" spans="1:26" x14ac:dyDescent="0.25">
      <c r="A520" s="11"/>
      <c r="B520" s="12"/>
      <c r="C520" s="12"/>
      <c r="D520" s="12"/>
      <c r="E520" s="12"/>
      <c r="F520" s="12"/>
      <c r="G520" s="13"/>
      <c r="H520" s="13"/>
      <c r="I520" s="13"/>
      <c r="J520" s="13"/>
      <c r="K520" s="14"/>
      <c r="L520" s="14"/>
      <c r="M520" s="14"/>
      <c r="N520" s="14"/>
      <c r="O520" s="14"/>
      <c r="P520" s="14"/>
      <c r="Q520" s="16"/>
      <c r="R520" s="16"/>
      <c r="S520" s="16"/>
      <c r="T520" s="16"/>
      <c r="U520" s="16"/>
      <c r="V520" s="16"/>
      <c r="W520" s="16"/>
      <c r="X520" s="17"/>
      <c r="Y520" s="13"/>
      <c r="Z520" s="13"/>
    </row>
    <row r="521" spans="1:26" x14ac:dyDescent="0.25">
      <c r="A521" s="11"/>
      <c r="B521" s="12"/>
      <c r="C521" s="12"/>
      <c r="D521" s="12"/>
      <c r="E521" s="12"/>
      <c r="F521" s="12"/>
      <c r="G521" s="13"/>
      <c r="H521" s="13"/>
      <c r="I521" s="13"/>
      <c r="J521" s="13"/>
      <c r="K521" s="14"/>
      <c r="L521" s="14"/>
      <c r="M521" s="14"/>
      <c r="N521" s="14"/>
      <c r="O521" s="14"/>
      <c r="P521" s="14"/>
      <c r="Q521" s="16"/>
      <c r="R521" s="16"/>
      <c r="S521" s="16"/>
      <c r="T521" s="16"/>
      <c r="U521" s="16"/>
      <c r="V521" s="16"/>
      <c r="W521" s="16"/>
      <c r="X521" s="17"/>
      <c r="Y521" s="13"/>
      <c r="Z521" s="13"/>
    </row>
    <row r="522" spans="1:26" x14ac:dyDescent="0.25">
      <c r="A522" s="11"/>
      <c r="B522" s="12"/>
      <c r="C522" s="12"/>
      <c r="D522" s="12"/>
      <c r="E522" s="12"/>
      <c r="F522" s="12"/>
      <c r="G522" s="13"/>
      <c r="H522" s="13"/>
      <c r="I522" s="13"/>
      <c r="J522" s="13"/>
      <c r="K522" s="14"/>
      <c r="L522" s="14"/>
      <c r="M522" s="14"/>
      <c r="N522" s="14"/>
      <c r="O522" s="14"/>
      <c r="P522" s="14"/>
      <c r="Q522" s="16"/>
      <c r="R522" s="16"/>
      <c r="S522" s="16"/>
      <c r="T522" s="16"/>
      <c r="U522" s="16"/>
      <c r="V522" s="16"/>
      <c r="W522" s="16"/>
      <c r="X522" s="17"/>
      <c r="Y522" s="13"/>
      <c r="Z522" s="13"/>
    </row>
    <row r="523" spans="1:26" x14ac:dyDescent="0.25">
      <c r="A523" s="11"/>
      <c r="B523" s="12"/>
      <c r="C523" s="12"/>
      <c r="D523" s="12"/>
      <c r="E523" s="12"/>
      <c r="F523" s="12"/>
      <c r="G523" s="13"/>
      <c r="H523" s="13"/>
      <c r="I523" s="13"/>
      <c r="J523" s="13"/>
      <c r="K523" s="14"/>
      <c r="L523" s="14"/>
      <c r="M523" s="14"/>
      <c r="N523" s="14"/>
      <c r="O523" s="14"/>
      <c r="P523" s="14"/>
      <c r="Q523" s="15"/>
      <c r="R523" s="16"/>
      <c r="S523" s="16"/>
      <c r="T523" s="16"/>
      <c r="U523" s="16"/>
      <c r="V523" s="16"/>
      <c r="W523" s="16"/>
      <c r="X523" s="17"/>
      <c r="Y523" s="13"/>
      <c r="Z523" s="13"/>
    </row>
    <row r="524" spans="1:26" x14ac:dyDescent="0.25">
      <c r="A524" s="11"/>
      <c r="B524" s="12"/>
      <c r="C524" s="12"/>
      <c r="D524" s="12"/>
      <c r="E524" s="12"/>
      <c r="F524" s="12"/>
      <c r="G524" s="13"/>
      <c r="H524" s="13"/>
      <c r="I524" s="13"/>
      <c r="J524" s="13"/>
      <c r="K524" s="14"/>
      <c r="L524" s="14"/>
      <c r="M524" s="14"/>
      <c r="N524" s="14"/>
      <c r="O524" s="14"/>
      <c r="P524" s="14"/>
      <c r="Q524" s="16"/>
      <c r="R524" s="16"/>
      <c r="S524" s="16"/>
      <c r="T524" s="16"/>
      <c r="U524" s="16"/>
      <c r="V524" s="16"/>
      <c r="W524" s="17"/>
      <c r="X524" s="17"/>
      <c r="Y524" s="13"/>
      <c r="Z524" s="13"/>
    </row>
    <row r="525" spans="1:26" x14ac:dyDescent="0.25">
      <c r="A525" s="11"/>
      <c r="B525" s="12"/>
      <c r="C525" s="12"/>
      <c r="D525" s="12"/>
      <c r="E525" s="12"/>
      <c r="F525" s="12"/>
      <c r="G525" s="13"/>
      <c r="H525" s="13"/>
      <c r="I525" s="13"/>
      <c r="J525" s="13"/>
      <c r="K525" s="14"/>
      <c r="L525" s="14"/>
      <c r="M525" s="14"/>
      <c r="N525" s="14"/>
      <c r="O525" s="14"/>
      <c r="P525" s="14"/>
      <c r="Q525" s="16"/>
      <c r="R525" s="16"/>
      <c r="S525" s="16"/>
      <c r="T525" s="16"/>
      <c r="U525" s="16"/>
      <c r="V525" s="16"/>
      <c r="W525" s="16"/>
      <c r="X525" s="17"/>
      <c r="Y525" s="13"/>
      <c r="Z525" s="13"/>
    </row>
    <row r="526" spans="1:26" x14ac:dyDescent="0.25">
      <c r="A526" s="11"/>
      <c r="B526" s="12"/>
      <c r="C526" s="12"/>
      <c r="D526" s="12"/>
      <c r="E526" s="12"/>
      <c r="F526" s="12"/>
      <c r="G526" s="13"/>
      <c r="H526" s="13"/>
      <c r="I526" s="13"/>
      <c r="J526" s="13"/>
      <c r="K526" s="14"/>
      <c r="L526" s="14"/>
      <c r="M526" s="14"/>
      <c r="N526" s="14"/>
      <c r="O526" s="14"/>
      <c r="P526" s="14"/>
      <c r="Q526" s="16"/>
      <c r="R526" s="16"/>
      <c r="S526" s="16"/>
      <c r="T526" s="16"/>
      <c r="U526" s="16"/>
      <c r="V526" s="16"/>
      <c r="W526" s="16"/>
      <c r="X526" s="17"/>
      <c r="Y526" s="13"/>
      <c r="Z526" s="13"/>
    </row>
    <row r="527" spans="1:26" x14ac:dyDescent="0.25">
      <c r="A527" s="11"/>
      <c r="B527" s="12"/>
      <c r="C527" s="12"/>
      <c r="D527" s="12"/>
      <c r="E527" s="12"/>
      <c r="F527" s="12"/>
      <c r="G527" s="13"/>
      <c r="H527" s="13"/>
      <c r="I527" s="13"/>
      <c r="J527" s="13"/>
      <c r="K527" s="14"/>
      <c r="L527" s="14"/>
      <c r="M527" s="14"/>
      <c r="N527" s="14"/>
      <c r="O527" s="14"/>
      <c r="P527" s="14"/>
      <c r="Q527" s="15"/>
      <c r="R527" s="16"/>
      <c r="S527" s="16"/>
      <c r="T527" s="16"/>
      <c r="U527" s="16"/>
      <c r="V527" s="16"/>
      <c r="W527" s="17"/>
      <c r="X527" s="17"/>
      <c r="Y527" s="13"/>
      <c r="Z527" s="13"/>
    </row>
    <row r="528" spans="1:26" x14ac:dyDescent="0.25">
      <c r="A528" s="11"/>
      <c r="B528" s="12"/>
      <c r="C528" s="12"/>
      <c r="D528" s="12"/>
      <c r="E528" s="12"/>
      <c r="F528" s="12"/>
      <c r="G528" s="13"/>
      <c r="H528" s="13"/>
      <c r="I528" s="13"/>
      <c r="J528" s="13"/>
      <c r="K528" s="14"/>
      <c r="L528" s="14"/>
      <c r="M528" s="14"/>
      <c r="N528" s="14"/>
      <c r="O528" s="14"/>
      <c r="P528" s="14"/>
      <c r="Q528" s="16"/>
      <c r="R528" s="16"/>
      <c r="S528" s="16"/>
      <c r="T528" s="16"/>
      <c r="U528" s="16"/>
      <c r="V528" s="16"/>
      <c r="W528" s="16"/>
      <c r="X528" s="17"/>
      <c r="Y528" s="13"/>
      <c r="Z528" s="13"/>
    </row>
    <row r="529" spans="1:26" x14ac:dyDescent="0.25">
      <c r="A529" s="11"/>
      <c r="B529" s="12"/>
      <c r="C529" s="12"/>
      <c r="D529" s="12"/>
      <c r="E529" s="12"/>
      <c r="F529" s="12"/>
      <c r="G529" s="13"/>
      <c r="H529" s="13"/>
      <c r="I529" s="13"/>
      <c r="J529" s="13"/>
      <c r="K529" s="14"/>
      <c r="L529" s="14"/>
      <c r="M529" s="14"/>
      <c r="N529" s="14"/>
      <c r="O529" s="14"/>
      <c r="P529" s="14"/>
      <c r="Q529" s="16"/>
      <c r="R529" s="16"/>
      <c r="S529" s="16"/>
      <c r="T529" s="16"/>
      <c r="U529" s="16"/>
      <c r="V529" s="16"/>
      <c r="W529" s="16"/>
      <c r="X529" s="17"/>
      <c r="Y529" s="13"/>
      <c r="Z529" s="13"/>
    </row>
    <row r="530" spans="1:26" x14ac:dyDescent="0.25">
      <c r="A530" s="11"/>
      <c r="B530" s="12"/>
      <c r="C530" s="12"/>
      <c r="D530" s="12"/>
      <c r="E530" s="12"/>
      <c r="F530" s="12"/>
      <c r="G530" s="13"/>
      <c r="H530" s="13"/>
      <c r="I530" s="13"/>
      <c r="J530" s="13"/>
      <c r="K530" s="14"/>
      <c r="L530" s="14"/>
      <c r="M530" s="14"/>
      <c r="N530" s="14"/>
      <c r="O530" s="14"/>
      <c r="P530" s="14"/>
      <c r="Q530" s="15"/>
      <c r="R530" s="16"/>
      <c r="S530" s="16"/>
      <c r="T530" s="16"/>
      <c r="U530" s="16"/>
      <c r="V530" s="16"/>
      <c r="W530" s="16"/>
      <c r="X530" s="17"/>
      <c r="Y530" s="13"/>
      <c r="Z530" s="13"/>
    </row>
    <row r="531" spans="1:26" x14ac:dyDescent="0.25">
      <c r="A531" s="11"/>
      <c r="B531" s="12"/>
      <c r="C531" s="12"/>
      <c r="D531" s="12"/>
      <c r="E531" s="12"/>
      <c r="F531" s="12"/>
      <c r="G531" s="13"/>
      <c r="H531" s="13"/>
      <c r="I531" s="13"/>
      <c r="J531" s="13"/>
      <c r="K531" s="14"/>
      <c r="L531" s="14"/>
      <c r="M531" s="14"/>
      <c r="N531" s="14"/>
      <c r="O531" s="14"/>
      <c r="P531" s="14"/>
      <c r="Q531" s="16"/>
      <c r="R531" s="16"/>
      <c r="S531" s="16"/>
      <c r="T531" s="16"/>
      <c r="U531" s="16"/>
      <c r="V531" s="16"/>
      <c r="W531" s="16"/>
      <c r="X531" s="17"/>
      <c r="Y531" s="13"/>
      <c r="Z531" s="13"/>
    </row>
    <row r="532" spans="1:26" x14ac:dyDescent="0.25">
      <c r="A532" s="11"/>
      <c r="B532" s="12"/>
      <c r="C532" s="12"/>
      <c r="D532" s="12"/>
      <c r="E532" s="12"/>
      <c r="F532" s="12"/>
      <c r="G532" s="13"/>
      <c r="H532" s="13"/>
      <c r="I532" s="13"/>
      <c r="J532" s="13"/>
      <c r="K532" s="14"/>
      <c r="L532" s="14"/>
      <c r="M532" s="14"/>
      <c r="N532" s="14"/>
      <c r="O532" s="14"/>
      <c r="P532" s="14"/>
      <c r="Q532" s="15"/>
      <c r="R532" s="16"/>
      <c r="S532" s="16"/>
      <c r="T532" s="16"/>
      <c r="U532" s="16"/>
      <c r="V532" s="16"/>
      <c r="W532" s="16"/>
      <c r="X532" s="17"/>
      <c r="Y532" s="13"/>
      <c r="Z532" s="13"/>
    </row>
    <row r="533" spans="1:26" x14ac:dyDescent="0.25">
      <c r="A533" s="11"/>
      <c r="B533" s="12"/>
      <c r="C533" s="12"/>
      <c r="D533" s="12"/>
      <c r="E533" s="12"/>
      <c r="F533" s="12"/>
      <c r="G533" s="13"/>
      <c r="H533" s="13"/>
      <c r="I533" s="13"/>
      <c r="J533" s="13"/>
      <c r="K533" s="14"/>
      <c r="L533" s="14"/>
      <c r="M533" s="14"/>
      <c r="N533" s="14"/>
      <c r="O533" s="14"/>
      <c r="P533" s="14"/>
      <c r="Q533" s="15"/>
      <c r="R533" s="16"/>
      <c r="S533" s="16"/>
      <c r="T533" s="16"/>
      <c r="U533" s="16"/>
      <c r="V533" s="16"/>
      <c r="W533" s="17"/>
      <c r="X533" s="17"/>
      <c r="Y533" s="13"/>
      <c r="Z533" s="13"/>
    </row>
    <row r="534" spans="1:26" x14ac:dyDescent="0.25">
      <c r="A534" s="11"/>
      <c r="B534" s="12"/>
      <c r="C534" s="12"/>
      <c r="D534" s="12"/>
      <c r="E534" s="12"/>
      <c r="F534" s="12"/>
      <c r="G534" s="13"/>
      <c r="H534" s="13"/>
      <c r="I534" s="13"/>
      <c r="J534" s="13"/>
      <c r="K534" s="14"/>
      <c r="L534" s="14"/>
      <c r="M534" s="14"/>
      <c r="N534" s="14"/>
      <c r="O534" s="14"/>
      <c r="P534" s="14"/>
      <c r="Q534" s="15"/>
      <c r="R534" s="16"/>
      <c r="S534" s="16"/>
      <c r="T534" s="16"/>
      <c r="U534" s="16"/>
      <c r="V534" s="16"/>
      <c r="W534" s="17"/>
      <c r="X534" s="17"/>
      <c r="Y534" s="13"/>
      <c r="Z534" s="13"/>
    </row>
    <row r="535" spans="1:26" x14ac:dyDescent="0.25">
      <c r="A535" s="11"/>
      <c r="B535" s="12"/>
      <c r="C535" s="12"/>
      <c r="D535" s="12"/>
      <c r="E535" s="12"/>
      <c r="F535" s="12"/>
      <c r="G535" s="13"/>
      <c r="H535" s="13"/>
      <c r="I535" s="13"/>
      <c r="J535" s="13"/>
      <c r="K535" s="14"/>
      <c r="L535" s="14"/>
      <c r="M535" s="14"/>
      <c r="N535" s="14"/>
      <c r="O535" s="14"/>
      <c r="P535" s="14"/>
      <c r="Q535" s="16"/>
      <c r="R535" s="16"/>
      <c r="S535" s="16"/>
      <c r="T535" s="16"/>
      <c r="U535" s="16"/>
      <c r="V535" s="16"/>
      <c r="W535" s="16"/>
      <c r="X535" s="17"/>
      <c r="Y535" s="13"/>
      <c r="Z535" s="13"/>
    </row>
    <row r="536" spans="1:26" x14ac:dyDescent="0.25">
      <c r="A536" s="11"/>
      <c r="B536" s="12"/>
      <c r="C536" s="12"/>
      <c r="D536" s="12"/>
      <c r="E536" s="12"/>
      <c r="F536" s="12"/>
      <c r="G536" s="13"/>
      <c r="H536" s="13"/>
      <c r="I536" s="13"/>
      <c r="J536" s="13"/>
      <c r="K536" s="14"/>
      <c r="L536" s="14"/>
      <c r="M536" s="14"/>
      <c r="N536" s="14"/>
      <c r="O536" s="14"/>
      <c r="P536" s="14"/>
      <c r="Q536" s="16"/>
      <c r="R536" s="16"/>
      <c r="S536" s="16"/>
      <c r="T536" s="16"/>
      <c r="U536" s="16"/>
      <c r="V536" s="16"/>
      <c r="W536" s="16"/>
      <c r="X536" s="17"/>
      <c r="Y536" s="13"/>
      <c r="Z536" s="13"/>
    </row>
    <row r="537" spans="1:26" x14ac:dyDescent="0.25">
      <c r="A537" s="11"/>
      <c r="B537" s="12"/>
      <c r="C537" s="12"/>
      <c r="D537" s="12"/>
      <c r="E537" s="12"/>
      <c r="F537" s="12"/>
      <c r="G537" s="13"/>
      <c r="H537" s="13"/>
      <c r="I537" s="13"/>
      <c r="J537" s="13"/>
      <c r="K537" s="14"/>
      <c r="L537" s="14"/>
      <c r="M537" s="14"/>
      <c r="N537" s="14"/>
      <c r="O537" s="14"/>
      <c r="P537" s="14"/>
      <c r="Q537" s="15"/>
      <c r="R537" s="16"/>
      <c r="S537" s="16"/>
      <c r="T537" s="16"/>
      <c r="U537" s="16"/>
      <c r="V537" s="16"/>
      <c r="W537" s="16"/>
      <c r="X537" s="17"/>
      <c r="Y537" s="13"/>
      <c r="Z537" s="13"/>
    </row>
    <row r="538" spans="1:26" x14ac:dyDescent="0.25">
      <c r="A538" s="11"/>
      <c r="B538" s="12"/>
      <c r="C538" s="12"/>
      <c r="D538" s="12"/>
      <c r="E538" s="12"/>
      <c r="F538" s="12"/>
      <c r="G538" s="13"/>
      <c r="H538" s="13"/>
      <c r="I538" s="13"/>
      <c r="J538" s="13"/>
      <c r="K538" s="14"/>
      <c r="L538" s="14"/>
      <c r="M538" s="14"/>
      <c r="N538" s="14"/>
      <c r="O538" s="14"/>
      <c r="P538" s="14"/>
      <c r="Q538" s="16"/>
      <c r="R538" s="16"/>
      <c r="S538" s="16"/>
      <c r="T538" s="16"/>
      <c r="U538" s="16"/>
      <c r="V538" s="16"/>
      <c r="W538" s="16"/>
      <c r="X538" s="17"/>
      <c r="Y538" s="13"/>
      <c r="Z538" s="13"/>
    </row>
    <row r="539" spans="1:26" x14ac:dyDescent="0.25">
      <c r="A539" s="11"/>
      <c r="B539" s="12"/>
      <c r="C539" s="12"/>
      <c r="D539" s="12"/>
      <c r="E539" s="12"/>
      <c r="F539" s="12"/>
      <c r="G539" s="13"/>
      <c r="H539" s="13"/>
      <c r="I539" s="13"/>
      <c r="J539" s="13"/>
      <c r="K539" s="14"/>
      <c r="L539" s="14"/>
      <c r="M539" s="14"/>
      <c r="N539" s="14"/>
      <c r="O539" s="14"/>
      <c r="P539" s="14"/>
      <c r="Q539" s="16"/>
      <c r="R539" s="16"/>
      <c r="S539" s="16"/>
      <c r="T539" s="16"/>
      <c r="U539" s="16"/>
      <c r="V539" s="16"/>
      <c r="W539" s="17"/>
      <c r="X539" s="17"/>
      <c r="Y539" s="13"/>
      <c r="Z539" s="13"/>
    </row>
    <row r="540" spans="1:26" x14ac:dyDescent="0.25">
      <c r="A540" s="11"/>
      <c r="B540" s="12"/>
      <c r="C540" s="12"/>
      <c r="D540" s="12"/>
      <c r="E540" s="12"/>
      <c r="F540" s="12"/>
      <c r="G540" s="13"/>
      <c r="H540" s="13"/>
      <c r="I540" s="13"/>
      <c r="J540" s="13"/>
      <c r="K540" s="14"/>
      <c r="L540" s="14"/>
      <c r="M540" s="14"/>
      <c r="N540" s="14"/>
      <c r="O540" s="14"/>
      <c r="P540" s="14"/>
      <c r="Q540" s="16"/>
      <c r="R540" s="16"/>
      <c r="S540" s="16"/>
      <c r="T540" s="16"/>
      <c r="U540" s="16"/>
      <c r="V540" s="16"/>
      <c r="W540" s="17"/>
      <c r="X540" s="17"/>
      <c r="Y540" s="13"/>
      <c r="Z540" s="13"/>
    </row>
    <row r="541" spans="1:26" x14ac:dyDescent="0.25">
      <c r="A541" s="11"/>
      <c r="B541" s="12"/>
      <c r="C541" s="12"/>
      <c r="D541" s="12"/>
      <c r="E541" s="12"/>
      <c r="F541" s="12"/>
      <c r="G541" s="13"/>
      <c r="H541" s="13"/>
      <c r="I541" s="13"/>
      <c r="J541" s="13"/>
      <c r="K541" s="14"/>
      <c r="L541" s="14"/>
      <c r="M541" s="14"/>
      <c r="N541" s="14"/>
      <c r="O541" s="14"/>
      <c r="P541" s="14"/>
      <c r="Q541" s="15"/>
      <c r="R541" s="16"/>
      <c r="S541" s="16"/>
      <c r="T541" s="16"/>
      <c r="U541" s="16"/>
      <c r="V541" s="16"/>
      <c r="W541" s="16"/>
      <c r="X541" s="17"/>
      <c r="Y541" s="13"/>
      <c r="Z541" s="13"/>
    </row>
    <row r="542" spans="1:26" x14ac:dyDescent="0.25">
      <c r="A542" s="11"/>
      <c r="B542" s="12"/>
      <c r="C542" s="12"/>
      <c r="D542" s="12"/>
      <c r="E542" s="12"/>
      <c r="F542" s="12"/>
      <c r="G542" s="13"/>
      <c r="H542" s="13"/>
      <c r="I542" s="13"/>
      <c r="J542" s="13"/>
      <c r="K542" s="14"/>
      <c r="L542" s="14"/>
      <c r="M542" s="14"/>
      <c r="N542" s="14"/>
      <c r="O542" s="14"/>
      <c r="P542" s="14"/>
      <c r="Q542" s="15"/>
      <c r="R542" s="16"/>
      <c r="S542" s="16"/>
      <c r="T542" s="16"/>
      <c r="U542" s="16"/>
      <c r="V542" s="16"/>
      <c r="W542" s="17"/>
      <c r="X542" s="17"/>
      <c r="Y542" s="13"/>
      <c r="Z542" s="13"/>
    </row>
    <row r="543" spans="1:26" x14ac:dyDescent="0.25">
      <c r="A543" s="11"/>
      <c r="B543" s="12"/>
      <c r="C543" s="12"/>
      <c r="D543" s="12"/>
      <c r="E543" s="12"/>
      <c r="F543" s="12"/>
      <c r="G543" s="13"/>
      <c r="H543" s="13"/>
      <c r="I543" s="13"/>
      <c r="J543" s="13"/>
      <c r="K543" s="14"/>
      <c r="L543" s="14"/>
      <c r="M543" s="14"/>
      <c r="N543" s="14"/>
      <c r="O543" s="14"/>
      <c r="P543" s="14"/>
      <c r="Q543" s="16"/>
      <c r="R543" s="16"/>
      <c r="S543" s="16"/>
      <c r="T543" s="16"/>
      <c r="U543" s="16"/>
      <c r="V543" s="16"/>
      <c r="W543" s="17"/>
      <c r="X543" s="17"/>
      <c r="Y543" s="13"/>
      <c r="Z543" s="13"/>
    </row>
    <row r="544" spans="1:26" x14ac:dyDescent="0.25">
      <c r="A544" s="11"/>
      <c r="B544" s="12"/>
      <c r="C544" s="12"/>
      <c r="D544" s="12"/>
      <c r="E544" s="12"/>
      <c r="F544" s="12"/>
      <c r="G544" s="13"/>
      <c r="H544" s="13"/>
      <c r="I544" s="13"/>
      <c r="J544" s="13"/>
      <c r="K544" s="14"/>
      <c r="L544" s="14"/>
      <c r="M544" s="14"/>
      <c r="N544" s="14"/>
      <c r="O544" s="14"/>
      <c r="P544" s="14"/>
      <c r="Q544" s="15"/>
      <c r="R544" s="16"/>
      <c r="S544" s="16"/>
      <c r="T544" s="16"/>
      <c r="U544" s="16"/>
      <c r="V544" s="16"/>
      <c r="W544" s="16"/>
      <c r="X544" s="17"/>
      <c r="Y544" s="13"/>
      <c r="Z544" s="13"/>
    </row>
    <row r="545" spans="1:26" x14ac:dyDescent="0.25">
      <c r="A545" s="11"/>
      <c r="B545" s="12"/>
      <c r="C545" s="12"/>
      <c r="D545" s="12"/>
      <c r="E545" s="12"/>
      <c r="F545" s="12"/>
      <c r="G545" s="13"/>
      <c r="H545" s="13"/>
      <c r="I545" s="13"/>
      <c r="J545" s="13"/>
      <c r="K545" s="14"/>
      <c r="L545" s="14"/>
      <c r="M545" s="14"/>
      <c r="N545" s="14"/>
      <c r="O545" s="14"/>
      <c r="P545" s="14"/>
      <c r="Q545" s="16"/>
      <c r="R545" s="16"/>
      <c r="S545" s="16"/>
      <c r="T545" s="16"/>
      <c r="U545" s="16"/>
      <c r="V545" s="16"/>
      <c r="W545" s="16"/>
      <c r="X545" s="17"/>
      <c r="Y545" s="13"/>
      <c r="Z545" s="13"/>
    </row>
    <row r="546" spans="1:26" x14ac:dyDescent="0.25">
      <c r="A546" s="11"/>
      <c r="B546" s="12"/>
      <c r="C546" s="12"/>
      <c r="D546" s="12"/>
      <c r="E546" s="12"/>
      <c r="F546" s="12"/>
      <c r="G546" s="13"/>
      <c r="H546" s="13"/>
      <c r="I546" s="13"/>
      <c r="J546" s="13"/>
      <c r="K546" s="14"/>
      <c r="L546" s="14"/>
      <c r="M546" s="14"/>
      <c r="N546" s="14"/>
      <c r="O546" s="14"/>
      <c r="P546" s="14"/>
      <c r="Q546" s="15"/>
      <c r="R546" s="16"/>
      <c r="S546" s="16"/>
      <c r="T546" s="16"/>
      <c r="U546" s="16"/>
      <c r="V546" s="16"/>
      <c r="W546" s="17"/>
      <c r="X546" s="17"/>
      <c r="Y546" s="13"/>
      <c r="Z546" s="13"/>
    </row>
    <row r="547" spans="1:26" x14ac:dyDescent="0.25">
      <c r="A547" s="11"/>
      <c r="B547" s="12"/>
      <c r="C547" s="12"/>
      <c r="D547" s="12"/>
      <c r="E547" s="12"/>
      <c r="F547" s="12"/>
      <c r="G547" s="13"/>
      <c r="H547" s="13"/>
      <c r="I547" s="13"/>
      <c r="J547" s="13"/>
      <c r="K547" s="14"/>
      <c r="L547" s="14"/>
      <c r="M547" s="14"/>
      <c r="N547" s="14"/>
      <c r="O547" s="14"/>
      <c r="P547" s="14"/>
      <c r="Q547" s="15"/>
      <c r="R547" s="16"/>
      <c r="S547" s="16"/>
      <c r="T547" s="16"/>
      <c r="U547" s="16"/>
      <c r="V547" s="16"/>
      <c r="W547" s="17"/>
      <c r="X547" s="17"/>
      <c r="Y547" s="13"/>
      <c r="Z547" s="13"/>
    </row>
    <row r="548" spans="1:26" x14ac:dyDescent="0.25">
      <c r="A548" s="11"/>
      <c r="B548" s="12"/>
      <c r="C548" s="12"/>
      <c r="D548" s="12"/>
      <c r="E548" s="12"/>
      <c r="F548" s="12"/>
      <c r="G548" s="13"/>
      <c r="H548" s="13"/>
      <c r="I548" s="13"/>
      <c r="J548" s="13"/>
      <c r="K548" s="14"/>
      <c r="L548" s="14"/>
      <c r="M548" s="14"/>
      <c r="N548" s="14"/>
      <c r="O548" s="14"/>
      <c r="P548" s="14"/>
      <c r="Q548" s="16"/>
      <c r="R548" s="16"/>
      <c r="S548" s="16"/>
      <c r="T548" s="16"/>
      <c r="U548" s="16"/>
      <c r="V548" s="16"/>
      <c r="W548" s="17"/>
      <c r="X548" s="17"/>
      <c r="Y548" s="13"/>
      <c r="Z548" s="13"/>
    </row>
    <row r="549" spans="1:26" x14ac:dyDescent="0.25">
      <c r="A549" s="11"/>
      <c r="B549" s="12"/>
      <c r="C549" s="12"/>
      <c r="D549" s="12"/>
      <c r="E549" s="12"/>
      <c r="F549" s="12"/>
      <c r="G549" s="13"/>
      <c r="H549" s="13"/>
      <c r="I549" s="13"/>
      <c r="J549" s="13"/>
      <c r="K549" s="14"/>
      <c r="L549" s="14"/>
      <c r="M549" s="14"/>
      <c r="N549" s="14"/>
      <c r="O549" s="14"/>
      <c r="P549" s="14"/>
      <c r="Q549" s="16"/>
      <c r="R549" s="16"/>
      <c r="S549" s="16"/>
      <c r="T549" s="16"/>
      <c r="U549" s="16"/>
      <c r="V549" s="16"/>
      <c r="W549" s="16"/>
      <c r="X549" s="17"/>
      <c r="Y549" s="13"/>
      <c r="Z549" s="13"/>
    </row>
    <row r="550" spans="1:26" x14ac:dyDescent="0.25">
      <c r="A550" s="11"/>
      <c r="B550" s="12"/>
      <c r="C550" s="12"/>
      <c r="D550" s="12"/>
      <c r="E550" s="12"/>
      <c r="F550" s="12"/>
      <c r="G550" s="13"/>
      <c r="H550" s="13"/>
      <c r="I550" s="13"/>
      <c r="J550" s="13"/>
      <c r="K550" s="14"/>
      <c r="L550" s="14"/>
      <c r="M550" s="14"/>
      <c r="N550" s="14"/>
      <c r="O550" s="14"/>
      <c r="P550" s="14"/>
      <c r="Q550" s="15"/>
      <c r="R550" s="16"/>
      <c r="S550" s="16"/>
      <c r="T550" s="16"/>
      <c r="U550" s="16"/>
      <c r="V550" s="16"/>
      <c r="W550" s="17"/>
      <c r="X550" s="17"/>
      <c r="Y550" s="13"/>
      <c r="Z550" s="13"/>
    </row>
    <row r="551" spans="1:26" x14ac:dyDescent="0.25">
      <c r="A551" s="11"/>
      <c r="B551" s="12"/>
      <c r="C551" s="12"/>
      <c r="D551" s="12"/>
      <c r="E551" s="12"/>
      <c r="F551" s="12"/>
      <c r="G551" s="13"/>
      <c r="H551" s="13"/>
      <c r="I551" s="13"/>
      <c r="J551" s="13"/>
      <c r="K551" s="14"/>
      <c r="L551" s="14"/>
      <c r="M551" s="14"/>
      <c r="N551" s="14"/>
      <c r="O551" s="14"/>
      <c r="P551" s="14"/>
      <c r="Q551" s="16"/>
      <c r="R551" s="16"/>
      <c r="S551" s="16"/>
      <c r="T551" s="16"/>
      <c r="U551" s="16"/>
      <c r="V551" s="16"/>
      <c r="W551" s="17"/>
      <c r="X551" s="17"/>
      <c r="Y551" s="13"/>
      <c r="Z551" s="13"/>
    </row>
    <row r="552" spans="1:26" x14ac:dyDescent="0.25">
      <c r="A552" s="11"/>
      <c r="B552" s="12"/>
      <c r="C552" s="12"/>
      <c r="D552" s="12"/>
      <c r="E552" s="12"/>
      <c r="F552" s="12"/>
      <c r="G552" s="13"/>
      <c r="H552" s="13"/>
      <c r="I552" s="13"/>
      <c r="J552" s="13"/>
      <c r="K552" s="14"/>
      <c r="L552" s="14"/>
      <c r="M552" s="14"/>
      <c r="N552" s="14"/>
      <c r="O552" s="14"/>
      <c r="P552" s="14"/>
      <c r="Q552" s="15"/>
      <c r="R552" s="16"/>
      <c r="S552" s="16"/>
      <c r="T552" s="16"/>
      <c r="U552" s="16"/>
      <c r="V552" s="16"/>
      <c r="W552" s="16"/>
      <c r="X552" s="17"/>
      <c r="Y552" s="13"/>
      <c r="Z552" s="13"/>
    </row>
    <row r="553" spans="1:26" x14ac:dyDescent="0.25">
      <c r="A553" s="11"/>
      <c r="B553" s="12"/>
      <c r="C553" s="12"/>
      <c r="D553" s="12"/>
      <c r="E553" s="12"/>
      <c r="F553" s="12"/>
      <c r="G553" s="13"/>
      <c r="H553" s="13"/>
      <c r="I553" s="13"/>
      <c r="J553" s="13"/>
      <c r="K553" s="14"/>
      <c r="L553" s="14"/>
      <c r="M553" s="14"/>
      <c r="N553" s="14"/>
      <c r="O553" s="14"/>
      <c r="P553" s="14"/>
      <c r="Q553" s="16"/>
      <c r="R553" s="16"/>
      <c r="S553" s="16"/>
      <c r="T553" s="16"/>
      <c r="U553" s="16"/>
      <c r="V553" s="16"/>
      <c r="W553" s="16"/>
      <c r="X553" s="17"/>
      <c r="Y553" s="13"/>
      <c r="Z553" s="13"/>
    </row>
    <row r="554" spans="1:26" x14ac:dyDescent="0.25">
      <c r="A554" s="11"/>
      <c r="B554" s="12"/>
      <c r="C554" s="12"/>
      <c r="D554" s="12"/>
      <c r="E554" s="12"/>
      <c r="F554" s="12"/>
      <c r="G554" s="13"/>
      <c r="H554" s="13"/>
      <c r="I554" s="13"/>
      <c r="J554" s="13"/>
      <c r="K554" s="14"/>
      <c r="L554" s="14"/>
      <c r="M554" s="14"/>
      <c r="N554" s="14"/>
      <c r="O554" s="14"/>
      <c r="P554" s="14"/>
      <c r="Q554" s="15"/>
      <c r="R554" s="16"/>
      <c r="S554" s="16"/>
      <c r="T554" s="16"/>
      <c r="U554" s="16"/>
      <c r="V554" s="16"/>
      <c r="W554" s="17"/>
      <c r="X554" s="17"/>
      <c r="Y554" s="13"/>
      <c r="Z554" s="13"/>
    </row>
    <row r="555" spans="1:26" x14ac:dyDescent="0.25">
      <c r="A555" s="11"/>
      <c r="B555" s="12"/>
      <c r="C555" s="12"/>
      <c r="D555" s="12"/>
      <c r="E555" s="12"/>
      <c r="F555" s="12"/>
      <c r="G555" s="13"/>
      <c r="H555" s="13"/>
      <c r="I555" s="13"/>
      <c r="J555" s="13"/>
      <c r="K555" s="14"/>
      <c r="L555" s="14"/>
      <c r="M555" s="14"/>
      <c r="N555" s="14"/>
      <c r="O555" s="14"/>
      <c r="P555" s="14"/>
      <c r="Q555" s="16"/>
      <c r="R555" s="16"/>
      <c r="S555" s="16"/>
      <c r="T555" s="16"/>
      <c r="U555" s="16"/>
      <c r="V555" s="16"/>
      <c r="W555" s="16"/>
      <c r="X555" s="17"/>
      <c r="Y555" s="13"/>
      <c r="Z555" s="13"/>
    </row>
    <row r="556" spans="1:26" x14ac:dyDescent="0.25">
      <c r="A556" s="11"/>
      <c r="B556" s="12"/>
      <c r="C556" s="12"/>
      <c r="D556" s="12"/>
      <c r="E556" s="12"/>
      <c r="F556" s="12"/>
      <c r="G556" s="13"/>
      <c r="H556" s="13"/>
      <c r="I556" s="13"/>
      <c r="J556" s="13"/>
      <c r="K556" s="14"/>
      <c r="L556" s="14"/>
      <c r="M556" s="14"/>
      <c r="N556" s="14"/>
      <c r="O556" s="14"/>
      <c r="P556" s="14"/>
      <c r="Q556" s="15"/>
      <c r="R556" s="16"/>
      <c r="S556" s="16"/>
      <c r="T556" s="16"/>
      <c r="U556" s="16"/>
      <c r="V556" s="16"/>
      <c r="W556" s="16"/>
      <c r="X556" s="17"/>
      <c r="Y556" s="13"/>
      <c r="Z556" s="13"/>
    </row>
    <row r="557" spans="1:26" x14ac:dyDescent="0.25">
      <c r="A557" s="11"/>
      <c r="B557" s="12"/>
      <c r="C557" s="12"/>
      <c r="D557" s="12"/>
      <c r="E557" s="12"/>
      <c r="F557" s="12"/>
      <c r="G557" s="13"/>
      <c r="H557" s="13"/>
      <c r="I557" s="13"/>
      <c r="J557" s="13"/>
      <c r="K557" s="14"/>
      <c r="L557" s="14"/>
      <c r="M557" s="14"/>
      <c r="N557" s="14"/>
      <c r="O557" s="14"/>
      <c r="P557" s="14"/>
      <c r="Q557" s="15"/>
      <c r="R557" s="16"/>
      <c r="S557" s="16"/>
      <c r="T557" s="16"/>
      <c r="U557" s="16"/>
      <c r="V557" s="16"/>
      <c r="W557" s="16"/>
      <c r="X557" s="17"/>
      <c r="Y557" s="13"/>
      <c r="Z557" s="13"/>
    </row>
    <row r="558" spans="1:26" x14ac:dyDescent="0.25">
      <c r="A558" s="11"/>
      <c r="B558" s="12"/>
      <c r="C558" s="12"/>
      <c r="D558" s="12"/>
      <c r="E558" s="12"/>
      <c r="F558" s="12"/>
      <c r="G558" s="13"/>
      <c r="H558" s="13"/>
      <c r="I558" s="13"/>
      <c r="J558" s="13"/>
      <c r="K558" s="14"/>
      <c r="L558" s="14"/>
      <c r="M558" s="14"/>
      <c r="N558" s="14"/>
      <c r="O558" s="14"/>
      <c r="P558" s="14"/>
      <c r="Q558" s="16"/>
      <c r="R558" s="16"/>
      <c r="S558" s="16"/>
      <c r="T558" s="16"/>
      <c r="U558" s="16"/>
      <c r="V558" s="16"/>
      <c r="W558" s="16"/>
      <c r="X558" s="17"/>
      <c r="Y558" s="13"/>
      <c r="Z558" s="13"/>
    </row>
    <row r="559" spans="1:26" x14ac:dyDescent="0.25">
      <c r="A559" s="11"/>
      <c r="B559" s="12"/>
      <c r="C559" s="12"/>
      <c r="D559" s="12"/>
      <c r="E559" s="12"/>
      <c r="F559" s="12"/>
      <c r="G559" s="13"/>
      <c r="H559" s="13"/>
      <c r="I559" s="13"/>
      <c r="J559" s="13"/>
      <c r="K559" s="14"/>
      <c r="L559" s="14"/>
      <c r="M559" s="14"/>
      <c r="N559" s="14"/>
      <c r="O559" s="14"/>
      <c r="P559" s="14"/>
      <c r="Q559" s="15"/>
      <c r="R559" s="16"/>
      <c r="S559" s="16"/>
      <c r="T559" s="16"/>
      <c r="U559" s="16"/>
      <c r="V559" s="16"/>
      <c r="W559" s="16"/>
      <c r="X559" s="17"/>
      <c r="Y559" s="13"/>
      <c r="Z559" s="13"/>
    </row>
    <row r="560" spans="1:26" x14ac:dyDescent="0.25">
      <c r="A560" s="11"/>
      <c r="B560" s="12"/>
      <c r="C560" s="12"/>
      <c r="D560" s="12"/>
      <c r="E560" s="12"/>
      <c r="F560" s="12"/>
      <c r="G560" s="13"/>
      <c r="H560" s="13"/>
      <c r="I560" s="13"/>
      <c r="J560" s="13"/>
      <c r="K560" s="14"/>
      <c r="L560" s="14"/>
      <c r="M560" s="14"/>
      <c r="N560" s="14"/>
      <c r="O560" s="14"/>
      <c r="P560" s="14"/>
      <c r="Q560" s="15"/>
      <c r="R560" s="16"/>
      <c r="S560" s="16"/>
      <c r="T560" s="16"/>
      <c r="U560" s="16"/>
      <c r="V560" s="16"/>
      <c r="W560" s="16"/>
      <c r="X560" s="17"/>
      <c r="Y560" s="13"/>
      <c r="Z560" s="13"/>
    </row>
    <row r="561" spans="1:26" x14ac:dyDescent="0.25">
      <c r="A561" s="11"/>
      <c r="B561" s="12"/>
      <c r="C561" s="12"/>
      <c r="D561" s="12"/>
      <c r="E561" s="12"/>
      <c r="F561" s="12"/>
      <c r="G561" s="13"/>
      <c r="H561" s="13"/>
      <c r="I561" s="13"/>
      <c r="J561" s="13"/>
      <c r="K561" s="14"/>
      <c r="L561" s="14"/>
      <c r="M561" s="14"/>
      <c r="N561" s="14"/>
      <c r="O561" s="14"/>
      <c r="P561" s="14"/>
      <c r="Q561" s="16"/>
      <c r="R561" s="16"/>
      <c r="S561" s="16"/>
      <c r="T561" s="16"/>
      <c r="U561" s="16"/>
      <c r="V561" s="16"/>
      <c r="W561" s="16"/>
      <c r="X561" s="17"/>
      <c r="Y561" s="13"/>
      <c r="Z561" s="13"/>
    </row>
    <row r="562" spans="1:26" x14ac:dyDescent="0.25">
      <c r="A562" s="11"/>
      <c r="B562" s="12"/>
      <c r="C562" s="12"/>
      <c r="D562" s="12"/>
      <c r="E562" s="12"/>
      <c r="F562" s="12"/>
      <c r="G562" s="13"/>
      <c r="H562" s="13"/>
      <c r="I562" s="13"/>
      <c r="J562" s="13"/>
      <c r="K562" s="14"/>
      <c r="L562" s="14"/>
      <c r="M562" s="14"/>
      <c r="N562" s="14"/>
      <c r="O562" s="14"/>
      <c r="P562" s="14"/>
      <c r="Q562" s="16"/>
      <c r="R562" s="16"/>
      <c r="S562" s="16"/>
      <c r="T562" s="16"/>
      <c r="U562" s="16"/>
      <c r="V562" s="16"/>
      <c r="W562" s="16"/>
      <c r="X562" s="17"/>
      <c r="Y562" s="13"/>
      <c r="Z562" s="13"/>
    </row>
    <row r="563" spans="1:26" x14ac:dyDescent="0.25">
      <c r="A563" s="11"/>
      <c r="B563" s="12"/>
      <c r="C563" s="12"/>
      <c r="D563" s="12"/>
      <c r="E563" s="12"/>
      <c r="F563" s="12"/>
      <c r="G563" s="13"/>
      <c r="H563" s="13"/>
      <c r="I563" s="13"/>
      <c r="J563" s="13"/>
      <c r="K563" s="14"/>
      <c r="L563" s="14"/>
      <c r="M563" s="14"/>
      <c r="N563" s="14"/>
      <c r="O563" s="14"/>
      <c r="P563" s="14"/>
      <c r="Q563" s="15"/>
      <c r="R563" s="16"/>
      <c r="S563" s="16"/>
      <c r="T563" s="16"/>
      <c r="U563" s="16"/>
      <c r="V563" s="16"/>
      <c r="W563" s="16"/>
      <c r="X563" s="17"/>
      <c r="Y563" s="13"/>
      <c r="Z563" s="13"/>
    </row>
    <row r="564" spans="1:26" x14ac:dyDescent="0.25">
      <c r="A564" s="11"/>
      <c r="B564" s="12"/>
      <c r="C564" s="12"/>
      <c r="D564" s="12"/>
      <c r="E564" s="12"/>
      <c r="F564" s="12"/>
      <c r="G564" s="13"/>
      <c r="H564" s="13"/>
      <c r="I564" s="13"/>
      <c r="J564" s="13"/>
      <c r="K564" s="14"/>
      <c r="L564" s="14"/>
      <c r="M564" s="14"/>
      <c r="N564" s="14"/>
      <c r="O564" s="14"/>
      <c r="P564" s="14"/>
      <c r="Q564" s="16"/>
      <c r="R564" s="16"/>
      <c r="S564" s="16"/>
      <c r="T564" s="16"/>
      <c r="U564" s="16"/>
      <c r="V564" s="16"/>
      <c r="W564" s="16"/>
      <c r="X564" s="17"/>
      <c r="Y564" s="13"/>
      <c r="Z564" s="13"/>
    </row>
    <row r="565" spans="1:26" x14ac:dyDescent="0.25">
      <c r="A565" s="11"/>
      <c r="B565" s="12"/>
      <c r="C565" s="12"/>
      <c r="D565" s="12"/>
      <c r="E565" s="12"/>
      <c r="F565" s="12"/>
      <c r="G565" s="13"/>
      <c r="H565" s="13"/>
      <c r="I565" s="13"/>
      <c r="J565" s="13"/>
      <c r="K565" s="14"/>
      <c r="L565" s="14"/>
      <c r="M565" s="14"/>
      <c r="N565" s="14"/>
      <c r="O565" s="14"/>
      <c r="P565" s="14"/>
      <c r="Q565" s="15"/>
      <c r="R565" s="16"/>
      <c r="S565" s="16"/>
      <c r="T565" s="16"/>
      <c r="U565" s="16"/>
      <c r="V565" s="16"/>
      <c r="W565" s="17"/>
      <c r="X565" s="17"/>
      <c r="Y565" s="13"/>
      <c r="Z565" s="13"/>
    </row>
    <row r="566" spans="1:26" x14ac:dyDescent="0.25">
      <c r="A566" s="11"/>
      <c r="B566" s="12"/>
      <c r="C566" s="12"/>
      <c r="D566" s="12"/>
      <c r="E566" s="12"/>
      <c r="F566" s="12"/>
      <c r="G566" s="13"/>
      <c r="H566" s="13"/>
      <c r="I566" s="13"/>
      <c r="J566" s="13"/>
      <c r="K566" s="14"/>
      <c r="L566" s="14"/>
      <c r="M566" s="14"/>
      <c r="N566" s="14"/>
      <c r="O566" s="14"/>
      <c r="P566" s="14"/>
      <c r="Q566" s="16"/>
      <c r="R566" s="16"/>
      <c r="S566" s="16"/>
      <c r="T566" s="16"/>
      <c r="U566" s="16"/>
      <c r="V566" s="16"/>
      <c r="W566" s="16"/>
      <c r="X566" s="17"/>
      <c r="Y566" s="13"/>
      <c r="Z566" s="13"/>
    </row>
    <row r="567" spans="1:26" x14ac:dyDescent="0.25">
      <c r="A567" s="11"/>
      <c r="B567" s="12"/>
      <c r="C567" s="12"/>
      <c r="D567" s="12"/>
      <c r="E567" s="12"/>
      <c r="F567" s="12"/>
      <c r="G567" s="13"/>
      <c r="H567" s="13"/>
      <c r="I567" s="13"/>
      <c r="J567" s="13"/>
      <c r="K567" s="14"/>
      <c r="L567" s="14"/>
      <c r="M567" s="14"/>
      <c r="N567" s="14"/>
      <c r="O567" s="14"/>
      <c r="P567" s="14"/>
      <c r="Q567" s="15"/>
      <c r="R567" s="16"/>
      <c r="S567" s="16"/>
      <c r="T567" s="16"/>
      <c r="U567" s="16"/>
      <c r="V567" s="16"/>
      <c r="W567" s="16"/>
      <c r="X567" s="17"/>
      <c r="Y567" s="13"/>
      <c r="Z567" s="13"/>
    </row>
    <row r="568" spans="1:26" x14ac:dyDescent="0.25">
      <c r="A568" s="11"/>
      <c r="B568" s="12"/>
      <c r="C568" s="12"/>
      <c r="D568" s="12"/>
      <c r="E568" s="12"/>
      <c r="F568" s="12"/>
      <c r="G568" s="13"/>
      <c r="H568" s="13"/>
      <c r="I568" s="13"/>
      <c r="J568" s="13"/>
      <c r="K568" s="14"/>
      <c r="L568" s="14"/>
      <c r="M568" s="14"/>
      <c r="N568" s="14"/>
      <c r="O568" s="14"/>
      <c r="P568" s="14"/>
      <c r="Q568" s="16"/>
      <c r="R568" s="16"/>
      <c r="S568" s="16"/>
      <c r="T568" s="16"/>
      <c r="U568" s="16"/>
      <c r="V568" s="16"/>
      <c r="W568" s="16"/>
      <c r="X568" s="17"/>
      <c r="Y568" s="13"/>
      <c r="Z568" s="13"/>
    </row>
    <row r="569" spans="1:26" x14ac:dyDescent="0.25">
      <c r="A569" s="11"/>
      <c r="B569" s="12"/>
      <c r="C569" s="12"/>
      <c r="D569" s="12"/>
      <c r="E569" s="12"/>
      <c r="F569" s="12"/>
      <c r="G569" s="13"/>
      <c r="H569" s="13"/>
      <c r="I569" s="13"/>
      <c r="J569" s="13"/>
      <c r="K569" s="14"/>
      <c r="L569" s="14"/>
      <c r="M569" s="14"/>
      <c r="N569" s="14"/>
      <c r="O569" s="14"/>
      <c r="P569" s="14"/>
      <c r="Q569" s="16"/>
      <c r="R569" s="16"/>
      <c r="S569" s="16"/>
      <c r="T569" s="16"/>
      <c r="U569" s="16"/>
      <c r="V569" s="16"/>
      <c r="W569" s="16"/>
      <c r="X569" s="17"/>
      <c r="Y569" s="13"/>
      <c r="Z569" s="13"/>
    </row>
    <row r="570" spans="1:26" x14ac:dyDescent="0.25">
      <c r="A570" s="11"/>
      <c r="B570" s="12"/>
      <c r="C570" s="12"/>
      <c r="D570" s="12"/>
      <c r="E570" s="12"/>
      <c r="F570" s="12"/>
      <c r="G570" s="13"/>
      <c r="H570" s="13"/>
      <c r="I570" s="13"/>
      <c r="J570" s="13"/>
      <c r="K570" s="14"/>
      <c r="L570" s="14"/>
      <c r="M570" s="14"/>
      <c r="N570" s="14"/>
      <c r="O570" s="14"/>
      <c r="P570" s="14"/>
      <c r="Q570" s="15"/>
      <c r="R570" s="16"/>
      <c r="S570" s="16"/>
      <c r="T570" s="16"/>
      <c r="U570" s="16"/>
      <c r="V570" s="16"/>
      <c r="W570" s="16"/>
      <c r="X570" s="17"/>
      <c r="Y570" s="13"/>
      <c r="Z570" s="13"/>
    </row>
    <row r="571" spans="1:26" x14ac:dyDescent="0.25">
      <c r="A571" s="11"/>
      <c r="B571" s="12"/>
      <c r="C571" s="12"/>
      <c r="D571" s="12"/>
      <c r="E571" s="12"/>
      <c r="F571" s="12"/>
      <c r="G571" s="13"/>
      <c r="H571" s="13"/>
      <c r="I571" s="13"/>
      <c r="J571" s="13"/>
      <c r="K571" s="14"/>
      <c r="L571" s="14"/>
      <c r="M571" s="14"/>
      <c r="N571" s="14"/>
      <c r="O571" s="14"/>
      <c r="P571" s="14"/>
      <c r="Q571" s="15"/>
      <c r="R571" s="16"/>
      <c r="S571" s="16"/>
      <c r="T571" s="16"/>
      <c r="U571" s="16"/>
      <c r="V571" s="16"/>
      <c r="W571" s="16"/>
      <c r="X571" s="17"/>
      <c r="Y571" s="13"/>
      <c r="Z571" s="13"/>
    </row>
    <row r="572" spans="1:26" x14ac:dyDescent="0.25">
      <c r="A572" s="11"/>
      <c r="B572" s="12"/>
      <c r="C572" s="12"/>
      <c r="D572" s="12"/>
      <c r="E572" s="12"/>
      <c r="F572" s="12"/>
      <c r="G572" s="13"/>
      <c r="H572" s="13"/>
      <c r="I572" s="13"/>
      <c r="J572" s="13"/>
      <c r="K572" s="14"/>
      <c r="L572" s="14"/>
      <c r="M572" s="14"/>
      <c r="N572" s="14"/>
      <c r="O572" s="14"/>
      <c r="P572" s="14"/>
      <c r="Q572" s="15"/>
      <c r="R572" s="16"/>
      <c r="S572" s="16"/>
      <c r="T572" s="16"/>
      <c r="U572" s="16"/>
      <c r="V572" s="16"/>
      <c r="W572" s="16"/>
      <c r="X572" s="17"/>
      <c r="Y572" s="13"/>
      <c r="Z572" s="13"/>
    </row>
    <row r="573" spans="1:26" x14ac:dyDescent="0.25">
      <c r="A573" s="11"/>
      <c r="B573" s="12"/>
      <c r="C573" s="12"/>
      <c r="D573" s="12"/>
      <c r="E573" s="12"/>
      <c r="F573" s="12"/>
      <c r="G573" s="13"/>
      <c r="H573" s="13"/>
      <c r="I573" s="13"/>
      <c r="J573" s="13"/>
      <c r="K573" s="14"/>
      <c r="L573" s="14"/>
      <c r="M573" s="14"/>
      <c r="N573" s="14"/>
      <c r="O573" s="14"/>
      <c r="P573" s="14"/>
      <c r="Q573" s="16"/>
      <c r="R573" s="16"/>
      <c r="S573" s="16"/>
      <c r="T573" s="16"/>
      <c r="U573" s="16"/>
      <c r="V573" s="16"/>
      <c r="W573" s="17"/>
      <c r="X573" s="17"/>
      <c r="Y573" s="13"/>
      <c r="Z573" s="13"/>
    </row>
    <row r="574" spans="1:26" x14ac:dyDescent="0.25">
      <c r="A574" s="11"/>
      <c r="B574" s="12"/>
      <c r="C574" s="12"/>
      <c r="D574" s="12"/>
      <c r="E574" s="12"/>
      <c r="F574" s="12"/>
      <c r="G574" s="13"/>
      <c r="H574" s="13"/>
      <c r="I574" s="13"/>
      <c r="J574" s="13"/>
      <c r="K574" s="14"/>
      <c r="L574" s="14"/>
      <c r="M574" s="14"/>
      <c r="N574" s="14"/>
      <c r="O574" s="14"/>
      <c r="P574" s="14"/>
      <c r="Q574" s="15"/>
      <c r="R574" s="16"/>
      <c r="S574" s="16"/>
      <c r="T574" s="16"/>
      <c r="U574" s="16"/>
      <c r="V574" s="16"/>
      <c r="W574" s="16"/>
      <c r="X574" s="17"/>
      <c r="Y574" s="13"/>
      <c r="Z574" s="13"/>
    </row>
    <row r="575" spans="1:26" x14ac:dyDescent="0.25">
      <c r="A575" s="11"/>
      <c r="B575" s="12"/>
      <c r="C575" s="12"/>
      <c r="D575" s="12"/>
      <c r="E575" s="12"/>
      <c r="F575" s="12"/>
      <c r="G575" s="13"/>
      <c r="H575" s="13"/>
      <c r="I575" s="13"/>
      <c r="J575" s="13"/>
      <c r="K575" s="14"/>
      <c r="L575" s="14"/>
      <c r="M575" s="14"/>
      <c r="N575" s="14"/>
      <c r="O575" s="14"/>
      <c r="P575" s="14"/>
      <c r="Q575" s="16"/>
      <c r="R575" s="16"/>
      <c r="S575" s="16"/>
      <c r="T575" s="16"/>
      <c r="U575" s="16"/>
      <c r="V575" s="16"/>
      <c r="W575" s="16"/>
      <c r="X575" s="17"/>
      <c r="Y575" s="13"/>
      <c r="Z575" s="13"/>
    </row>
    <row r="576" spans="1:26" x14ac:dyDescent="0.25">
      <c r="A576" s="11"/>
      <c r="B576" s="12"/>
      <c r="C576" s="12"/>
      <c r="D576" s="12"/>
      <c r="E576" s="12"/>
      <c r="F576" s="12"/>
      <c r="G576" s="13"/>
      <c r="H576" s="13"/>
      <c r="I576" s="13"/>
      <c r="J576" s="13"/>
      <c r="K576" s="14"/>
      <c r="L576" s="14"/>
      <c r="M576" s="14"/>
      <c r="N576" s="14"/>
      <c r="O576" s="14"/>
      <c r="P576" s="14"/>
      <c r="Q576" s="15"/>
      <c r="R576" s="16"/>
      <c r="S576" s="16"/>
      <c r="T576" s="16"/>
      <c r="U576" s="16"/>
      <c r="V576" s="16"/>
      <c r="W576" s="16"/>
      <c r="X576" s="17"/>
      <c r="Y576" s="13"/>
      <c r="Z576" s="13"/>
    </row>
    <row r="577" spans="1:26" x14ac:dyDescent="0.25">
      <c r="A577" s="11"/>
      <c r="B577" s="12"/>
      <c r="C577" s="12"/>
      <c r="D577" s="12"/>
      <c r="E577" s="12"/>
      <c r="F577" s="12"/>
      <c r="G577" s="13"/>
      <c r="H577" s="13"/>
      <c r="I577" s="13"/>
      <c r="J577" s="13"/>
      <c r="K577" s="14"/>
      <c r="L577" s="14"/>
      <c r="M577" s="14"/>
      <c r="N577" s="14"/>
      <c r="O577" s="14"/>
      <c r="P577" s="14"/>
      <c r="Q577" s="16"/>
      <c r="R577" s="16"/>
      <c r="S577" s="16"/>
      <c r="T577" s="16"/>
      <c r="U577" s="16"/>
      <c r="V577" s="16"/>
      <c r="W577" s="16"/>
      <c r="X577" s="17"/>
      <c r="Y577" s="13"/>
      <c r="Z577" s="13"/>
    </row>
    <row r="578" spans="1:26" x14ac:dyDescent="0.25">
      <c r="A578" s="11"/>
      <c r="B578" s="12"/>
      <c r="C578" s="12"/>
      <c r="D578" s="12"/>
      <c r="E578" s="12"/>
      <c r="F578" s="12"/>
      <c r="G578" s="13"/>
      <c r="H578" s="13"/>
      <c r="I578" s="13"/>
      <c r="J578" s="13"/>
      <c r="K578" s="14"/>
      <c r="L578" s="14"/>
      <c r="M578" s="14"/>
      <c r="N578" s="14"/>
      <c r="O578" s="14"/>
      <c r="P578" s="14"/>
      <c r="Q578" s="15"/>
      <c r="R578" s="16"/>
      <c r="S578" s="16"/>
      <c r="T578" s="16"/>
      <c r="U578" s="16"/>
      <c r="V578" s="16"/>
      <c r="W578" s="16"/>
      <c r="X578" s="17"/>
      <c r="Y578" s="13"/>
      <c r="Z578" s="13"/>
    </row>
    <row r="579" spans="1:26" x14ac:dyDescent="0.25">
      <c r="A579" s="11"/>
      <c r="B579" s="12"/>
      <c r="C579" s="12"/>
      <c r="D579" s="12"/>
      <c r="E579" s="12"/>
      <c r="F579" s="12"/>
      <c r="G579" s="13"/>
      <c r="H579" s="13"/>
      <c r="I579" s="13"/>
      <c r="J579" s="13"/>
      <c r="K579" s="14"/>
      <c r="L579" s="14"/>
      <c r="M579" s="14"/>
      <c r="N579" s="14"/>
      <c r="O579" s="14"/>
      <c r="P579" s="14"/>
      <c r="Q579" s="16"/>
      <c r="R579" s="16"/>
      <c r="S579" s="16"/>
      <c r="T579" s="16"/>
      <c r="U579" s="16"/>
      <c r="V579" s="16"/>
      <c r="W579" s="16"/>
      <c r="X579" s="17"/>
      <c r="Y579" s="13"/>
      <c r="Z579" s="13"/>
    </row>
    <row r="580" spans="1:26" x14ac:dyDescent="0.25">
      <c r="A580" s="11"/>
      <c r="B580" s="12"/>
      <c r="C580" s="12"/>
      <c r="D580" s="12"/>
      <c r="E580" s="12"/>
      <c r="F580" s="12"/>
      <c r="G580" s="13"/>
      <c r="H580" s="13"/>
      <c r="I580" s="13"/>
      <c r="J580" s="13"/>
      <c r="K580" s="14"/>
      <c r="L580" s="14"/>
      <c r="M580" s="14"/>
      <c r="N580" s="14"/>
      <c r="O580" s="14"/>
      <c r="P580" s="15"/>
      <c r="Q580" s="16"/>
      <c r="R580" s="16"/>
      <c r="S580" s="16"/>
      <c r="T580" s="16"/>
      <c r="U580" s="16"/>
      <c r="V580" s="16"/>
      <c r="W580" s="16"/>
      <c r="X580" s="17"/>
      <c r="Y580" s="13"/>
      <c r="Z580" s="13"/>
    </row>
    <row r="581" spans="1:26" x14ac:dyDescent="0.25">
      <c r="A581" s="11"/>
      <c r="B581" s="12"/>
      <c r="C581" s="12"/>
      <c r="D581" s="12"/>
      <c r="E581" s="12"/>
      <c r="F581" s="12"/>
      <c r="G581" s="13"/>
      <c r="H581" s="13"/>
      <c r="I581" s="13"/>
      <c r="J581" s="13"/>
      <c r="K581" s="14"/>
      <c r="L581" s="14"/>
      <c r="M581" s="14"/>
      <c r="N581" s="14"/>
      <c r="O581" s="14"/>
      <c r="P581" s="14"/>
      <c r="Q581" s="16"/>
      <c r="R581" s="16"/>
      <c r="S581" s="16"/>
      <c r="T581" s="16"/>
      <c r="U581" s="16"/>
      <c r="V581" s="16"/>
      <c r="W581" s="16"/>
      <c r="X581" s="17"/>
      <c r="Y581" s="13"/>
      <c r="Z581" s="13"/>
    </row>
    <row r="582" spans="1:26" x14ac:dyDescent="0.25">
      <c r="A582" s="11"/>
      <c r="B582" s="12"/>
      <c r="C582" s="12"/>
      <c r="D582" s="12"/>
      <c r="E582" s="12"/>
      <c r="F582" s="12"/>
      <c r="G582" s="13"/>
      <c r="H582" s="13"/>
      <c r="I582" s="13"/>
      <c r="J582" s="13"/>
      <c r="K582" s="14"/>
      <c r="L582" s="14"/>
      <c r="M582" s="14"/>
      <c r="N582" s="14"/>
      <c r="O582" s="14"/>
      <c r="P582" s="14"/>
      <c r="Q582" s="16"/>
      <c r="R582" s="16"/>
      <c r="S582" s="16"/>
      <c r="T582" s="16"/>
      <c r="U582" s="16"/>
      <c r="V582" s="16"/>
      <c r="W582" s="16"/>
      <c r="X582" s="17"/>
      <c r="Y582" s="13"/>
      <c r="Z582" s="13"/>
    </row>
    <row r="583" spans="1:26" x14ac:dyDescent="0.25">
      <c r="A583" s="11"/>
      <c r="B583" s="12"/>
      <c r="C583" s="12"/>
      <c r="D583" s="12"/>
      <c r="E583" s="12"/>
      <c r="F583" s="12"/>
      <c r="G583" s="13"/>
      <c r="H583" s="13"/>
      <c r="I583" s="13"/>
      <c r="J583" s="13"/>
      <c r="K583" s="14"/>
      <c r="L583" s="14"/>
      <c r="M583" s="14"/>
      <c r="N583" s="14"/>
      <c r="O583" s="14"/>
      <c r="P583" s="14"/>
      <c r="Q583" s="16"/>
      <c r="R583" s="16"/>
      <c r="S583" s="16"/>
      <c r="T583" s="16"/>
      <c r="U583" s="16"/>
      <c r="V583" s="16"/>
      <c r="W583" s="17"/>
      <c r="X583" s="17"/>
      <c r="Y583" s="13"/>
      <c r="Z583" s="13"/>
    </row>
    <row r="584" spans="1:26" x14ac:dyDescent="0.25">
      <c r="A584" s="11"/>
      <c r="B584" s="12"/>
      <c r="C584" s="12"/>
      <c r="D584" s="12"/>
      <c r="E584" s="12"/>
      <c r="F584" s="12"/>
      <c r="G584" s="13"/>
      <c r="H584" s="13"/>
      <c r="I584" s="13"/>
      <c r="J584" s="13"/>
      <c r="K584" s="14"/>
      <c r="L584" s="14"/>
      <c r="M584" s="14"/>
      <c r="N584" s="14"/>
      <c r="O584" s="14"/>
      <c r="P584" s="14"/>
      <c r="Q584" s="15"/>
      <c r="R584" s="16"/>
      <c r="S584" s="16"/>
      <c r="T584" s="16"/>
      <c r="U584" s="16"/>
      <c r="V584" s="16"/>
      <c r="W584" s="16"/>
      <c r="X584" s="17"/>
      <c r="Y584" s="13"/>
      <c r="Z584" s="13"/>
    </row>
    <row r="585" spans="1:26" x14ac:dyDescent="0.25">
      <c r="A585" s="11"/>
      <c r="B585" s="12"/>
      <c r="C585" s="12"/>
      <c r="D585" s="12"/>
      <c r="E585" s="12"/>
      <c r="F585" s="12"/>
      <c r="G585" s="13"/>
      <c r="H585" s="13"/>
      <c r="I585" s="13"/>
      <c r="J585" s="13"/>
      <c r="K585" s="14"/>
      <c r="L585" s="14"/>
      <c r="M585" s="14"/>
      <c r="N585" s="14"/>
      <c r="O585" s="14"/>
      <c r="P585" s="14"/>
      <c r="Q585" s="15"/>
      <c r="R585" s="16"/>
      <c r="S585" s="16"/>
      <c r="T585" s="16"/>
      <c r="U585" s="16"/>
      <c r="V585" s="16"/>
      <c r="W585" s="16"/>
      <c r="X585" s="17"/>
      <c r="Y585" s="13"/>
      <c r="Z585" s="13"/>
    </row>
    <row r="586" spans="1:26" x14ac:dyDescent="0.25">
      <c r="A586" s="11"/>
      <c r="B586" s="12"/>
      <c r="C586" s="12"/>
      <c r="D586" s="12"/>
      <c r="E586" s="12"/>
      <c r="F586" s="12"/>
      <c r="G586" s="13"/>
      <c r="H586" s="13"/>
      <c r="I586" s="13"/>
      <c r="J586" s="13"/>
      <c r="K586" s="14"/>
      <c r="L586" s="14"/>
      <c r="M586" s="14"/>
      <c r="N586" s="14"/>
      <c r="O586" s="14"/>
      <c r="P586" s="14"/>
      <c r="Q586" s="16"/>
      <c r="R586" s="16"/>
      <c r="S586" s="16"/>
      <c r="T586" s="16"/>
      <c r="U586" s="16"/>
      <c r="V586" s="16"/>
      <c r="W586" s="16"/>
      <c r="X586" s="17"/>
      <c r="Y586" s="13"/>
      <c r="Z586" s="13"/>
    </row>
    <row r="587" spans="1:26" x14ac:dyDescent="0.25">
      <c r="A587" s="11"/>
      <c r="B587" s="12"/>
      <c r="C587" s="12"/>
      <c r="D587" s="12"/>
      <c r="E587" s="12"/>
      <c r="F587" s="12"/>
      <c r="G587" s="13"/>
      <c r="H587" s="13"/>
      <c r="I587" s="13"/>
      <c r="J587" s="13"/>
      <c r="K587" s="14"/>
      <c r="L587" s="14"/>
      <c r="M587" s="14"/>
      <c r="N587" s="14"/>
      <c r="O587" s="14"/>
      <c r="P587" s="14"/>
      <c r="Q587" s="16"/>
      <c r="R587" s="16"/>
      <c r="S587" s="16"/>
      <c r="T587" s="16"/>
      <c r="U587" s="16"/>
      <c r="V587" s="16"/>
      <c r="W587" s="16"/>
      <c r="X587" s="17"/>
      <c r="Y587" s="13"/>
      <c r="Z587" s="13"/>
    </row>
    <row r="588" spans="1:26" x14ac:dyDescent="0.25">
      <c r="A588" s="11"/>
      <c r="B588" s="12"/>
      <c r="C588" s="12"/>
      <c r="D588" s="12"/>
      <c r="E588" s="12"/>
      <c r="F588" s="12"/>
      <c r="G588" s="13"/>
      <c r="H588" s="13"/>
      <c r="I588" s="13"/>
      <c r="J588" s="13"/>
      <c r="K588" s="14"/>
      <c r="L588" s="14"/>
      <c r="M588" s="14"/>
      <c r="N588" s="14"/>
      <c r="O588" s="14"/>
      <c r="P588" s="14"/>
      <c r="Q588" s="16"/>
      <c r="R588" s="16"/>
      <c r="S588" s="16"/>
      <c r="T588" s="16"/>
      <c r="U588" s="16"/>
      <c r="V588" s="16"/>
      <c r="W588" s="17"/>
      <c r="X588" s="17"/>
      <c r="Y588" s="13"/>
      <c r="Z588" s="13"/>
    </row>
    <row r="589" spans="1:26" x14ac:dyDescent="0.25">
      <c r="A589" s="11"/>
      <c r="B589" s="12"/>
      <c r="C589" s="12"/>
      <c r="D589" s="12"/>
      <c r="E589" s="12"/>
      <c r="F589" s="12"/>
      <c r="G589" s="13"/>
      <c r="H589" s="13"/>
      <c r="I589" s="13"/>
      <c r="J589" s="13"/>
      <c r="K589" s="14"/>
      <c r="L589" s="14"/>
      <c r="M589" s="14"/>
      <c r="N589" s="14"/>
      <c r="O589" s="14"/>
      <c r="P589" s="14"/>
      <c r="Q589" s="16"/>
      <c r="R589" s="16"/>
      <c r="S589" s="16"/>
      <c r="T589" s="16"/>
      <c r="U589" s="16"/>
      <c r="V589" s="16"/>
      <c r="W589" s="16"/>
      <c r="X589" s="17"/>
      <c r="Y589" s="13"/>
      <c r="Z589" s="13"/>
    </row>
    <row r="590" spans="1:26" x14ac:dyDescent="0.25">
      <c r="A590" s="11"/>
      <c r="B590" s="12"/>
      <c r="C590" s="12"/>
      <c r="D590" s="12"/>
      <c r="E590" s="12"/>
      <c r="F590" s="12"/>
      <c r="G590" s="13"/>
      <c r="H590" s="13"/>
      <c r="I590" s="13"/>
      <c r="J590" s="13"/>
      <c r="K590" s="14"/>
      <c r="L590" s="14"/>
      <c r="M590" s="14"/>
      <c r="N590" s="14"/>
      <c r="O590" s="14"/>
      <c r="P590" s="14"/>
      <c r="Q590" s="16"/>
      <c r="R590" s="16"/>
      <c r="S590" s="16"/>
      <c r="T590" s="16"/>
      <c r="U590" s="16"/>
      <c r="V590" s="16"/>
      <c r="W590" s="17"/>
      <c r="X590" s="17"/>
      <c r="Y590" s="13"/>
      <c r="Z590" s="13"/>
    </row>
    <row r="591" spans="1:26" x14ac:dyDescent="0.25">
      <c r="A591" s="11"/>
      <c r="B591" s="12"/>
      <c r="C591" s="12"/>
      <c r="D591" s="12"/>
      <c r="E591" s="12"/>
      <c r="F591" s="12"/>
      <c r="G591" s="13"/>
      <c r="H591" s="13"/>
      <c r="I591" s="13"/>
      <c r="J591" s="13"/>
      <c r="K591" s="14"/>
      <c r="L591" s="14"/>
      <c r="M591" s="14"/>
      <c r="N591" s="14"/>
      <c r="O591" s="14"/>
      <c r="P591" s="14"/>
      <c r="Q591" s="16"/>
      <c r="R591" s="16"/>
      <c r="S591" s="16"/>
      <c r="T591" s="16"/>
      <c r="U591" s="16"/>
      <c r="V591" s="16"/>
      <c r="W591" s="16"/>
      <c r="X591" s="17"/>
      <c r="Y591" s="13"/>
      <c r="Z591" s="13"/>
    </row>
    <row r="592" spans="1:26" x14ac:dyDescent="0.25">
      <c r="A592" s="11"/>
      <c r="B592" s="12"/>
      <c r="C592" s="12"/>
      <c r="D592" s="12"/>
      <c r="E592" s="12"/>
      <c r="F592" s="12"/>
      <c r="G592" s="13"/>
      <c r="H592" s="13"/>
      <c r="I592" s="13"/>
      <c r="J592" s="13"/>
      <c r="K592" s="14"/>
      <c r="L592" s="14"/>
      <c r="M592" s="14"/>
      <c r="N592" s="14"/>
      <c r="O592" s="14"/>
      <c r="P592" s="14"/>
      <c r="Q592" s="16"/>
      <c r="R592" s="16"/>
      <c r="S592" s="16"/>
      <c r="T592" s="16"/>
      <c r="U592" s="16"/>
      <c r="V592" s="16"/>
      <c r="W592" s="16"/>
      <c r="X592" s="17"/>
      <c r="Y592" s="13"/>
      <c r="Z592" s="13"/>
    </row>
    <row r="593" spans="1:26" x14ac:dyDescent="0.25">
      <c r="A593" s="11"/>
      <c r="B593" s="12"/>
      <c r="C593" s="12"/>
      <c r="D593" s="12"/>
      <c r="E593" s="12"/>
      <c r="F593" s="12"/>
      <c r="G593" s="13"/>
      <c r="H593" s="13"/>
      <c r="I593" s="13"/>
      <c r="J593" s="13"/>
      <c r="K593" s="14"/>
      <c r="L593" s="14"/>
      <c r="M593" s="14"/>
      <c r="N593" s="14"/>
      <c r="O593" s="14"/>
      <c r="P593" s="14"/>
      <c r="Q593" s="16"/>
      <c r="R593" s="16"/>
      <c r="S593" s="16"/>
      <c r="T593" s="16"/>
      <c r="U593" s="16"/>
      <c r="V593" s="16"/>
      <c r="W593" s="16"/>
      <c r="X593" s="17"/>
      <c r="Y593" s="13"/>
      <c r="Z593" s="13"/>
    </row>
    <row r="594" spans="1:26" x14ac:dyDescent="0.25">
      <c r="A594" s="11"/>
      <c r="B594" s="12"/>
      <c r="C594" s="12"/>
      <c r="D594" s="12"/>
      <c r="E594" s="12"/>
      <c r="F594" s="12"/>
      <c r="G594" s="13"/>
      <c r="H594" s="13"/>
      <c r="I594" s="13"/>
      <c r="J594" s="13"/>
      <c r="K594" s="14"/>
      <c r="L594" s="14"/>
      <c r="M594" s="14"/>
      <c r="N594" s="14"/>
      <c r="O594" s="14"/>
      <c r="P594" s="14"/>
      <c r="Q594" s="16"/>
      <c r="R594" s="16"/>
      <c r="S594" s="16"/>
      <c r="T594" s="16"/>
      <c r="U594" s="16"/>
      <c r="V594" s="16"/>
      <c r="W594" s="17"/>
      <c r="X594" s="17"/>
      <c r="Y594" s="13"/>
      <c r="Z594" s="13"/>
    </row>
    <row r="595" spans="1:26" x14ac:dyDescent="0.25">
      <c r="A595" s="11"/>
      <c r="B595" s="12"/>
      <c r="C595" s="12"/>
      <c r="D595" s="12"/>
      <c r="E595" s="12"/>
      <c r="F595" s="12"/>
      <c r="G595" s="13"/>
      <c r="H595" s="13"/>
      <c r="I595" s="13"/>
      <c r="J595" s="13"/>
      <c r="K595" s="14"/>
      <c r="L595" s="14"/>
      <c r="M595" s="14"/>
      <c r="N595" s="14"/>
      <c r="O595" s="14"/>
      <c r="P595" s="14"/>
      <c r="Q595" s="16"/>
      <c r="R595" s="16"/>
      <c r="S595" s="16"/>
      <c r="T595" s="16"/>
      <c r="U595" s="16"/>
      <c r="V595" s="16"/>
      <c r="W595" s="16"/>
      <c r="X595" s="17"/>
      <c r="Y595" s="13"/>
      <c r="Z595" s="13"/>
    </row>
    <row r="596" spans="1:26" x14ac:dyDescent="0.25">
      <c r="A596" s="11"/>
      <c r="B596" s="12"/>
      <c r="C596" s="12"/>
      <c r="D596" s="12"/>
      <c r="E596" s="12"/>
      <c r="F596" s="12"/>
      <c r="G596" s="13"/>
      <c r="H596" s="13"/>
      <c r="I596" s="13"/>
      <c r="J596" s="13"/>
      <c r="K596" s="14"/>
      <c r="L596" s="14"/>
      <c r="M596" s="14"/>
      <c r="N596" s="14"/>
      <c r="O596" s="14"/>
      <c r="P596" s="14"/>
      <c r="Q596" s="16"/>
      <c r="R596" s="16"/>
      <c r="S596" s="16"/>
      <c r="T596" s="16"/>
      <c r="U596" s="16"/>
      <c r="V596" s="16"/>
      <c r="W596" s="17"/>
      <c r="X596" s="17"/>
      <c r="Y596" s="13"/>
      <c r="Z596" s="13"/>
    </row>
    <row r="597" spans="1:26" x14ac:dyDescent="0.25">
      <c r="A597" s="11"/>
      <c r="B597" s="12"/>
      <c r="C597" s="12"/>
      <c r="D597" s="12"/>
      <c r="E597" s="12"/>
      <c r="F597" s="12"/>
      <c r="G597" s="13"/>
      <c r="H597" s="13"/>
      <c r="I597" s="13"/>
      <c r="J597" s="13"/>
      <c r="K597" s="14"/>
      <c r="L597" s="14"/>
      <c r="M597" s="14"/>
      <c r="N597" s="14"/>
      <c r="O597" s="14"/>
      <c r="P597" s="14"/>
      <c r="Q597" s="15"/>
      <c r="R597" s="16"/>
      <c r="S597" s="16"/>
      <c r="T597" s="16"/>
      <c r="U597" s="16"/>
      <c r="V597" s="16"/>
      <c r="W597" s="17"/>
      <c r="X597" s="17"/>
      <c r="Y597" s="13"/>
      <c r="Z597" s="13"/>
    </row>
    <row r="598" spans="1:26" x14ac:dyDescent="0.25">
      <c r="A598" s="11"/>
      <c r="B598" s="12"/>
      <c r="C598" s="12"/>
      <c r="D598" s="12"/>
      <c r="E598" s="12"/>
      <c r="F598" s="12"/>
      <c r="G598" s="13"/>
      <c r="H598" s="13"/>
      <c r="I598" s="13"/>
      <c r="J598" s="13"/>
      <c r="K598" s="14"/>
      <c r="L598" s="14"/>
      <c r="M598" s="14"/>
      <c r="N598" s="14"/>
      <c r="O598" s="14"/>
      <c r="P598" s="14"/>
      <c r="Q598" s="16"/>
      <c r="R598" s="16"/>
      <c r="S598" s="16"/>
      <c r="T598" s="16"/>
      <c r="U598" s="16"/>
      <c r="V598" s="16"/>
      <c r="W598" s="16"/>
      <c r="X598" s="17"/>
      <c r="Y598" s="13"/>
      <c r="Z598" s="13"/>
    </row>
    <row r="599" spans="1:26" x14ac:dyDescent="0.25">
      <c r="A599" s="11"/>
      <c r="B599" s="12"/>
      <c r="C599" s="12"/>
      <c r="D599" s="12"/>
      <c r="E599" s="12"/>
      <c r="F599" s="12"/>
      <c r="G599" s="13"/>
      <c r="H599" s="13"/>
      <c r="I599" s="13"/>
      <c r="J599" s="13"/>
      <c r="K599" s="14"/>
      <c r="L599" s="14"/>
      <c r="M599" s="14"/>
      <c r="N599" s="14"/>
      <c r="O599" s="14"/>
      <c r="P599" s="14"/>
      <c r="Q599" s="16"/>
      <c r="R599" s="16"/>
      <c r="S599" s="16"/>
      <c r="T599" s="16"/>
      <c r="U599" s="16"/>
      <c r="V599" s="16"/>
      <c r="W599" s="17"/>
      <c r="X599" s="17"/>
      <c r="Y599" s="13"/>
      <c r="Z599" s="13"/>
    </row>
    <row r="600" spans="1:26" x14ac:dyDescent="0.25">
      <c r="A600" s="11"/>
      <c r="B600" s="12"/>
      <c r="C600" s="12"/>
      <c r="D600" s="12"/>
      <c r="E600" s="12"/>
      <c r="F600" s="12"/>
      <c r="G600" s="13"/>
      <c r="H600" s="13"/>
      <c r="I600" s="13"/>
      <c r="J600" s="13"/>
      <c r="K600" s="14"/>
      <c r="L600" s="14"/>
      <c r="M600" s="14"/>
      <c r="N600" s="14"/>
      <c r="O600" s="14"/>
      <c r="P600" s="14"/>
      <c r="Q600" s="15"/>
      <c r="R600" s="16"/>
      <c r="S600" s="16"/>
      <c r="T600" s="16"/>
      <c r="U600" s="16"/>
      <c r="V600" s="16"/>
      <c r="W600" s="17"/>
      <c r="X600" s="17"/>
      <c r="Y600" s="13"/>
      <c r="Z600" s="13"/>
    </row>
    <row r="601" spans="1:26" x14ac:dyDescent="0.25">
      <c r="A601" s="11"/>
      <c r="B601" s="12"/>
      <c r="C601" s="12"/>
      <c r="D601" s="12"/>
      <c r="E601" s="12"/>
      <c r="F601" s="12"/>
      <c r="G601" s="13"/>
      <c r="H601" s="13"/>
      <c r="I601" s="13"/>
      <c r="J601" s="13"/>
      <c r="K601" s="14"/>
      <c r="L601" s="14"/>
      <c r="M601" s="14"/>
      <c r="N601" s="14"/>
      <c r="O601" s="14"/>
      <c r="P601" s="14"/>
      <c r="Q601" s="16"/>
      <c r="R601" s="16"/>
      <c r="S601" s="16"/>
      <c r="T601" s="16"/>
      <c r="U601" s="16"/>
      <c r="V601" s="16"/>
      <c r="W601" s="16"/>
      <c r="X601" s="17"/>
      <c r="Y601" s="13"/>
      <c r="Z601" s="13"/>
    </row>
    <row r="602" spans="1:26" x14ac:dyDescent="0.25">
      <c r="A602" s="11"/>
      <c r="B602" s="12"/>
      <c r="C602" s="12"/>
      <c r="D602" s="12"/>
      <c r="E602" s="12"/>
      <c r="F602" s="12"/>
      <c r="G602" s="13"/>
      <c r="H602" s="13"/>
      <c r="I602" s="13"/>
      <c r="J602" s="13"/>
      <c r="K602" s="14"/>
      <c r="L602" s="14"/>
      <c r="M602" s="14"/>
      <c r="N602" s="14"/>
      <c r="O602" s="14"/>
      <c r="P602" s="14"/>
      <c r="Q602" s="15"/>
      <c r="R602" s="16"/>
      <c r="S602" s="16"/>
      <c r="T602" s="16"/>
      <c r="U602" s="16"/>
      <c r="V602" s="16"/>
      <c r="W602" s="16"/>
      <c r="X602" s="17"/>
      <c r="Y602" s="13"/>
      <c r="Z602" s="13"/>
    </row>
    <row r="603" spans="1:26" x14ac:dyDescent="0.25">
      <c r="A603" s="11"/>
      <c r="B603" s="12"/>
      <c r="C603" s="12"/>
      <c r="D603" s="12"/>
      <c r="E603" s="12"/>
      <c r="F603" s="12"/>
      <c r="G603" s="13"/>
      <c r="H603" s="13"/>
      <c r="I603" s="13"/>
      <c r="J603" s="13"/>
      <c r="K603" s="14"/>
      <c r="L603" s="14"/>
      <c r="M603" s="14"/>
      <c r="N603" s="14"/>
      <c r="O603" s="14"/>
      <c r="P603" s="14"/>
      <c r="Q603" s="16"/>
      <c r="R603" s="16"/>
      <c r="S603" s="16"/>
      <c r="T603" s="16"/>
      <c r="U603" s="16"/>
      <c r="V603" s="16"/>
      <c r="W603" s="16"/>
      <c r="X603" s="17"/>
      <c r="Y603" s="13"/>
      <c r="Z603" s="13"/>
    </row>
    <row r="604" spans="1:26" x14ac:dyDescent="0.25">
      <c r="A604" s="11"/>
      <c r="B604" s="12"/>
      <c r="C604" s="12"/>
      <c r="D604" s="12"/>
      <c r="E604" s="12"/>
      <c r="F604" s="12"/>
      <c r="G604" s="13"/>
      <c r="H604" s="13"/>
      <c r="I604" s="13"/>
      <c r="J604" s="13"/>
      <c r="K604" s="14"/>
      <c r="L604" s="14"/>
      <c r="M604" s="14"/>
      <c r="N604" s="14"/>
      <c r="O604" s="14"/>
      <c r="P604" s="15"/>
      <c r="Q604" s="16"/>
      <c r="R604" s="16"/>
      <c r="S604" s="16"/>
      <c r="T604" s="16"/>
      <c r="U604" s="16"/>
      <c r="V604" s="16"/>
      <c r="W604" s="16"/>
      <c r="X604" s="17"/>
      <c r="Y604" s="13"/>
      <c r="Z604" s="13"/>
    </row>
    <row r="605" spans="1:26" x14ac:dyDescent="0.25">
      <c r="A605" s="11"/>
      <c r="B605" s="12"/>
      <c r="C605" s="12"/>
      <c r="D605" s="12"/>
      <c r="E605" s="12"/>
      <c r="F605" s="12"/>
      <c r="G605" s="13"/>
      <c r="H605" s="13"/>
      <c r="I605" s="13"/>
      <c r="J605" s="13"/>
      <c r="K605" s="14"/>
      <c r="L605" s="14"/>
      <c r="M605" s="14"/>
      <c r="N605" s="14"/>
      <c r="O605" s="14"/>
      <c r="P605" s="14"/>
      <c r="Q605" s="15"/>
      <c r="R605" s="16"/>
      <c r="S605" s="16"/>
      <c r="T605" s="16"/>
      <c r="U605" s="16"/>
      <c r="V605" s="16"/>
      <c r="W605" s="16"/>
      <c r="X605" s="17"/>
      <c r="Y605" s="13"/>
      <c r="Z605" s="13"/>
    </row>
    <row r="606" spans="1:26" x14ac:dyDescent="0.25">
      <c r="A606" s="11"/>
      <c r="B606" s="12"/>
      <c r="C606" s="12"/>
      <c r="D606" s="12"/>
      <c r="E606" s="12"/>
      <c r="F606" s="12"/>
      <c r="G606" s="13"/>
      <c r="H606" s="13"/>
      <c r="I606" s="13"/>
      <c r="J606" s="13"/>
      <c r="K606" s="14"/>
      <c r="L606" s="14"/>
      <c r="M606" s="14"/>
      <c r="N606" s="14"/>
      <c r="O606" s="14"/>
      <c r="P606" s="14"/>
      <c r="Q606" s="16"/>
      <c r="R606" s="16"/>
      <c r="S606" s="16"/>
      <c r="T606" s="16"/>
      <c r="U606" s="16"/>
      <c r="V606" s="16"/>
      <c r="W606" s="16"/>
      <c r="X606" s="17"/>
      <c r="Y606" s="13"/>
      <c r="Z606" s="13"/>
    </row>
    <row r="607" spans="1:26" x14ac:dyDescent="0.25">
      <c r="A607" s="11"/>
      <c r="B607" s="12"/>
      <c r="C607" s="12"/>
      <c r="D607" s="12"/>
      <c r="E607" s="12"/>
      <c r="F607" s="12"/>
      <c r="G607" s="13"/>
      <c r="H607" s="13"/>
      <c r="I607" s="13"/>
      <c r="J607" s="13"/>
      <c r="K607" s="14"/>
      <c r="L607" s="14"/>
      <c r="M607" s="14"/>
      <c r="N607" s="14"/>
      <c r="O607" s="14"/>
      <c r="P607" s="14"/>
      <c r="Q607" s="15"/>
      <c r="R607" s="16"/>
      <c r="S607" s="16"/>
      <c r="T607" s="16"/>
      <c r="U607" s="16"/>
      <c r="V607" s="16"/>
      <c r="W607" s="16"/>
      <c r="X607" s="17"/>
      <c r="Y607" s="13"/>
      <c r="Z607" s="13"/>
    </row>
    <row r="608" spans="1:26" x14ac:dyDescent="0.25">
      <c r="A608" s="11"/>
      <c r="B608" s="12"/>
      <c r="C608" s="12"/>
      <c r="D608" s="12"/>
      <c r="E608" s="12"/>
      <c r="F608" s="12"/>
      <c r="G608" s="13"/>
      <c r="H608" s="13"/>
      <c r="I608" s="13"/>
      <c r="J608" s="13"/>
      <c r="K608" s="14"/>
      <c r="L608" s="14"/>
      <c r="M608" s="14"/>
      <c r="N608" s="14"/>
      <c r="O608" s="14"/>
      <c r="P608" s="14"/>
      <c r="Q608" s="15"/>
      <c r="R608" s="16"/>
      <c r="S608" s="16"/>
      <c r="T608" s="16"/>
      <c r="U608" s="16"/>
      <c r="V608" s="16"/>
      <c r="W608" s="16"/>
      <c r="X608" s="17"/>
      <c r="Y608" s="13"/>
      <c r="Z608" s="13"/>
    </row>
    <row r="609" spans="1:26" x14ac:dyDescent="0.25">
      <c r="A609" s="11"/>
      <c r="B609" s="12"/>
      <c r="C609" s="12"/>
      <c r="D609" s="12"/>
      <c r="E609" s="12"/>
      <c r="F609" s="12"/>
      <c r="G609" s="13"/>
      <c r="H609" s="13"/>
      <c r="I609" s="13"/>
      <c r="J609" s="13"/>
      <c r="K609" s="14"/>
      <c r="L609" s="14"/>
      <c r="M609" s="14"/>
      <c r="N609" s="14"/>
      <c r="O609" s="14"/>
      <c r="P609" s="14"/>
      <c r="Q609" s="15"/>
      <c r="R609" s="16"/>
      <c r="S609" s="16"/>
      <c r="T609" s="16"/>
      <c r="U609" s="16"/>
      <c r="V609" s="16"/>
      <c r="W609" s="16"/>
      <c r="X609" s="17"/>
      <c r="Y609" s="13"/>
      <c r="Z609" s="13"/>
    </row>
    <row r="610" spans="1:26" x14ac:dyDescent="0.25">
      <c r="A610" s="11"/>
      <c r="B610" s="12"/>
      <c r="C610" s="12"/>
      <c r="D610" s="12"/>
      <c r="E610" s="12"/>
      <c r="F610" s="12"/>
      <c r="G610" s="13"/>
      <c r="H610" s="13"/>
      <c r="I610" s="13"/>
      <c r="J610" s="13"/>
      <c r="K610" s="14"/>
      <c r="L610" s="14"/>
      <c r="M610" s="14"/>
      <c r="N610" s="14"/>
      <c r="O610" s="14"/>
      <c r="P610" s="14"/>
      <c r="Q610" s="15"/>
      <c r="R610" s="16"/>
      <c r="S610" s="16"/>
      <c r="T610" s="16"/>
      <c r="U610" s="16"/>
      <c r="V610" s="16"/>
      <c r="W610" s="16"/>
      <c r="X610" s="17"/>
      <c r="Y610" s="13"/>
      <c r="Z610" s="13"/>
    </row>
    <row r="611" spans="1:26" x14ac:dyDescent="0.25">
      <c r="A611" s="11"/>
      <c r="B611" s="12"/>
      <c r="C611" s="12"/>
      <c r="D611" s="12"/>
      <c r="E611" s="12"/>
      <c r="F611" s="12"/>
      <c r="G611" s="13"/>
      <c r="H611" s="13"/>
      <c r="I611" s="13"/>
      <c r="J611" s="13"/>
      <c r="K611" s="14"/>
      <c r="L611" s="14"/>
      <c r="M611" s="14"/>
      <c r="N611" s="14"/>
      <c r="O611" s="14"/>
      <c r="P611" s="14"/>
      <c r="Q611" s="16"/>
      <c r="R611" s="16"/>
      <c r="S611" s="16"/>
      <c r="T611" s="16"/>
      <c r="U611" s="16"/>
      <c r="V611" s="16"/>
      <c r="W611" s="16"/>
      <c r="X611" s="17"/>
      <c r="Y611" s="13"/>
      <c r="Z611" s="13"/>
    </row>
    <row r="612" spans="1:26" x14ac:dyDescent="0.25">
      <c r="A612" s="11"/>
      <c r="B612" s="12"/>
      <c r="C612" s="12"/>
      <c r="D612" s="12"/>
      <c r="E612" s="12"/>
      <c r="F612" s="12"/>
      <c r="G612" s="13"/>
      <c r="H612" s="13"/>
      <c r="I612" s="13"/>
      <c r="J612" s="13"/>
      <c r="K612" s="14"/>
      <c r="L612" s="14"/>
      <c r="M612" s="14"/>
      <c r="N612" s="14"/>
      <c r="O612" s="14"/>
      <c r="P612" s="14"/>
      <c r="Q612" s="16"/>
      <c r="R612" s="16"/>
      <c r="S612" s="16"/>
      <c r="T612" s="16"/>
      <c r="U612" s="16"/>
      <c r="V612" s="16"/>
      <c r="W612" s="17"/>
      <c r="X612" s="17"/>
      <c r="Y612" s="13"/>
      <c r="Z612" s="13"/>
    </row>
    <row r="613" spans="1:26" x14ac:dyDescent="0.25">
      <c r="A613" s="11"/>
      <c r="B613" s="12"/>
      <c r="C613" s="12"/>
      <c r="D613" s="12"/>
      <c r="E613" s="12"/>
      <c r="F613" s="12"/>
      <c r="G613" s="13"/>
      <c r="H613" s="13"/>
      <c r="I613" s="13"/>
      <c r="J613" s="13"/>
      <c r="K613" s="14"/>
      <c r="L613" s="14"/>
      <c r="M613" s="14"/>
      <c r="N613" s="14"/>
      <c r="O613" s="14"/>
      <c r="P613" s="14"/>
      <c r="Q613" s="16"/>
      <c r="R613" s="16"/>
      <c r="S613" s="16"/>
      <c r="T613" s="16"/>
      <c r="U613" s="16"/>
      <c r="V613" s="16"/>
      <c r="W613" s="16"/>
      <c r="X613" s="17"/>
      <c r="Y613" s="13"/>
      <c r="Z613" s="13"/>
    </row>
    <row r="614" spans="1:26" x14ac:dyDescent="0.25">
      <c r="A614" s="11"/>
      <c r="B614" s="12"/>
      <c r="C614" s="12"/>
      <c r="D614" s="12"/>
      <c r="E614" s="12"/>
      <c r="F614" s="12"/>
      <c r="G614" s="13"/>
      <c r="H614" s="13"/>
      <c r="I614" s="13"/>
      <c r="J614" s="13"/>
      <c r="K614" s="14"/>
      <c r="L614" s="14"/>
      <c r="M614" s="14"/>
      <c r="N614" s="14"/>
      <c r="O614" s="14"/>
      <c r="P614" s="14"/>
      <c r="Q614" s="16"/>
      <c r="R614" s="16"/>
      <c r="S614" s="16"/>
      <c r="T614" s="16"/>
      <c r="U614" s="16"/>
      <c r="V614" s="16"/>
      <c r="W614" s="16"/>
      <c r="X614" s="17"/>
      <c r="Y614" s="13"/>
      <c r="Z614" s="13"/>
    </row>
    <row r="615" spans="1:26" x14ac:dyDescent="0.25">
      <c r="A615" s="11"/>
      <c r="B615" s="12"/>
      <c r="C615" s="12"/>
      <c r="D615" s="12"/>
      <c r="E615" s="12"/>
      <c r="F615" s="12"/>
      <c r="G615" s="13"/>
      <c r="H615" s="13"/>
      <c r="I615" s="13"/>
      <c r="J615" s="13"/>
      <c r="K615" s="14"/>
      <c r="L615" s="14"/>
      <c r="M615" s="14"/>
      <c r="N615" s="14"/>
      <c r="O615" s="14"/>
      <c r="P615" s="14"/>
      <c r="Q615" s="16"/>
      <c r="R615" s="16"/>
      <c r="S615" s="16"/>
      <c r="T615" s="16"/>
      <c r="U615" s="16"/>
      <c r="V615" s="16"/>
      <c r="W615" s="16"/>
      <c r="X615" s="17"/>
      <c r="Y615" s="13"/>
      <c r="Z615" s="13"/>
    </row>
    <row r="616" spans="1:26" x14ac:dyDescent="0.25">
      <c r="A616" s="11"/>
      <c r="B616" s="12"/>
      <c r="C616" s="12"/>
      <c r="D616" s="12"/>
      <c r="E616" s="12"/>
      <c r="F616" s="12"/>
      <c r="G616" s="13"/>
      <c r="H616" s="13"/>
      <c r="I616" s="13"/>
      <c r="J616" s="13"/>
      <c r="K616" s="14"/>
      <c r="L616" s="14"/>
      <c r="M616" s="14"/>
      <c r="N616" s="14"/>
      <c r="O616" s="14"/>
      <c r="P616" s="14"/>
      <c r="Q616" s="16"/>
      <c r="R616" s="16"/>
      <c r="S616" s="16"/>
      <c r="T616" s="16"/>
      <c r="U616" s="16"/>
      <c r="V616" s="16"/>
      <c r="W616" s="16"/>
      <c r="X616" s="17"/>
      <c r="Y616" s="13"/>
      <c r="Z616" s="13"/>
    </row>
    <row r="617" spans="1:26" x14ac:dyDescent="0.25">
      <c r="A617" s="11"/>
      <c r="B617" s="12"/>
      <c r="C617" s="12"/>
      <c r="D617" s="12"/>
      <c r="E617" s="12"/>
      <c r="F617" s="12"/>
      <c r="G617" s="13"/>
      <c r="H617" s="13"/>
      <c r="I617" s="13"/>
      <c r="J617" s="13"/>
      <c r="K617" s="14"/>
      <c r="L617" s="14"/>
      <c r="M617" s="14"/>
      <c r="N617" s="14"/>
      <c r="O617" s="14"/>
      <c r="P617" s="14"/>
      <c r="Q617" s="15"/>
      <c r="R617" s="16"/>
      <c r="S617" s="16"/>
      <c r="T617" s="16"/>
      <c r="U617" s="16"/>
      <c r="V617" s="16"/>
      <c r="W617" s="16"/>
      <c r="X617" s="17"/>
      <c r="Y617" s="13"/>
      <c r="Z617" s="13"/>
    </row>
    <row r="618" spans="1:26" x14ac:dyDescent="0.25">
      <c r="A618" s="11"/>
      <c r="B618" s="12"/>
      <c r="C618" s="12"/>
      <c r="D618" s="12"/>
      <c r="E618" s="12"/>
      <c r="F618" s="12"/>
      <c r="G618" s="13"/>
      <c r="H618" s="13"/>
      <c r="I618" s="13"/>
      <c r="J618" s="13"/>
      <c r="K618" s="14"/>
      <c r="L618" s="14"/>
      <c r="M618" s="14"/>
      <c r="N618" s="14"/>
      <c r="O618" s="14"/>
      <c r="P618" s="14"/>
      <c r="Q618" s="16"/>
      <c r="R618" s="16"/>
      <c r="S618" s="16"/>
      <c r="T618" s="16"/>
      <c r="U618" s="16"/>
      <c r="V618" s="16"/>
      <c r="W618" s="17"/>
      <c r="X618" s="17"/>
      <c r="Y618" s="13"/>
      <c r="Z618" s="13"/>
    </row>
    <row r="619" spans="1:26" x14ac:dyDescent="0.25">
      <c r="A619" s="11"/>
      <c r="B619" s="12"/>
      <c r="C619" s="12"/>
      <c r="D619" s="12"/>
      <c r="E619" s="12"/>
      <c r="F619" s="12"/>
      <c r="G619" s="13"/>
      <c r="H619" s="13"/>
      <c r="I619" s="13"/>
      <c r="J619" s="13"/>
      <c r="K619" s="14"/>
      <c r="L619" s="14"/>
      <c r="M619" s="14"/>
      <c r="N619" s="14"/>
      <c r="O619" s="14"/>
      <c r="P619" s="14"/>
      <c r="Q619" s="15"/>
      <c r="R619" s="16"/>
      <c r="S619" s="16"/>
      <c r="T619" s="16"/>
      <c r="U619" s="16"/>
      <c r="V619" s="16"/>
      <c r="W619" s="17"/>
      <c r="X619" s="17"/>
      <c r="Y619" s="13"/>
      <c r="Z619" s="13"/>
    </row>
    <row r="620" spans="1:26" x14ac:dyDescent="0.25">
      <c r="A620" s="11"/>
      <c r="B620" s="12"/>
      <c r="C620" s="12"/>
      <c r="D620" s="12"/>
      <c r="E620" s="12"/>
      <c r="F620" s="12"/>
      <c r="G620" s="13"/>
      <c r="H620" s="13"/>
      <c r="I620" s="13"/>
      <c r="J620" s="13"/>
      <c r="K620" s="14"/>
      <c r="L620" s="14"/>
      <c r="M620" s="14"/>
      <c r="N620" s="14"/>
      <c r="O620" s="14"/>
      <c r="P620" s="14"/>
      <c r="Q620" s="15"/>
      <c r="R620" s="16"/>
      <c r="S620" s="16"/>
      <c r="T620" s="16"/>
      <c r="U620" s="16"/>
      <c r="V620" s="16"/>
      <c r="W620" s="17"/>
      <c r="X620" s="17"/>
      <c r="Y620" s="13"/>
      <c r="Z620" s="13"/>
    </row>
    <row r="621" spans="1:26" x14ac:dyDescent="0.25">
      <c r="A621" s="11"/>
      <c r="B621" s="12"/>
      <c r="C621" s="12"/>
      <c r="D621" s="12"/>
      <c r="E621" s="12"/>
      <c r="F621" s="12"/>
      <c r="G621" s="13"/>
      <c r="H621" s="13"/>
      <c r="I621" s="13"/>
      <c r="J621" s="13"/>
      <c r="K621" s="14"/>
      <c r="L621" s="14"/>
      <c r="M621" s="14"/>
      <c r="N621" s="14"/>
      <c r="O621" s="14"/>
      <c r="P621" s="14"/>
      <c r="Q621" s="15"/>
      <c r="R621" s="16"/>
      <c r="S621" s="16"/>
      <c r="T621" s="16"/>
      <c r="U621" s="16"/>
      <c r="V621" s="16"/>
      <c r="W621" s="16"/>
      <c r="X621" s="17"/>
      <c r="Y621" s="13"/>
      <c r="Z621" s="13"/>
    </row>
    <row r="622" spans="1:26" x14ac:dyDescent="0.25">
      <c r="A622" s="11"/>
      <c r="B622" s="12"/>
      <c r="C622" s="12"/>
      <c r="D622" s="12"/>
      <c r="E622" s="12"/>
      <c r="F622" s="12"/>
      <c r="G622" s="13"/>
      <c r="H622" s="13"/>
      <c r="I622" s="13"/>
      <c r="J622" s="13"/>
      <c r="K622" s="14"/>
      <c r="L622" s="14"/>
      <c r="M622" s="14"/>
      <c r="N622" s="14"/>
      <c r="O622" s="14"/>
      <c r="P622" s="14"/>
      <c r="Q622" s="15"/>
      <c r="R622" s="16"/>
      <c r="S622" s="16"/>
      <c r="T622" s="16"/>
      <c r="U622" s="16"/>
      <c r="V622" s="16"/>
      <c r="W622" s="17"/>
      <c r="X622" s="17"/>
      <c r="Y622" s="13"/>
      <c r="Z622" s="13"/>
    </row>
    <row r="623" spans="1:26" x14ac:dyDescent="0.25">
      <c r="A623" s="11"/>
      <c r="B623" s="12"/>
      <c r="C623" s="12"/>
      <c r="D623" s="12"/>
      <c r="E623" s="12"/>
      <c r="F623" s="12"/>
      <c r="G623" s="13"/>
      <c r="H623" s="13"/>
      <c r="I623" s="13"/>
      <c r="J623" s="13"/>
      <c r="K623" s="14"/>
      <c r="L623" s="14"/>
      <c r="M623" s="14"/>
      <c r="N623" s="14"/>
      <c r="O623" s="14"/>
      <c r="P623" s="14"/>
      <c r="Q623" s="16"/>
      <c r="R623" s="16"/>
      <c r="S623" s="16"/>
      <c r="T623" s="16"/>
      <c r="U623" s="16"/>
      <c r="V623" s="16"/>
      <c r="W623" s="17"/>
      <c r="X623" s="17"/>
      <c r="Y623" s="13"/>
      <c r="Z623" s="13"/>
    </row>
    <row r="624" spans="1:26" x14ac:dyDescent="0.25">
      <c r="A624" s="11"/>
      <c r="B624" s="12"/>
      <c r="C624" s="12"/>
      <c r="D624" s="12"/>
      <c r="E624" s="12"/>
      <c r="F624" s="12"/>
      <c r="G624" s="13"/>
      <c r="H624" s="13"/>
      <c r="I624" s="13"/>
      <c r="J624" s="13"/>
      <c r="K624" s="14"/>
      <c r="L624" s="14"/>
      <c r="M624" s="14"/>
      <c r="N624" s="14"/>
      <c r="O624" s="14"/>
      <c r="P624" s="14"/>
      <c r="Q624" s="16"/>
      <c r="R624" s="16"/>
      <c r="S624" s="16"/>
      <c r="T624" s="16"/>
      <c r="U624" s="16"/>
      <c r="V624" s="16"/>
      <c r="W624" s="17"/>
      <c r="X624" s="17"/>
      <c r="Y624" s="13"/>
      <c r="Z624" s="13"/>
    </row>
    <row r="625" spans="1:26" x14ac:dyDescent="0.25">
      <c r="A625" s="11"/>
      <c r="B625" s="12"/>
      <c r="C625" s="12"/>
      <c r="D625" s="12"/>
      <c r="E625" s="12"/>
      <c r="F625" s="12"/>
      <c r="G625" s="13"/>
      <c r="H625" s="13"/>
      <c r="I625" s="13"/>
      <c r="J625" s="13"/>
      <c r="K625" s="14"/>
      <c r="L625" s="14"/>
      <c r="M625" s="14"/>
      <c r="N625" s="14"/>
      <c r="O625" s="14"/>
      <c r="P625" s="14"/>
      <c r="Q625" s="15"/>
      <c r="R625" s="16"/>
      <c r="S625" s="16"/>
      <c r="T625" s="16"/>
      <c r="U625" s="16"/>
      <c r="V625" s="16"/>
      <c r="W625" s="16"/>
      <c r="X625" s="17"/>
      <c r="Y625" s="13"/>
      <c r="Z625" s="13"/>
    </row>
    <row r="626" spans="1:26" x14ac:dyDescent="0.25">
      <c r="A626" s="11"/>
      <c r="B626" s="12"/>
      <c r="C626" s="12"/>
      <c r="D626" s="12"/>
      <c r="E626" s="12"/>
      <c r="F626" s="12"/>
      <c r="G626" s="13"/>
      <c r="H626" s="13"/>
      <c r="I626" s="13"/>
      <c r="J626" s="13"/>
      <c r="K626" s="14"/>
      <c r="L626" s="14"/>
      <c r="M626" s="14"/>
      <c r="N626" s="14"/>
      <c r="O626" s="14"/>
      <c r="P626" s="14"/>
      <c r="Q626" s="16"/>
      <c r="R626" s="16"/>
      <c r="S626" s="16"/>
      <c r="T626" s="16"/>
      <c r="U626" s="16"/>
      <c r="V626" s="16"/>
      <c r="W626" s="16"/>
      <c r="X626" s="17"/>
      <c r="Y626" s="13"/>
      <c r="Z626" s="13"/>
    </row>
    <row r="627" spans="1:26" x14ac:dyDescent="0.25">
      <c r="A627" s="11"/>
      <c r="B627" s="12"/>
      <c r="C627" s="12"/>
      <c r="D627" s="12"/>
      <c r="E627" s="12"/>
      <c r="F627" s="12"/>
      <c r="G627" s="13"/>
      <c r="H627" s="13"/>
      <c r="I627" s="13"/>
      <c r="J627" s="13"/>
      <c r="K627" s="14"/>
      <c r="L627" s="14"/>
      <c r="M627" s="14"/>
      <c r="N627" s="14"/>
      <c r="O627" s="14"/>
      <c r="P627" s="14"/>
      <c r="Q627" s="16"/>
      <c r="R627" s="16"/>
      <c r="S627" s="16"/>
      <c r="T627" s="16"/>
      <c r="U627" s="16"/>
      <c r="V627" s="16"/>
      <c r="W627" s="16"/>
      <c r="X627" s="17"/>
      <c r="Y627" s="13"/>
      <c r="Z627" s="13"/>
    </row>
    <row r="628" spans="1:26" x14ac:dyDescent="0.25">
      <c r="A628" s="11"/>
      <c r="B628" s="12"/>
      <c r="C628" s="12"/>
      <c r="D628" s="12"/>
      <c r="E628" s="12"/>
      <c r="F628" s="12"/>
      <c r="G628" s="13"/>
      <c r="H628" s="13"/>
      <c r="I628" s="13"/>
      <c r="J628" s="13"/>
      <c r="K628" s="14"/>
      <c r="L628" s="14"/>
      <c r="M628" s="14"/>
      <c r="N628" s="14"/>
      <c r="O628" s="14"/>
      <c r="P628" s="14"/>
      <c r="Q628" s="16"/>
      <c r="R628" s="16"/>
      <c r="S628" s="16"/>
      <c r="T628" s="16"/>
      <c r="U628" s="16"/>
      <c r="V628" s="16"/>
      <c r="W628" s="16"/>
      <c r="X628" s="17"/>
      <c r="Y628" s="13"/>
      <c r="Z628" s="13"/>
    </row>
    <row r="629" spans="1:26" x14ac:dyDescent="0.25">
      <c r="A629" s="11"/>
      <c r="B629" s="12"/>
      <c r="C629" s="12"/>
      <c r="D629" s="12"/>
      <c r="E629" s="12"/>
      <c r="F629" s="12"/>
      <c r="G629" s="13"/>
      <c r="H629" s="13"/>
      <c r="I629" s="13"/>
      <c r="J629" s="13"/>
      <c r="K629" s="14"/>
      <c r="L629" s="14"/>
      <c r="M629" s="14"/>
      <c r="N629" s="14"/>
      <c r="O629" s="14"/>
      <c r="P629" s="14"/>
      <c r="Q629" s="16"/>
      <c r="R629" s="16"/>
      <c r="S629" s="16"/>
      <c r="T629" s="16"/>
      <c r="U629" s="16"/>
      <c r="V629" s="16"/>
      <c r="W629" s="16"/>
      <c r="X629" s="17"/>
      <c r="Y629" s="13"/>
      <c r="Z629" s="13"/>
    </row>
    <row r="630" spans="1:26" x14ac:dyDescent="0.25">
      <c r="A630" s="11"/>
      <c r="B630" s="12"/>
      <c r="C630" s="12"/>
      <c r="D630" s="12"/>
      <c r="E630" s="12"/>
      <c r="F630" s="12"/>
      <c r="G630" s="13"/>
      <c r="H630" s="13"/>
      <c r="I630" s="13"/>
      <c r="J630" s="13"/>
      <c r="K630" s="14"/>
      <c r="L630" s="14"/>
      <c r="M630" s="14"/>
      <c r="N630" s="14"/>
      <c r="O630" s="14"/>
      <c r="P630" s="14"/>
      <c r="Q630" s="16"/>
      <c r="R630" s="16"/>
      <c r="S630" s="16"/>
      <c r="T630" s="16"/>
      <c r="U630" s="16"/>
      <c r="V630" s="16"/>
      <c r="W630" s="17"/>
      <c r="X630" s="17"/>
      <c r="Y630" s="13"/>
      <c r="Z630" s="13"/>
    </row>
    <row r="631" spans="1:26" x14ac:dyDescent="0.25">
      <c r="A631" s="11"/>
      <c r="B631" s="12"/>
      <c r="C631" s="12"/>
      <c r="D631" s="12"/>
      <c r="E631" s="12"/>
      <c r="F631" s="12"/>
      <c r="G631" s="13"/>
      <c r="H631" s="13"/>
      <c r="I631" s="13"/>
      <c r="J631" s="13"/>
      <c r="K631" s="14"/>
      <c r="L631" s="14"/>
      <c r="M631" s="14"/>
      <c r="N631" s="14"/>
      <c r="O631" s="14"/>
      <c r="P631" s="14"/>
      <c r="Q631" s="16"/>
      <c r="R631" s="16"/>
      <c r="S631" s="16"/>
      <c r="T631" s="16"/>
      <c r="U631" s="16"/>
      <c r="V631" s="16"/>
      <c r="W631" s="17"/>
      <c r="X631" s="17"/>
      <c r="Y631" s="13"/>
      <c r="Z631" s="13"/>
    </row>
    <row r="632" spans="1:26" x14ac:dyDescent="0.25">
      <c r="A632" s="11"/>
      <c r="B632" s="12"/>
      <c r="C632" s="12"/>
      <c r="D632" s="12"/>
      <c r="E632" s="12"/>
      <c r="F632" s="12"/>
      <c r="G632" s="13"/>
      <c r="H632" s="13"/>
      <c r="I632" s="13"/>
      <c r="J632" s="13"/>
      <c r="K632" s="14"/>
      <c r="L632" s="14"/>
      <c r="M632" s="14"/>
      <c r="N632" s="14"/>
      <c r="O632" s="14"/>
      <c r="P632" s="14"/>
      <c r="Q632" s="15"/>
      <c r="R632" s="16"/>
      <c r="S632" s="16"/>
      <c r="T632" s="16"/>
      <c r="U632" s="16"/>
      <c r="V632" s="16"/>
      <c r="W632" s="16"/>
      <c r="X632" s="17"/>
      <c r="Y632" s="13"/>
      <c r="Z632" s="13"/>
    </row>
    <row r="633" spans="1:26" x14ac:dyDescent="0.25">
      <c r="A633" s="11"/>
      <c r="B633" s="12"/>
      <c r="C633" s="12"/>
      <c r="D633" s="12"/>
      <c r="E633" s="12"/>
      <c r="F633" s="12"/>
      <c r="G633" s="13"/>
      <c r="H633" s="13"/>
      <c r="I633" s="13"/>
      <c r="J633" s="13"/>
      <c r="K633" s="14"/>
      <c r="L633" s="14"/>
      <c r="M633" s="14"/>
      <c r="N633" s="14"/>
      <c r="O633" s="14"/>
      <c r="P633" s="14"/>
      <c r="Q633" s="16"/>
      <c r="R633" s="16"/>
      <c r="S633" s="16"/>
      <c r="T633" s="16"/>
      <c r="U633" s="16"/>
      <c r="V633" s="16"/>
      <c r="W633" s="16"/>
      <c r="X633" s="17"/>
      <c r="Y633" s="13"/>
      <c r="Z633" s="13"/>
    </row>
    <row r="634" spans="1:26" x14ac:dyDescent="0.25">
      <c r="A634" s="11"/>
      <c r="B634" s="12"/>
      <c r="C634" s="12"/>
      <c r="D634" s="12"/>
      <c r="E634" s="12"/>
      <c r="F634" s="12"/>
      <c r="G634" s="13"/>
      <c r="H634" s="13"/>
      <c r="I634" s="13"/>
      <c r="J634" s="13"/>
      <c r="K634" s="14"/>
      <c r="L634" s="14"/>
      <c r="M634" s="14"/>
      <c r="N634" s="14"/>
      <c r="O634" s="14"/>
      <c r="P634" s="14"/>
      <c r="Q634" s="15"/>
      <c r="R634" s="16"/>
      <c r="S634" s="16"/>
      <c r="T634" s="16"/>
      <c r="U634" s="16"/>
      <c r="V634" s="16"/>
      <c r="W634" s="16"/>
      <c r="X634" s="17"/>
      <c r="Y634" s="13"/>
      <c r="Z634" s="13"/>
    </row>
    <row r="635" spans="1:26" x14ac:dyDescent="0.25">
      <c r="A635" s="11"/>
      <c r="B635" s="12"/>
      <c r="C635" s="12"/>
      <c r="D635" s="12"/>
      <c r="E635" s="12"/>
      <c r="F635" s="12"/>
      <c r="G635" s="13"/>
      <c r="H635" s="13"/>
      <c r="I635" s="13"/>
      <c r="J635" s="13"/>
      <c r="K635" s="14"/>
      <c r="L635" s="14"/>
      <c r="M635" s="14"/>
      <c r="N635" s="14"/>
      <c r="O635" s="14"/>
      <c r="P635" s="14"/>
      <c r="Q635" s="16"/>
      <c r="R635" s="16"/>
      <c r="S635" s="16"/>
      <c r="T635" s="16"/>
      <c r="U635" s="16"/>
      <c r="V635" s="16"/>
      <c r="W635" s="17"/>
      <c r="X635" s="17"/>
      <c r="Y635" s="13"/>
      <c r="Z635" s="13"/>
    </row>
    <row r="636" spans="1:26" x14ac:dyDescent="0.25">
      <c r="A636" s="11"/>
      <c r="B636" s="12"/>
      <c r="C636" s="12"/>
      <c r="D636" s="12"/>
      <c r="E636" s="12"/>
      <c r="F636" s="12"/>
      <c r="G636" s="13"/>
      <c r="H636" s="13"/>
      <c r="I636" s="13"/>
      <c r="J636" s="13"/>
      <c r="K636" s="14"/>
      <c r="L636" s="14"/>
      <c r="M636" s="14"/>
      <c r="N636" s="14"/>
      <c r="O636" s="14"/>
      <c r="P636" s="14"/>
      <c r="Q636" s="15"/>
      <c r="R636" s="16"/>
      <c r="S636" s="16"/>
      <c r="T636" s="16"/>
      <c r="U636" s="16"/>
      <c r="V636" s="16"/>
      <c r="W636" s="17"/>
      <c r="X636" s="17"/>
      <c r="Y636" s="13"/>
      <c r="Z636" s="13"/>
    </row>
    <row r="637" spans="1:26" x14ac:dyDescent="0.25">
      <c r="A637" s="11"/>
      <c r="B637" s="12"/>
      <c r="C637" s="12"/>
      <c r="D637" s="12"/>
      <c r="E637" s="12"/>
      <c r="F637" s="12"/>
      <c r="G637" s="13"/>
      <c r="H637" s="13"/>
      <c r="I637" s="13"/>
      <c r="J637" s="13"/>
      <c r="K637" s="14"/>
      <c r="L637" s="14"/>
      <c r="M637" s="14"/>
      <c r="N637" s="14"/>
      <c r="O637" s="14"/>
      <c r="P637" s="14"/>
      <c r="Q637" s="15"/>
      <c r="R637" s="16"/>
      <c r="S637" s="16"/>
      <c r="T637" s="16"/>
      <c r="U637" s="16"/>
      <c r="V637" s="16"/>
      <c r="W637" s="17"/>
      <c r="X637" s="17"/>
      <c r="Y637" s="13"/>
      <c r="Z637" s="13"/>
    </row>
    <row r="638" spans="1:26" x14ac:dyDescent="0.25">
      <c r="A638" s="11"/>
      <c r="B638" s="12"/>
      <c r="C638" s="12"/>
      <c r="D638" s="12"/>
      <c r="E638" s="12"/>
      <c r="F638" s="12"/>
      <c r="G638" s="13"/>
      <c r="H638" s="13"/>
      <c r="I638" s="13"/>
      <c r="J638" s="13"/>
      <c r="K638" s="14"/>
      <c r="L638" s="14"/>
      <c r="M638" s="14"/>
      <c r="N638" s="14"/>
      <c r="O638" s="14"/>
      <c r="P638" s="14"/>
      <c r="Q638" s="15"/>
      <c r="R638" s="16"/>
      <c r="S638" s="16"/>
      <c r="T638" s="16"/>
      <c r="U638" s="16"/>
      <c r="V638" s="16"/>
      <c r="W638" s="17"/>
      <c r="X638" s="17"/>
      <c r="Y638" s="13"/>
      <c r="Z638" s="13"/>
    </row>
    <row r="639" spans="1:26" x14ac:dyDescent="0.25">
      <c r="A639" s="11"/>
      <c r="B639" s="12"/>
      <c r="C639" s="12"/>
      <c r="D639" s="12"/>
      <c r="E639" s="12"/>
      <c r="F639" s="12"/>
      <c r="G639" s="13"/>
      <c r="H639" s="13"/>
      <c r="I639" s="13"/>
      <c r="J639" s="13"/>
      <c r="K639" s="14"/>
      <c r="L639" s="14"/>
      <c r="M639" s="14"/>
      <c r="N639" s="14"/>
      <c r="O639" s="14"/>
      <c r="P639" s="14"/>
      <c r="Q639" s="15"/>
      <c r="R639" s="16"/>
      <c r="S639" s="16"/>
      <c r="T639" s="16"/>
      <c r="U639" s="16"/>
      <c r="V639" s="16"/>
      <c r="W639" s="16"/>
      <c r="X639" s="17"/>
      <c r="Y639" s="13"/>
      <c r="Z639" s="13"/>
    </row>
    <row r="640" spans="1:26" x14ac:dyDescent="0.25">
      <c r="A640" s="11"/>
      <c r="B640" s="12"/>
      <c r="C640" s="12"/>
      <c r="D640" s="12"/>
      <c r="E640" s="12"/>
      <c r="F640" s="12"/>
      <c r="G640" s="13"/>
      <c r="H640" s="13"/>
      <c r="I640" s="13"/>
      <c r="J640" s="13"/>
      <c r="K640" s="14"/>
      <c r="L640" s="14"/>
      <c r="M640" s="14"/>
      <c r="N640" s="14"/>
      <c r="O640" s="14"/>
      <c r="P640" s="14"/>
      <c r="Q640" s="16"/>
      <c r="R640" s="16"/>
      <c r="S640" s="16"/>
      <c r="T640" s="16"/>
      <c r="U640" s="16"/>
      <c r="V640" s="16"/>
      <c r="W640" s="17"/>
      <c r="X640" s="17"/>
      <c r="Y640" s="13"/>
      <c r="Z640" s="13"/>
    </row>
    <row r="641" spans="1:26" x14ac:dyDescent="0.25">
      <c r="A641" s="11"/>
      <c r="B641" s="12"/>
      <c r="C641" s="12"/>
      <c r="D641" s="12"/>
      <c r="E641" s="12"/>
      <c r="F641" s="12"/>
      <c r="G641" s="13"/>
      <c r="H641" s="13"/>
      <c r="I641" s="13"/>
      <c r="J641" s="13"/>
      <c r="K641" s="14"/>
      <c r="L641" s="14"/>
      <c r="M641" s="14"/>
      <c r="N641" s="14"/>
      <c r="O641" s="14"/>
      <c r="P641" s="14"/>
      <c r="Q641" s="16"/>
      <c r="R641" s="16"/>
      <c r="S641" s="16"/>
      <c r="T641" s="16"/>
      <c r="U641" s="16"/>
      <c r="V641" s="16"/>
      <c r="W641" s="16"/>
      <c r="X641" s="17"/>
      <c r="Y641" s="13"/>
      <c r="Z641" s="13"/>
    </row>
    <row r="642" spans="1:26" x14ac:dyDescent="0.25">
      <c r="A642" s="11"/>
      <c r="B642" s="12"/>
      <c r="C642" s="12"/>
      <c r="D642" s="12"/>
      <c r="E642" s="12"/>
      <c r="F642" s="12"/>
      <c r="G642" s="13"/>
      <c r="H642" s="13"/>
      <c r="I642" s="13"/>
      <c r="J642" s="13"/>
      <c r="K642" s="14"/>
      <c r="L642" s="14"/>
      <c r="M642" s="14"/>
      <c r="N642" s="14"/>
      <c r="O642" s="14"/>
      <c r="P642" s="14"/>
      <c r="Q642" s="16"/>
      <c r="R642" s="16"/>
      <c r="S642" s="16"/>
      <c r="T642" s="16"/>
      <c r="U642" s="16"/>
      <c r="V642" s="16"/>
      <c r="W642" s="16"/>
      <c r="X642" s="17"/>
      <c r="Y642" s="13"/>
      <c r="Z642" s="13"/>
    </row>
    <row r="643" spans="1:26" x14ac:dyDescent="0.25">
      <c r="A643" s="11"/>
      <c r="B643" s="12"/>
      <c r="C643" s="12"/>
      <c r="D643" s="12"/>
      <c r="E643" s="12"/>
      <c r="F643" s="12"/>
      <c r="G643" s="13"/>
      <c r="H643" s="13"/>
      <c r="I643" s="13"/>
      <c r="J643" s="13"/>
      <c r="K643" s="14"/>
      <c r="L643" s="14"/>
      <c r="M643" s="14"/>
      <c r="N643" s="14"/>
      <c r="O643" s="14"/>
      <c r="P643" s="14"/>
      <c r="Q643" s="16"/>
      <c r="R643" s="16"/>
      <c r="S643" s="16"/>
      <c r="T643" s="16"/>
      <c r="U643" s="16"/>
      <c r="V643" s="16"/>
      <c r="W643" s="16"/>
      <c r="X643" s="17"/>
      <c r="Y643" s="13"/>
      <c r="Z643" s="13"/>
    </row>
    <row r="644" spans="1:26" x14ac:dyDescent="0.25">
      <c r="A644" s="11"/>
      <c r="B644" s="12"/>
      <c r="C644" s="12"/>
      <c r="D644" s="12"/>
      <c r="E644" s="12"/>
      <c r="F644" s="12"/>
      <c r="G644" s="13"/>
      <c r="H644" s="13"/>
      <c r="I644" s="13"/>
      <c r="J644" s="13"/>
      <c r="K644" s="14"/>
      <c r="L644" s="14"/>
      <c r="M644" s="14"/>
      <c r="N644" s="14"/>
      <c r="O644" s="14"/>
      <c r="P644" s="14"/>
      <c r="Q644" s="16"/>
      <c r="R644" s="16"/>
      <c r="S644" s="16"/>
      <c r="T644" s="16"/>
      <c r="U644" s="16"/>
      <c r="V644" s="16"/>
      <c r="W644" s="16"/>
      <c r="X644" s="17"/>
      <c r="Y644" s="13"/>
      <c r="Z644" s="13"/>
    </row>
    <row r="645" spans="1:26" x14ac:dyDescent="0.25">
      <c r="A645" s="11"/>
      <c r="B645" s="12"/>
      <c r="C645" s="12"/>
      <c r="D645" s="12"/>
      <c r="E645" s="12"/>
      <c r="F645" s="12"/>
      <c r="G645" s="13"/>
      <c r="H645" s="13"/>
      <c r="I645" s="13"/>
      <c r="J645" s="13"/>
      <c r="K645" s="14"/>
      <c r="L645" s="14"/>
      <c r="M645" s="14"/>
      <c r="N645" s="14"/>
      <c r="O645" s="14"/>
      <c r="P645" s="14"/>
      <c r="Q645" s="16"/>
      <c r="R645" s="16"/>
      <c r="S645" s="16"/>
      <c r="T645" s="16"/>
      <c r="U645" s="16"/>
      <c r="V645" s="16"/>
      <c r="W645" s="16"/>
      <c r="X645" s="17"/>
      <c r="Y645" s="13"/>
      <c r="Z645" s="13"/>
    </row>
    <row r="646" spans="1:26" x14ac:dyDescent="0.25">
      <c r="A646" s="11"/>
      <c r="B646" s="12"/>
      <c r="C646" s="12"/>
      <c r="D646" s="12"/>
      <c r="E646" s="12"/>
      <c r="F646" s="12"/>
      <c r="G646" s="13"/>
      <c r="H646" s="13"/>
      <c r="I646" s="13"/>
      <c r="J646" s="13"/>
      <c r="K646" s="14"/>
      <c r="L646" s="14"/>
      <c r="M646" s="14"/>
      <c r="N646" s="14"/>
      <c r="O646" s="14"/>
      <c r="P646" s="14"/>
      <c r="Q646" s="16"/>
      <c r="R646" s="16"/>
      <c r="S646" s="16"/>
      <c r="T646" s="16"/>
      <c r="U646" s="16"/>
      <c r="V646" s="16"/>
      <c r="W646" s="16"/>
      <c r="X646" s="17"/>
      <c r="Y646" s="13"/>
      <c r="Z646" s="13"/>
    </row>
    <row r="647" spans="1:26" x14ac:dyDescent="0.25">
      <c r="A647" s="11"/>
      <c r="B647" s="12"/>
      <c r="C647" s="12"/>
      <c r="D647" s="12"/>
      <c r="E647" s="12"/>
      <c r="F647" s="12"/>
      <c r="G647" s="13"/>
      <c r="H647" s="13"/>
      <c r="I647" s="13"/>
      <c r="J647" s="13"/>
      <c r="K647" s="14"/>
      <c r="L647" s="14"/>
      <c r="M647" s="14"/>
      <c r="N647" s="14"/>
      <c r="O647" s="14"/>
      <c r="P647" s="14"/>
      <c r="Q647" s="15"/>
      <c r="R647" s="16"/>
      <c r="S647" s="16"/>
      <c r="T647" s="16"/>
      <c r="U647" s="16"/>
      <c r="V647" s="16"/>
      <c r="W647" s="17"/>
      <c r="X647" s="17"/>
      <c r="Y647" s="13"/>
      <c r="Z647" s="13"/>
    </row>
    <row r="648" spans="1:26" x14ac:dyDescent="0.25">
      <c r="A648" s="11"/>
      <c r="B648" s="12"/>
      <c r="C648" s="12"/>
      <c r="D648" s="12"/>
      <c r="E648" s="12"/>
      <c r="F648" s="12"/>
      <c r="G648" s="13"/>
      <c r="H648" s="13"/>
      <c r="I648" s="13"/>
      <c r="J648" s="13"/>
      <c r="K648" s="14"/>
      <c r="L648" s="14"/>
      <c r="M648" s="14"/>
      <c r="N648" s="14"/>
      <c r="O648" s="14"/>
      <c r="P648" s="14"/>
      <c r="Q648" s="16"/>
      <c r="R648" s="16"/>
      <c r="S648" s="16"/>
      <c r="T648" s="16"/>
      <c r="U648" s="16"/>
      <c r="V648" s="16"/>
      <c r="W648" s="16"/>
      <c r="X648" s="17"/>
      <c r="Y648" s="13"/>
      <c r="Z648" s="13"/>
    </row>
    <row r="649" spans="1:26" x14ac:dyDescent="0.25">
      <c r="A649" s="11"/>
      <c r="B649" s="12"/>
      <c r="C649" s="12"/>
      <c r="D649" s="12"/>
      <c r="E649" s="12"/>
      <c r="F649" s="12"/>
      <c r="G649" s="13"/>
      <c r="H649" s="13"/>
      <c r="I649" s="13"/>
      <c r="J649" s="13"/>
      <c r="K649" s="14"/>
      <c r="L649" s="14"/>
      <c r="M649" s="14"/>
      <c r="N649" s="14"/>
      <c r="O649" s="14"/>
      <c r="P649" s="14"/>
      <c r="Q649" s="16"/>
      <c r="R649" s="16"/>
      <c r="S649" s="16"/>
      <c r="T649" s="16"/>
      <c r="U649" s="16"/>
      <c r="V649" s="16"/>
      <c r="W649" s="17"/>
      <c r="X649" s="17"/>
      <c r="Y649" s="13"/>
      <c r="Z649" s="13"/>
    </row>
    <row r="650" spans="1:26" x14ac:dyDescent="0.25">
      <c r="A650" s="11"/>
      <c r="B650" s="12"/>
      <c r="C650" s="12"/>
      <c r="D650" s="12"/>
      <c r="E650" s="12"/>
      <c r="F650" s="12"/>
      <c r="G650" s="13"/>
      <c r="H650" s="13"/>
      <c r="I650" s="13"/>
      <c r="J650" s="13"/>
      <c r="K650" s="14"/>
      <c r="L650" s="14"/>
      <c r="M650" s="14"/>
      <c r="N650" s="14"/>
      <c r="O650" s="14"/>
      <c r="P650" s="14"/>
      <c r="Q650" s="15"/>
      <c r="R650" s="16"/>
      <c r="S650" s="16"/>
      <c r="T650" s="16"/>
      <c r="U650" s="16"/>
      <c r="V650" s="16"/>
      <c r="W650" s="16"/>
      <c r="X650" s="17"/>
      <c r="Y650" s="13"/>
      <c r="Z650" s="13"/>
    </row>
    <row r="651" spans="1:26" x14ac:dyDescent="0.25">
      <c r="A651" s="11"/>
      <c r="B651" s="12"/>
      <c r="C651" s="12"/>
      <c r="D651" s="12"/>
      <c r="E651" s="12"/>
      <c r="F651" s="12"/>
      <c r="G651" s="13"/>
      <c r="H651" s="13"/>
      <c r="I651" s="13"/>
      <c r="J651" s="13"/>
      <c r="K651" s="14"/>
      <c r="L651" s="14"/>
      <c r="M651" s="14"/>
      <c r="N651" s="14"/>
      <c r="O651" s="14"/>
      <c r="P651" s="14"/>
      <c r="Q651" s="15"/>
      <c r="R651" s="16"/>
      <c r="S651" s="16"/>
      <c r="T651" s="16"/>
      <c r="U651" s="16"/>
      <c r="V651" s="16"/>
      <c r="W651" s="17"/>
      <c r="X651" s="17"/>
      <c r="Y651" s="13"/>
      <c r="Z651" s="13"/>
    </row>
    <row r="652" spans="1:26" x14ac:dyDescent="0.25">
      <c r="A652" s="11"/>
      <c r="B652" s="12"/>
      <c r="C652" s="12"/>
      <c r="D652" s="12"/>
      <c r="E652" s="12"/>
      <c r="F652" s="12"/>
      <c r="G652" s="13"/>
      <c r="H652" s="13"/>
      <c r="I652" s="13"/>
      <c r="J652" s="13"/>
      <c r="K652" s="14"/>
      <c r="L652" s="14"/>
      <c r="M652" s="14"/>
      <c r="N652" s="14"/>
      <c r="O652" s="14"/>
      <c r="P652" s="14"/>
      <c r="Q652" s="16"/>
      <c r="R652" s="16"/>
      <c r="S652" s="16"/>
      <c r="T652" s="16"/>
      <c r="U652" s="16"/>
      <c r="V652" s="16"/>
      <c r="W652" s="17"/>
      <c r="X652" s="17"/>
      <c r="Y652" s="13"/>
      <c r="Z652" s="13"/>
    </row>
    <row r="653" spans="1:26" x14ac:dyDescent="0.25">
      <c r="A653" s="11"/>
      <c r="B653" s="12"/>
      <c r="C653" s="12"/>
      <c r="D653" s="12"/>
      <c r="E653" s="12"/>
      <c r="F653" s="12"/>
      <c r="G653" s="13"/>
      <c r="H653" s="13"/>
      <c r="I653" s="13"/>
      <c r="J653" s="13"/>
      <c r="K653" s="14"/>
      <c r="L653" s="14"/>
      <c r="M653" s="14"/>
      <c r="N653" s="14"/>
      <c r="O653" s="14"/>
      <c r="P653" s="14"/>
      <c r="Q653" s="15"/>
      <c r="R653" s="16"/>
      <c r="S653" s="16"/>
      <c r="T653" s="16"/>
      <c r="U653" s="16"/>
      <c r="V653" s="16"/>
      <c r="W653" s="16"/>
      <c r="X653" s="17"/>
      <c r="Y653" s="13"/>
      <c r="Z653" s="13"/>
    </row>
    <row r="654" spans="1:26" x14ac:dyDescent="0.25">
      <c r="A654" s="11"/>
      <c r="B654" s="12"/>
      <c r="C654" s="12"/>
      <c r="D654" s="12"/>
      <c r="E654" s="12"/>
      <c r="F654" s="12"/>
      <c r="G654" s="13"/>
      <c r="H654" s="13"/>
      <c r="I654" s="13"/>
      <c r="J654" s="13"/>
      <c r="K654" s="14"/>
      <c r="L654" s="14"/>
      <c r="M654" s="14"/>
      <c r="N654" s="14"/>
      <c r="O654" s="14"/>
      <c r="P654" s="14"/>
      <c r="Q654" s="16"/>
      <c r="R654" s="16"/>
      <c r="S654" s="16"/>
      <c r="T654" s="16"/>
      <c r="U654" s="16"/>
      <c r="V654" s="16"/>
      <c r="W654" s="17"/>
      <c r="X654" s="17"/>
      <c r="Y654" s="13"/>
      <c r="Z654" s="13"/>
    </row>
    <row r="655" spans="1:26" x14ac:dyDescent="0.25">
      <c r="A655" s="11"/>
      <c r="B655" s="12"/>
      <c r="C655" s="12"/>
      <c r="D655" s="12"/>
      <c r="E655" s="12"/>
      <c r="F655" s="12"/>
      <c r="G655" s="13"/>
      <c r="H655" s="13"/>
      <c r="I655" s="13"/>
      <c r="J655" s="13"/>
      <c r="K655" s="14"/>
      <c r="L655" s="14"/>
      <c r="M655" s="14"/>
      <c r="N655" s="14"/>
      <c r="O655" s="14"/>
      <c r="P655" s="14"/>
      <c r="Q655" s="16"/>
      <c r="R655" s="16"/>
      <c r="S655" s="16"/>
      <c r="T655" s="16"/>
      <c r="U655" s="16"/>
      <c r="V655" s="16"/>
      <c r="W655" s="16"/>
      <c r="X655" s="17"/>
      <c r="Y655" s="13"/>
      <c r="Z655" s="13"/>
    </row>
    <row r="656" spans="1:26" x14ac:dyDescent="0.25">
      <c r="A656" s="11"/>
      <c r="B656" s="12"/>
      <c r="C656" s="12"/>
      <c r="D656" s="12"/>
      <c r="E656" s="12"/>
      <c r="F656" s="12"/>
      <c r="G656" s="13"/>
      <c r="H656" s="13"/>
      <c r="I656" s="13"/>
      <c r="J656" s="13"/>
      <c r="K656" s="14"/>
      <c r="L656" s="14"/>
      <c r="M656" s="14"/>
      <c r="N656" s="14"/>
      <c r="O656" s="14"/>
      <c r="P656" s="14"/>
      <c r="Q656" s="16"/>
      <c r="R656" s="16"/>
      <c r="S656" s="16"/>
      <c r="T656" s="16"/>
      <c r="U656" s="16"/>
      <c r="V656" s="16"/>
      <c r="W656" s="17"/>
      <c r="X656" s="17"/>
      <c r="Y656" s="13"/>
      <c r="Z656" s="13"/>
    </row>
    <row r="657" spans="1:26" x14ac:dyDescent="0.25">
      <c r="A657" s="11"/>
      <c r="B657" s="12"/>
      <c r="C657" s="12"/>
      <c r="D657" s="12"/>
      <c r="E657" s="12"/>
      <c r="F657" s="12"/>
      <c r="G657" s="13"/>
      <c r="H657" s="13"/>
      <c r="I657" s="13"/>
      <c r="J657" s="13"/>
      <c r="K657" s="14"/>
      <c r="L657" s="14"/>
      <c r="M657" s="14"/>
      <c r="N657" s="14"/>
      <c r="O657" s="14"/>
      <c r="P657" s="14"/>
      <c r="Q657" s="15"/>
      <c r="R657" s="16"/>
      <c r="S657" s="16"/>
      <c r="T657" s="16"/>
      <c r="U657" s="16"/>
      <c r="V657" s="16"/>
      <c r="W657" s="16"/>
      <c r="X657" s="17"/>
      <c r="Y657" s="13"/>
      <c r="Z657" s="13"/>
    </row>
    <row r="658" spans="1:26" x14ac:dyDescent="0.25">
      <c r="A658" s="11"/>
      <c r="B658" s="12"/>
      <c r="C658" s="12"/>
      <c r="D658" s="12"/>
      <c r="E658" s="12"/>
      <c r="F658" s="12"/>
      <c r="G658" s="13"/>
      <c r="H658" s="13"/>
      <c r="I658" s="13"/>
      <c r="J658" s="13"/>
      <c r="K658" s="14"/>
      <c r="L658" s="14"/>
      <c r="M658" s="14"/>
      <c r="N658" s="14"/>
      <c r="O658" s="14"/>
      <c r="P658" s="14"/>
      <c r="Q658" s="15"/>
      <c r="R658" s="16"/>
      <c r="S658" s="16"/>
      <c r="T658" s="16"/>
      <c r="U658" s="16"/>
      <c r="V658" s="16"/>
      <c r="W658" s="16"/>
      <c r="X658" s="17"/>
      <c r="Y658" s="13"/>
      <c r="Z658" s="13"/>
    </row>
    <row r="659" spans="1:26" x14ac:dyDescent="0.25">
      <c r="A659" s="11"/>
      <c r="B659" s="12"/>
      <c r="C659" s="12"/>
      <c r="D659" s="12"/>
      <c r="E659" s="12"/>
      <c r="F659" s="12"/>
      <c r="G659" s="13"/>
      <c r="H659" s="13"/>
      <c r="I659" s="13"/>
      <c r="J659" s="13"/>
      <c r="K659" s="14"/>
      <c r="L659" s="14"/>
      <c r="M659" s="14"/>
      <c r="N659" s="14"/>
      <c r="O659" s="14"/>
      <c r="P659" s="14"/>
      <c r="Q659" s="16"/>
      <c r="R659" s="16"/>
      <c r="S659" s="16"/>
      <c r="T659" s="16"/>
      <c r="U659" s="16"/>
      <c r="V659" s="16"/>
      <c r="W659" s="17"/>
      <c r="X659" s="17"/>
      <c r="Y659" s="13"/>
      <c r="Z659" s="13"/>
    </row>
    <row r="660" spans="1:26" x14ac:dyDescent="0.25">
      <c r="A660" s="11"/>
      <c r="B660" s="12"/>
      <c r="C660" s="12"/>
      <c r="D660" s="12"/>
      <c r="E660" s="12"/>
      <c r="F660" s="12"/>
      <c r="G660" s="13"/>
      <c r="H660" s="13"/>
      <c r="I660" s="13"/>
      <c r="J660" s="13"/>
      <c r="K660" s="14"/>
      <c r="L660" s="14"/>
      <c r="M660" s="14"/>
      <c r="N660" s="14"/>
      <c r="O660" s="14"/>
      <c r="P660" s="14"/>
      <c r="Q660" s="16"/>
      <c r="R660" s="16"/>
      <c r="S660" s="16"/>
      <c r="T660" s="16"/>
      <c r="U660" s="16"/>
      <c r="V660" s="16"/>
      <c r="W660" s="16"/>
      <c r="X660" s="17"/>
      <c r="Y660" s="13"/>
      <c r="Z660" s="13"/>
    </row>
    <row r="661" spans="1:26" x14ac:dyDescent="0.25">
      <c r="A661" s="11"/>
      <c r="B661" s="12"/>
      <c r="C661" s="12"/>
      <c r="D661" s="12"/>
      <c r="E661" s="12"/>
      <c r="F661" s="12"/>
      <c r="G661" s="13"/>
      <c r="H661" s="13"/>
      <c r="I661" s="13"/>
      <c r="J661" s="13"/>
      <c r="K661" s="14"/>
      <c r="L661" s="14"/>
      <c r="M661" s="14"/>
      <c r="N661" s="14"/>
      <c r="O661" s="14"/>
      <c r="P661" s="14"/>
      <c r="Q661" s="16"/>
      <c r="R661" s="16"/>
      <c r="S661" s="16"/>
      <c r="T661" s="16"/>
      <c r="U661" s="16"/>
      <c r="V661" s="16"/>
      <c r="W661" s="16"/>
      <c r="X661" s="17"/>
      <c r="Y661" s="13"/>
      <c r="Z661" s="13"/>
    </row>
    <row r="662" spans="1:26" x14ac:dyDescent="0.25">
      <c r="A662" s="11"/>
      <c r="B662" s="12"/>
      <c r="C662" s="12"/>
      <c r="D662" s="12"/>
      <c r="E662" s="12"/>
      <c r="F662" s="12"/>
      <c r="G662" s="13"/>
      <c r="H662" s="13"/>
      <c r="I662" s="13"/>
      <c r="J662" s="13"/>
      <c r="K662" s="14"/>
      <c r="L662" s="14"/>
      <c r="M662" s="14"/>
      <c r="N662" s="14"/>
      <c r="O662" s="14"/>
      <c r="P662" s="14"/>
      <c r="Q662" s="16"/>
      <c r="R662" s="16"/>
      <c r="S662" s="16"/>
      <c r="T662" s="16"/>
      <c r="U662" s="16"/>
      <c r="V662" s="16"/>
      <c r="W662" s="16"/>
      <c r="X662" s="17"/>
      <c r="Y662" s="13"/>
      <c r="Z662" s="13"/>
    </row>
    <row r="663" spans="1:26" x14ac:dyDescent="0.25">
      <c r="A663" s="11"/>
      <c r="B663" s="12"/>
      <c r="C663" s="12"/>
      <c r="D663" s="12"/>
      <c r="E663" s="12"/>
      <c r="F663" s="12"/>
      <c r="G663" s="13"/>
      <c r="H663" s="13"/>
      <c r="I663" s="13"/>
      <c r="J663" s="13"/>
      <c r="K663" s="14"/>
      <c r="L663" s="14"/>
      <c r="M663" s="14"/>
      <c r="N663" s="14"/>
      <c r="O663" s="14"/>
      <c r="P663" s="14"/>
      <c r="Q663" s="16"/>
      <c r="R663" s="16"/>
      <c r="S663" s="16"/>
      <c r="T663" s="16"/>
      <c r="U663" s="16"/>
      <c r="V663" s="16"/>
      <c r="W663" s="16"/>
      <c r="X663" s="17"/>
      <c r="Y663" s="13"/>
      <c r="Z663" s="13"/>
    </row>
    <row r="664" spans="1:26" x14ac:dyDescent="0.25">
      <c r="A664" s="11"/>
      <c r="B664" s="12"/>
      <c r="C664" s="12"/>
      <c r="D664" s="12"/>
      <c r="E664" s="12"/>
      <c r="F664" s="12"/>
      <c r="G664" s="13"/>
      <c r="H664" s="13"/>
      <c r="I664" s="13"/>
      <c r="J664" s="13"/>
      <c r="K664" s="14"/>
      <c r="L664" s="14"/>
      <c r="M664" s="14"/>
      <c r="N664" s="14"/>
      <c r="O664" s="14"/>
      <c r="P664" s="14"/>
      <c r="Q664" s="16"/>
      <c r="R664" s="16"/>
      <c r="S664" s="16"/>
      <c r="T664" s="16"/>
      <c r="U664" s="16"/>
      <c r="V664" s="16"/>
      <c r="W664" s="16"/>
      <c r="X664" s="17"/>
      <c r="Y664" s="13"/>
      <c r="Z664" s="13"/>
    </row>
    <row r="665" spans="1:26" x14ac:dyDescent="0.25">
      <c r="A665" s="11"/>
      <c r="B665" s="12"/>
      <c r="C665" s="12"/>
      <c r="D665" s="12"/>
      <c r="E665" s="12"/>
      <c r="F665" s="12"/>
      <c r="G665" s="13"/>
      <c r="H665" s="13"/>
      <c r="I665" s="13"/>
      <c r="J665" s="13"/>
      <c r="K665" s="14"/>
      <c r="L665" s="14"/>
      <c r="M665" s="14"/>
      <c r="N665" s="14"/>
      <c r="O665" s="14"/>
      <c r="P665" s="14"/>
      <c r="Q665" s="16"/>
      <c r="R665" s="16"/>
      <c r="S665" s="16"/>
      <c r="T665" s="16"/>
      <c r="U665" s="16"/>
      <c r="V665" s="16"/>
      <c r="W665" s="16"/>
      <c r="X665" s="17"/>
      <c r="Y665" s="13"/>
      <c r="Z665" s="13"/>
    </row>
    <row r="666" spans="1:26" x14ac:dyDescent="0.25">
      <c r="A666" s="11"/>
      <c r="B666" s="12"/>
      <c r="C666" s="12"/>
      <c r="D666" s="12"/>
      <c r="E666" s="12"/>
      <c r="F666" s="12"/>
      <c r="G666" s="13"/>
      <c r="H666" s="13"/>
      <c r="I666" s="13"/>
      <c r="J666" s="13"/>
      <c r="K666" s="14"/>
      <c r="L666" s="14"/>
      <c r="M666" s="14"/>
      <c r="N666" s="14"/>
      <c r="O666" s="14"/>
      <c r="P666" s="14"/>
      <c r="Q666" s="16"/>
      <c r="R666" s="16"/>
      <c r="S666" s="16"/>
      <c r="T666" s="16"/>
      <c r="U666" s="16"/>
      <c r="V666" s="16"/>
      <c r="W666" s="17"/>
      <c r="X666" s="17"/>
      <c r="Y666" s="13"/>
      <c r="Z666" s="13"/>
    </row>
    <row r="667" spans="1:26" x14ac:dyDescent="0.25">
      <c r="A667" s="11"/>
      <c r="B667" s="12"/>
      <c r="C667" s="12"/>
      <c r="D667" s="12"/>
      <c r="E667" s="12"/>
      <c r="F667" s="12"/>
      <c r="G667" s="13"/>
      <c r="H667" s="13"/>
      <c r="I667" s="13"/>
      <c r="J667" s="13"/>
      <c r="K667" s="14"/>
      <c r="L667" s="14"/>
      <c r="M667" s="14"/>
      <c r="N667" s="14"/>
      <c r="O667" s="14"/>
      <c r="P667" s="14"/>
      <c r="Q667" s="15"/>
      <c r="R667" s="16"/>
      <c r="S667" s="16"/>
      <c r="T667" s="16"/>
      <c r="U667" s="16"/>
      <c r="V667" s="16"/>
      <c r="W667" s="16"/>
      <c r="X667" s="17"/>
      <c r="Y667" s="13"/>
      <c r="Z667" s="13"/>
    </row>
    <row r="668" spans="1:26" x14ac:dyDescent="0.25">
      <c r="A668" s="11"/>
      <c r="B668" s="12"/>
      <c r="C668" s="12"/>
      <c r="D668" s="12"/>
      <c r="E668" s="12"/>
      <c r="F668" s="12"/>
      <c r="G668" s="13"/>
      <c r="H668" s="13"/>
      <c r="I668" s="13"/>
      <c r="J668" s="13"/>
      <c r="K668" s="14"/>
      <c r="L668" s="14"/>
      <c r="M668" s="14"/>
      <c r="N668" s="14"/>
      <c r="O668" s="14"/>
      <c r="P668" s="14"/>
      <c r="Q668" s="16"/>
      <c r="R668" s="16"/>
      <c r="S668" s="16"/>
      <c r="T668" s="16"/>
      <c r="U668" s="16"/>
      <c r="V668" s="16"/>
      <c r="W668" s="16"/>
      <c r="X668" s="17"/>
      <c r="Y668" s="13"/>
      <c r="Z668" s="13"/>
    </row>
    <row r="669" spans="1:26" x14ac:dyDescent="0.25">
      <c r="A669" s="11"/>
      <c r="B669" s="12"/>
      <c r="C669" s="12"/>
      <c r="D669" s="12"/>
      <c r="E669" s="12"/>
      <c r="F669" s="12"/>
      <c r="G669" s="13"/>
      <c r="H669" s="13"/>
      <c r="I669" s="13"/>
      <c r="J669" s="13"/>
      <c r="K669" s="14"/>
      <c r="L669" s="14"/>
      <c r="M669" s="14"/>
      <c r="N669" s="14"/>
      <c r="O669" s="14"/>
      <c r="P669" s="14"/>
      <c r="Q669" s="16"/>
      <c r="R669" s="16"/>
      <c r="S669" s="16"/>
      <c r="T669" s="16"/>
      <c r="U669" s="16"/>
      <c r="V669" s="16"/>
      <c r="W669" s="16"/>
      <c r="X669" s="17"/>
      <c r="Y669" s="13"/>
      <c r="Z669" s="13"/>
    </row>
    <row r="670" spans="1:26" x14ac:dyDescent="0.25">
      <c r="A670" s="11"/>
      <c r="B670" s="12"/>
      <c r="C670" s="12"/>
      <c r="D670" s="12"/>
      <c r="E670" s="12"/>
      <c r="F670" s="12"/>
      <c r="G670" s="13"/>
      <c r="H670" s="13"/>
      <c r="I670" s="13"/>
      <c r="J670" s="13"/>
      <c r="K670" s="14"/>
      <c r="L670" s="14"/>
      <c r="M670" s="14"/>
      <c r="N670" s="14"/>
      <c r="O670" s="14"/>
      <c r="P670" s="14"/>
      <c r="Q670" s="16"/>
      <c r="R670" s="16"/>
      <c r="S670" s="16"/>
      <c r="T670" s="16"/>
      <c r="U670" s="16"/>
      <c r="V670" s="16"/>
      <c r="W670" s="17"/>
      <c r="X670" s="17"/>
      <c r="Y670" s="13"/>
      <c r="Z670" s="13"/>
    </row>
    <row r="671" spans="1:26" x14ac:dyDescent="0.25">
      <c r="A671" s="11"/>
      <c r="B671" s="12"/>
      <c r="C671" s="12"/>
      <c r="D671" s="12"/>
      <c r="E671" s="12"/>
      <c r="F671" s="12"/>
      <c r="G671" s="13"/>
      <c r="H671" s="13"/>
      <c r="I671" s="13"/>
      <c r="J671" s="13"/>
      <c r="K671" s="14"/>
      <c r="L671" s="14"/>
      <c r="M671" s="14"/>
      <c r="N671" s="14"/>
      <c r="O671" s="14"/>
      <c r="P671" s="14"/>
      <c r="Q671" s="15"/>
      <c r="R671" s="16"/>
      <c r="S671" s="16"/>
      <c r="T671" s="16"/>
      <c r="U671" s="16"/>
      <c r="V671" s="16"/>
      <c r="W671" s="17"/>
      <c r="X671" s="17"/>
      <c r="Y671" s="13"/>
      <c r="Z671" s="13"/>
    </row>
    <row r="672" spans="1:26" x14ac:dyDescent="0.25">
      <c r="A672" s="11"/>
      <c r="B672" s="12"/>
      <c r="C672" s="12"/>
      <c r="D672" s="12"/>
      <c r="E672" s="12"/>
      <c r="F672" s="12"/>
      <c r="G672" s="13"/>
      <c r="H672" s="13"/>
      <c r="I672" s="13"/>
      <c r="J672" s="13"/>
      <c r="K672" s="14"/>
      <c r="L672" s="14"/>
      <c r="M672" s="14"/>
      <c r="N672" s="14"/>
      <c r="O672" s="14"/>
      <c r="P672" s="14"/>
      <c r="Q672" s="15"/>
      <c r="R672" s="16"/>
      <c r="S672" s="16"/>
      <c r="T672" s="16"/>
      <c r="U672" s="16"/>
      <c r="V672" s="16"/>
      <c r="W672" s="16"/>
      <c r="X672" s="17"/>
      <c r="Y672" s="13"/>
      <c r="Z672" s="13"/>
    </row>
    <row r="673" spans="1:26" x14ac:dyDescent="0.25">
      <c r="A673" s="11"/>
      <c r="B673" s="12"/>
      <c r="C673" s="12"/>
      <c r="D673" s="12"/>
      <c r="E673" s="12"/>
      <c r="F673" s="12"/>
      <c r="G673" s="13"/>
      <c r="H673" s="13"/>
      <c r="I673" s="13"/>
      <c r="J673" s="13"/>
      <c r="K673" s="14"/>
      <c r="L673" s="14"/>
      <c r="M673" s="14"/>
      <c r="N673" s="14"/>
      <c r="O673" s="14"/>
      <c r="P673" s="14"/>
      <c r="Q673" s="15"/>
      <c r="R673" s="16"/>
      <c r="S673" s="16"/>
      <c r="T673" s="16"/>
      <c r="U673" s="16"/>
      <c r="V673" s="16"/>
      <c r="W673" s="16"/>
      <c r="X673" s="17"/>
      <c r="Y673" s="13"/>
      <c r="Z673" s="13"/>
    </row>
    <row r="674" spans="1:26" x14ac:dyDescent="0.25">
      <c r="A674" s="11"/>
      <c r="B674" s="12"/>
      <c r="C674" s="12"/>
      <c r="D674" s="12"/>
      <c r="E674" s="12"/>
      <c r="F674" s="12"/>
      <c r="G674" s="13"/>
      <c r="H674" s="13"/>
      <c r="I674" s="13"/>
      <c r="J674" s="13"/>
      <c r="K674" s="14"/>
      <c r="L674" s="14"/>
      <c r="M674" s="14"/>
      <c r="N674" s="14"/>
      <c r="O674" s="14"/>
      <c r="P674" s="14"/>
      <c r="Q674" s="15"/>
      <c r="R674" s="16"/>
      <c r="S674" s="16"/>
      <c r="T674" s="16"/>
      <c r="U674" s="16"/>
      <c r="V674" s="16"/>
      <c r="W674" s="17"/>
      <c r="X674" s="17"/>
      <c r="Y674" s="13"/>
      <c r="Z674" s="13"/>
    </row>
    <row r="675" spans="1:26" x14ac:dyDescent="0.25">
      <c r="A675" s="11"/>
      <c r="B675" s="12"/>
      <c r="C675" s="12"/>
      <c r="D675" s="12"/>
      <c r="E675" s="12"/>
      <c r="F675" s="12"/>
      <c r="G675" s="13"/>
      <c r="H675" s="13"/>
      <c r="I675" s="13"/>
      <c r="J675" s="13"/>
      <c r="K675" s="14"/>
      <c r="L675" s="14"/>
      <c r="M675" s="14"/>
      <c r="N675" s="14"/>
      <c r="O675" s="14"/>
      <c r="P675" s="14"/>
      <c r="Q675" s="16"/>
      <c r="R675" s="16"/>
      <c r="S675" s="16"/>
      <c r="T675" s="16"/>
      <c r="U675" s="16"/>
      <c r="V675" s="16"/>
      <c r="W675" s="16"/>
      <c r="X675" s="17"/>
      <c r="Y675" s="13"/>
      <c r="Z675" s="13"/>
    </row>
    <row r="676" spans="1:26" x14ac:dyDescent="0.25">
      <c r="A676" s="11"/>
      <c r="B676" s="12"/>
      <c r="C676" s="12"/>
      <c r="D676" s="12"/>
      <c r="E676" s="12"/>
      <c r="F676" s="12"/>
      <c r="G676" s="13"/>
      <c r="H676" s="13"/>
      <c r="I676" s="13"/>
      <c r="J676" s="13"/>
      <c r="K676" s="14"/>
      <c r="L676" s="14"/>
      <c r="M676" s="14"/>
      <c r="N676" s="14"/>
      <c r="O676" s="14"/>
      <c r="P676" s="14"/>
      <c r="Q676" s="16"/>
      <c r="R676" s="16"/>
      <c r="S676" s="16"/>
      <c r="T676" s="16"/>
      <c r="U676" s="16"/>
      <c r="V676" s="16"/>
      <c r="W676" s="16"/>
      <c r="X676" s="17"/>
      <c r="Y676" s="13"/>
      <c r="Z676" s="13"/>
    </row>
    <row r="677" spans="1:26" x14ac:dyDescent="0.25">
      <c r="A677" s="11"/>
      <c r="B677" s="12"/>
      <c r="C677" s="12"/>
      <c r="D677" s="12"/>
      <c r="E677" s="12"/>
      <c r="F677" s="12"/>
      <c r="G677" s="13"/>
      <c r="H677" s="13"/>
      <c r="I677" s="13"/>
      <c r="J677" s="13"/>
      <c r="K677" s="14"/>
      <c r="L677" s="14"/>
      <c r="M677" s="14"/>
      <c r="N677" s="14"/>
      <c r="O677" s="14"/>
      <c r="P677" s="14"/>
      <c r="Q677" s="15"/>
      <c r="R677" s="16"/>
      <c r="S677" s="16"/>
      <c r="T677" s="16"/>
      <c r="U677" s="16"/>
      <c r="V677" s="16"/>
      <c r="W677" s="16"/>
      <c r="X677" s="17"/>
      <c r="Y677" s="13"/>
      <c r="Z677" s="13"/>
    </row>
    <row r="678" spans="1:26" x14ac:dyDescent="0.25">
      <c r="A678" s="11"/>
      <c r="B678" s="12"/>
      <c r="C678" s="12"/>
      <c r="D678" s="12"/>
      <c r="E678" s="12"/>
      <c r="F678" s="12"/>
      <c r="G678" s="13"/>
      <c r="H678" s="13"/>
      <c r="I678" s="13"/>
      <c r="J678" s="13"/>
      <c r="K678" s="14"/>
      <c r="L678" s="14"/>
      <c r="M678" s="14"/>
      <c r="N678" s="14"/>
      <c r="O678" s="14"/>
      <c r="P678" s="14"/>
      <c r="Q678" s="16"/>
      <c r="R678" s="16"/>
      <c r="S678" s="16"/>
      <c r="T678" s="16"/>
      <c r="U678" s="16"/>
      <c r="V678" s="16"/>
      <c r="W678" s="16"/>
      <c r="X678" s="17"/>
      <c r="Y678" s="13"/>
      <c r="Z678" s="13"/>
    </row>
    <row r="679" spans="1:26" x14ac:dyDescent="0.25">
      <c r="A679" s="11"/>
      <c r="B679" s="12"/>
      <c r="C679" s="12"/>
      <c r="D679" s="12"/>
      <c r="E679" s="12"/>
      <c r="F679" s="12"/>
      <c r="G679" s="13"/>
      <c r="H679" s="13"/>
      <c r="I679" s="13"/>
      <c r="J679" s="13"/>
      <c r="K679" s="14"/>
      <c r="L679" s="14"/>
      <c r="M679" s="14"/>
      <c r="N679" s="14"/>
      <c r="O679" s="14"/>
      <c r="P679" s="14"/>
      <c r="Q679" s="15"/>
      <c r="R679" s="16"/>
      <c r="S679" s="16"/>
      <c r="T679" s="16"/>
      <c r="U679" s="16"/>
      <c r="V679" s="16"/>
      <c r="W679" s="16"/>
      <c r="X679" s="17"/>
      <c r="Y679" s="13"/>
      <c r="Z679" s="13"/>
    </row>
    <row r="680" spans="1:26" x14ac:dyDescent="0.25">
      <c r="A680" s="11"/>
      <c r="B680" s="12"/>
      <c r="C680" s="12"/>
      <c r="D680" s="12"/>
      <c r="E680" s="12"/>
      <c r="F680" s="12"/>
      <c r="G680" s="13"/>
      <c r="H680" s="13"/>
      <c r="I680" s="13"/>
      <c r="J680" s="13"/>
      <c r="K680" s="14"/>
      <c r="L680" s="14"/>
      <c r="M680" s="14"/>
      <c r="N680" s="14"/>
      <c r="O680" s="14"/>
      <c r="P680" s="14"/>
      <c r="Q680" s="16"/>
      <c r="R680" s="16"/>
      <c r="S680" s="16"/>
      <c r="T680" s="16"/>
      <c r="U680" s="16"/>
      <c r="V680" s="16"/>
      <c r="W680" s="16"/>
      <c r="X680" s="17"/>
      <c r="Y680" s="13"/>
      <c r="Z680" s="13"/>
    </row>
    <row r="681" spans="1:26" x14ac:dyDescent="0.25">
      <c r="A681" s="11"/>
      <c r="B681" s="12"/>
      <c r="C681" s="12"/>
      <c r="D681" s="12"/>
      <c r="E681" s="12"/>
      <c r="F681" s="12"/>
      <c r="G681" s="13"/>
      <c r="H681" s="13"/>
      <c r="I681" s="13"/>
      <c r="J681" s="13"/>
      <c r="K681" s="14"/>
      <c r="L681" s="14"/>
      <c r="M681" s="14"/>
      <c r="N681" s="14"/>
      <c r="O681" s="14"/>
      <c r="P681" s="14"/>
      <c r="Q681" s="15"/>
      <c r="R681" s="16"/>
      <c r="S681" s="16"/>
      <c r="T681" s="16"/>
      <c r="U681" s="16"/>
      <c r="V681" s="16"/>
      <c r="W681" s="16"/>
      <c r="X681" s="17"/>
      <c r="Y681" s="13"/>
      <c r="Z681" s="13"/>
    </row>
    <row r="682" spans="1:26" x14ac:dyDescent="0.25">
      <c r="A682" s="11"/>
      <c r="B682" s="12"/>
      <c r="C682" s="12"/>
      <c r="D682" s="12"/>
      <c r="E682" s="12"/>
      <c r="F682" s="12"/>
      <c r="G682" s="13"/>
      <c r="H682" s="13"/>
      <c r="I682" s="13"/>
      <c r="J682" s="13"/>
      <c r="K682" s="14"/>
      <c r="L682" s="14"/>
      <c r="M682" s="14"/>
      <c r="N682" s="14"/>
      <c r="O682" s="14"/>
      <c r="P682" s="14"/>
      <c r="Q682" s="15"/>
      <c r="R682" s="16"/>
      <c r="S682" s="16"/>
      <c r="T682" s="16"/>
      <c r="U682" s="16"/>
      <c r="V682" s="16"/>
      <c r="W682" s="16"/>
      <c r="X682" s="17"/>
      <c r="Y682" s="13"/>
      <c r="Z682" s="13"/>
    </row>
    <row r="683" spans="1:26" x14ac:dyDescent="0.25">
      <c r="A683" s="11"/>
      <c r="B683" s="12"/>
      <c r="C683" s="12"/>
      <c r="D683" s="12"/>
      <c r="E683" s="12"/>
      <c r="F683" s="12"/>
      <c r="G683" s="13"/>
      <c r="H683" s="13"/>
      <c r="I683" s="13"/>
      <c r="J683" s="13"/>
      <c r="K683" s="14"/>
      <c r="L683" s="14"/>
      <c r="M683" s="14"/>
      <c r="N683" s="14"/>
      <c r="O683" s="14"/>
      <c r="P683" s="14"/>
      <c r="Q683" s="15"/>
      <c r="R683" s="16"/>
      <c r="S683" s="16"/>
      <c r="T683" s="16"/>
      <c r="U683" s="16"/>
      <c r="V683" s="16"/>
      <c r="W683" s="16"/>
      <c r="X683" s="17"/>
      <c r="Y683" s="13"/>
      <c r="Z683" s="13"/>
    </row>
    <row r="684" spans="1:26" x14ac:dyDescent="0.25">
      <c r="A684" s="11"/>
      <c r="B684" s="12"/>
      <c r="C684" s="12"/>
      <c r="D684" s="12"/>
      <c r="E684" s="12"/>
      <c r="F684" s="12"/>
      <c r="G684" s="13"/>
      <c r="H684" s="13"/>
      <c r="I684" s="13"/>
      <c r="J684" s="13"/>
      <c r="K684" s="14"/>
      <c r="L684" s="14"/>
      <c r="M684" s="14"/>
      <c r="N684" s="14"/>
      <c r="O684" s="14"/>
      <c r="P684" s="14"/>
      <c r="Q684" s="16"/>
      <c r="R684" s="16"/>
      <c r="S684" s="16"/>
      <c r="T684" s="16"/>
      <c r="U684" s="16"/>
      <c r="V684" s="16"/>
      <c r="W684" s="17"/>
      <c r="X684" s="17"/>
      <c r="Y684" s="13"/>
      <c r="Z684" s="13"/>
    </row>
    <row r="685" spans="1:26" x14ac:dyDescent="0.25">
      <c r="A685" s="11"/>
      <c r="B685" s="12"/>
      <c r="C685" s="12"/>
      <c r="D685" s="12"/>
      <c r="E685" s="12"/>
      <c r="F685" s="12"/>
      <c r="G685" s="13"/>
      <c r="H685" s="13"/>
      <c r="I685" s="13"/>
      <c r="J685" s="13"/>
      <c r="K685" s="14"/>
      <c r="L685" s="14"/>
      <c r="M685" s="14"/>
      <c r="N685" s="14"/>
      <c r="O685" s="14"/>
      <c r="P685" s="14"/>
      <c r="Q685" s="16"/>
      <c r="R685" s="16"/>
      <c r="S685" s="16"/>
      <c r="T685" s="16"/>
      <c r="U685" s="16"/>
      <c r="V685" s="16"/>
      <c r="W685" s="17"/>
      <c r="X685" s="17"/>
      <c r="Y685" s="13"/>
      <c r="Z685" s="13"/>
    </row>
    <row r="686" spans="1:26" x14ac:dyDescent="0.25">
      <c r="A686" s="11"/>
      <c r="B686" s="12"/>
      <c r="C686" s="12"/>
      <c r="D686" s="12"/>
      <c r="E686" s="12"/>
      <c r="F686" s="12"/>
      <c r="G686" s="13"/>
      <c r="H686" s="13"/>
      <c r="I686" s="13"/>
      <c r="J686" s="13"/>
      <c r="K686" s="14"/>
      <c r="L686" s="14"/>
      <c r="M686" s="14"/>
      <c r="N686" s="14"/>
      <c r="O686" s="14"/>
      <c r="P686" s="14"/>
      <c r="Q686" s="16"/>
      <c r="R686" s="16"/>
      <c r="S686" s="16"/>
      <c r="T686" s="16"/>
      <c r="U686" s="16"/>
      <c r="V686" s="16"/>
      <c r="W686" s="16"/>
      <c r="X686" s="17"/>
      <c r="Y686" s="13"/>
      <c r="Z686" s="13"/>
    </row>
    <row r="687" spans="1:26" x14ac:dyDescent="0.25">
      <c r="A687" s="11"/>
      <c r="B687" s="12"/>
      <c r="C687" s="12"/>
      <c r="D687" s="12"/>
      <c r="E687" s="12"/>
      <c r="F687" s="12"/>
      <c r="G687" s="13"/>
      <c r="H687" s="13"/>
      <c r="I687" s="13"/>
      <c r="J687" s="13"/>
      <c r="K687" s="14"/>
      <c r="L687" s="14"/>
      <c r="M687" s="14"/>
      <c r="N687" s="14"/>
      <c r="O687" s="14"/>
      <c r="P687" s="14"/>
      <c r="Q687" s="15"/>
      <c r="R687" s="16"/>
      <c r="S687" s="16"/>
      <c r="T687" s="16"/>
      <c r="U687" s="16"/>
      <c r="V687" s="16"/>
      <c r="W687" s="16"/>
      <c r="X687" s="17"/>
      <c r="Y687" s="13"/>
      <c r="Z687" s="13"/>
    </row>
    <row r="688" spans="1:26" x14ac:dyDescent="0.25">
      <c r="A688" s="11"/>
      <c r="B688" s="12"/>
      <c r="C688" s="12"/>
      <c r="D688" s="12"/>
      <c r="E688" s="12"/>
      <c r="F688" s="12"/>
      <c r="G688" s="13"/>
      <c r="H688" s="13"/>
      <c r="I688" s="13"/>
      <c r="J688" s="13"/>
      <c r="K688" s="14"/>
      <c r="L688" s="14"/>
      <c r="M688" s="14"/>
      <c r="N688" s="14"/>
      <c r="O688" s="14"/>
      <c r="P688" s="14"/>
      <c r="Q688" s="16"/>
      <c r="R688" s="16"/>
      <c r="S688" s="16"/>
      <c r="T688" s="16"/>
      <c r="U688" s="16"/>
      <c r="V688" s="16"/>
      <c r="W688" s="16"/>
      <c r="X688" s="17"/>
      <c r="Y688" s="13"/>
      <c r="Z688" s="13"/>
    </row>
    <row r="689" spans="1:26" x14ac:dyDescent="0.25">
      <c r="A689" s="11"/>
      <c r="B689" s="12"/>
      <c r="C689" s="12"/>
      <c r="D689" s="12"/>
      <c r="E689" s="12"/>
      <c r="F689" s="12"/>
      <c r="G689" s="13"/>
      <c r="H689" s="13"/>
      <c r="I689" s="13"/>
      <c r="J689" s="13"/>
      <c r="K689" s="14"/>
      <c r="L689" s="14"/>
      <c r="M689" s="14"/>
      <c r="N689" s="14"/>
      <c r="O689" s="14"/>
      <c r="P689" s="14"/>
      <c r="Q689" s="15"/>
      <c r="R689" s="16"/>
      <c r="S689" s="16"/>
      <c r="T689" s="16"/>
      <c r="U689" s="16"/>
      <c r="V689" s="16"/>
      <c r="W689" s="17"/>
      <c r="X689" s="17"/>
      <c r="Y689" s="13"/>
      <c r="Z689" s="13"/>
    </row>
    <row r="690" spans="1:26" x14ac:dyDescent="0.25">
      <c r="A690" s="11"/>
      <c r="B690" s="12"/>
      <c r="C690" s="12"/>
      <c r="D690" s="12"/>
      <c r="E690" s="12"/>
      <c r="F690" s="12"/>
      <c r="G690" s="13"/>
      <c r="H690" s="13"/>
      <c r="I690" s="13"/>
      <c r="J690" s="13"/>
      <c r="K690" s="14"/>
      <c r="L690" s="14"/>
      <c r="M690" s="14"/>
      <c r="N690" s="14"/>
      <c r="O690" s="14"/>
      <c r="P690" s="14"/>
      <c r="Q690" s="16"/>
      <c r="R690" s="16"/>
      <c r="S690" s="16"/>
      <c r="T690" s="16"/>
      <c r="U690" s="16"/>
      <c r="V690" s="16"/>
      <c r="W690" s="16"/>
      <c r="X690" s="17"/>
      <c r="Y690" s="13"/>
      <c r="Z690" s="13"/>
    </row>
    <row r="691" spans="1:26" x14ac:dyDescent="0.25">
      <c r="A691" s="11"/>
      <c r="B691" s="12"/>
      <c r="C691" s="12"/>
      <c r="D691" s="12"/>
      <c r="E691" s="12"/>
      <c r="F691" s="12"/>
      <c r="G691" s="13"/>
      <c r="H691" s="13"/>
      <c r="I691" s="13"/>
      <c r="J691" s="13"/>
      <c r="K691" s="14"/>
      <c r="L691" s="14"/>
      <c r="M691" s="14"/>
      <c r="N691" s="14"/>
      <c r="O691" s="14"/>
      <c r="P691" s="14"/>
      <c r="Q691" s="16"/>
      <c r="R691" s="16"/>
      <c r="S691" s="16"/>
      <c r="T691" s="16"/>
      <c r="U691" s="16"/>
      <c r="V691" s="16"/>
      <c r="W691" s="16"/>
      <c r="X691" s="17"/>
      <c r="Y691" s="13"/>
      <c r="Z691" s="13"/>
    </row>
    <row r="692" spans="1:26" x14ac:dyDescent="0.25">
      <c r="A692" s="11"/>
      <c r="B692" s="12"/>
      <c r="C692" s="12"/>
      <c r="D692" s="12"/>
      <c r="E692" s="12"/>
      <c r="F692" s="12"/>
      <c r="G692" s="13"/>
      <c r="H692" s="13"/>
      <c r="I692" s="13"/>
      <c r="J692" s="13"/>
      <c r="K692" s="14"/>
      <c r="L692" s="14"/>
      <c r="M692" s="14"/>
      <c r="N692" s="14"/>
      <c r="O692" s="14"/>
      <c r="P692" s="14"/>
      <c r="Q692" s="15"/>
      <c r="R692" s="16"/>
      <c r="S692" s="16"/>
      <c r="T692" s="16"/>
      <c r="U692" s="16"/>
      <c r="V692" s="16"/>
      <c r="W692" s="16"/>
      <c r="X692" s="17"/>
      <c r="Y692" s="13"/>
      <c r="Z692" s="13"/>
    </row>
    <row r="693" spans="1:26" x14ac:dyDescent="0.25">
      <c r="A693" s="11"/>
      <c r="B693" s="12"/>
      <c r="C693" s="12"/>
      <c r="D693" s="12"/>
      <c r="E693" s="12"/>
      <c r="F693" s="12"/>
      <c r="G693" s="13"/>
      <c r="H693" s="13"/>
      <c r="I693" s="13"/>
      <c r="J693" s="13"/>
      <c r="K693" s="14"/>
      <c r="L693" s="14"/>
      <c r="M693" s="14"/>
      <c r="N693" s="14"/>
      <c r="O693" s="14"/>
      <c r="P693" s="14"/>
      <c r="Q693" s="16"/>
      <c r="R693" s="16"/>
      <c r="S693" s="16"/>
      <c r="T693" s="16"/>
      <c r="U693" s="16"/>
      <c r="V693" s="16"/>
      <c r="W693" s="17"/>
      <c r="X693" s="17"/>
      <c r="Y693" s="13"/>
      <c r="Z693" s="13"/>
    </row>
    <row r="694" spans="1:26" x14ac:dyDescent="0.25">
      <c r="A694" s="11"/>
      <c r="B694" s="12"/>
      <c r="C694" s="12"/>
      <c r="D694" s="12"/>
      <c r="E694" s="12"/>
      <c r="F694" s="12"/>
      <c r="G694" s="13"/>
      <c r="H694" s="13"/>
      <c r="I694" s="13"/>
      <c r="J694" s="13"/>
      <c r="K694" s="14"/>
      <c r="L694" s="14"/>
      <c r="M694" s="14"/>
      <c r="N694" s="14"/>
      <c r="O694" s="14"/>
      <c r="P694" s="14"/>
      <c r="Q694" s="15"/>
      <c r="R694" s="16"/>
      <c r="S694" s="16"/>
      <c r="T694" s="16"/>
      <c r="U694" s="16"/>
      <c r="V694" s="16"/>
      <c r="W694" s="16"/>
      <c r="X694" s="17"/>
      <c r="Y694" s="13"/>
      <c r="Z694" s="13"/>
    </row>
    <row r="695" spans="1:26" x14ac:dyDescent="0.25">
      <c r="A695" s="11"/>
      <c r="B695" s="12"/>
      <c r="C695" s="12"/>
      <c r="D695" s="12"/>
      <c r="E695" s="12"/>
      <c r="F695" s="12"/>
      <c r="G695" s="13"/>
      <c r="H695" s="13"/>
      <c r="I695" s="13"/>
      <c r="J695" s="13"/>
      <c r="K695" s="14"/>
      <c r="L695" s="14"/>
      <c r="M695" s="14"/>
      <c r="N695" s="14"/>
      <c r="O695" s="14"/>
      <c r="P695" s="14"/>
      <c r="Q695" s="15"/>
      <c r="R695" s="16"/>
      <c r="S695" s="16"/>
      <c r="T695" s="16"/>
      <c r="U695" s="16"/>
      <c r="V695" s="16"/>
      <c r="W695" s="16"/>
      <c r="X695" s="17"/>
      <c r="Y695" s="13"/>
      <c r="Z695" s="13"/>
    </row>
    <row r="696" spans="1:26" x14ac:dyDescent="0.25">
      <c r="A696" s="11"/>
      <c r="B696" s="12"/>
      <c r="C696" s="12"/>
      <c r="D696" s="12"/>
      <c r="E696" s="12"/>
      <c r="F696" s="12"/>
      <c r="G696" s="13"/>
      <c r="H696" s="13"/>
      <c r="I696" s="13"/>
      <c r="J696" s="13"/>
      <c r="K696" s="14"/>
      <c r="L696" s="14"/>
      <c r="M696" s="14"/>
      <c r="N696" s="14"/>
      <c r="O696" s="14"/>
      <c r="P696" s="14"/>
      <c r="Q696" s="16"/>
      <c r="R696" s="16"/>
      <c r="S696" s="16"/>
      <c r="T696" s="16"/>
      <c r="U696" s="16"/>
      <c r="V696" s="16"/>
      <c r="W696" s="17"/>
      <c r="X696" s="17"/>
      <c r="Y696" s="13"/>
      <c r="Z696" s="13"/>
    </row>
    <row r="697" spans="1:26" x14ac:dyDescent="0.25">
      <c r="A697" s="11"/>
      <c r="B697" s="12"/>
      <c r="C697" s="12"/>
      <c r="D697" s="12"/>
      <c r="E697" s="12"/>
      <c r="F697" s="12"/>
      <c r="G697" s="13"/>
      <c r="H697" s="13"/>
      <c r="I697" s="13"/>
      <c r="J697" s="13"/>
      <c r="K697" s="14"/>
      <c r="L697" s="14"/>
      <c r="M697" s="14"/>
      <c r="N697" s="14"/>
      <c r="O697" s="14"/>
      <c r="P697" s="14"/>
      <c r="Q697" s="16"/>
      <c r="R697" s="16"/>
      <c r="S697" s="16"/>
      <c r="T697" s="16"/>
      <c r="U697" s="16"/>
      <c r="V697" s="16"/>
      <c r="W697" s="16"/>
      <c r="X697" s="17"/>
      <c r="Y697" s="13"/>
      <c r="Z697" s="13"/>
    </row>
    <row r="698" spans="1:26" x14ac:dyDescent="0.25">
      <c r="A698" s="11"/>
      <c r="B698" s="12"/>
      <c r="C698" s="12"/>
      <c r="D698" s="12"/>
      <c r="E698" s="12"/>
      <c r="F698" s="12"/>
      <c r="G698" s="13"/>
      <c r="H698" s="13"/>
      <c r="I698" s="13"/>
      <c r="J698" s="13"/>
      <c r="K698" s="14"/>
      <c r="L698" s="14"/>
      <c r="M698" s="14"/>
      <c r="N698" s="14"/>
      <c r="O698" s="14"/>
      <c r="P698" s="14"/>
      <c r="Q698" s="16"/>
      <c r="R698" s="16"/>
      <c r="S698" s="16"/>
      <c r="T698" s="16"/>
      <c r="U698" s="16"/>
      <c r="V698" s="16"/>
      <c r="W698" s="16"/>
      <c r="X698" s="17"/>
      <c r="Y698" s="13"/>
      <c r="Z698" s="13"/>
    </row>
    <row r="699" spans="1:26" x14ac:dyDescent="0.25">
      <c r="A699" s="11"/>
      <c r="B699" s="12"/>
      <c r="C699" s="12"/>
      <c r="D699" s="12"/>
      <c r="E699" s="12"/>
      <c r="F699" s="12"/>
      <c r="G699" s="13"/>
      <c r="H699" s="13"/>
      <c r="I699" s="13"/>
      <c r="J699" s="13"/>
      <c r="K699" s="14"/>
      <c r="L699" s="14"/>
      <c r="M699" s="14"/>
      <c r="N699" s="14"/>
      <c r="O699" s="14"/>
      <c r="P699" s="14"/>
      <c r="Q699" s="16"/>
      <c r="R699" s="16"/>
      <c r="S699" s="16"/>
      <c r="T699" s="16"/>
      <c r="U699" s="16"/>
      <c r="V699" s="16"/>
      <c r="W699" s="17"/>
      <c r="X699" s="17"/>
      <c r="Y699" s="13"/>
      <c r="Z699" s="13"/>
    </row>
    <row r="700" spans="1:26" x14ac:dyDescent="0.25">
      <c r="A700" s="11"/>
      <c r="B700" s="12"/>
      <c r="C700" s="12"/>
      <c r="D700" s="12"/>
      <c r="E700" s="12"/>
      <c r="F700" s="12"/>
      <c r="G700" s="13"/>
      <c r="H700" s="13"/>
      <c r="I700" s="13"/>
      <c r="J700" s="13"/>
      <c r="K700" s="14"/>
      <c r="L700" s="14"/>
      <c r="M700" s="14"/>
      <c r="N700" s="14"/>
      <c r="O700" s="14"/>
      <c r="P700" s="14"/>
      <c r="Q700" s="16"/>
      <c r="R700" s="16"/>
      <c r="S700" s="16"/>
      <c r="T700" s="16"/>
      <c r="U700" s="16"/>
      <c r="V700" s="16"/>
      <c r="W700" s="16"/>
      <c r="X700" s="17"/>
      <c r="Y700" s="13"/>
      <c r="Z700" s="13"/>
    </row>
    <row r="701" spans="1:26" x14ac:dyDescent="0.25">
      <c r="A701" s="11"/>
      <c r="B701" s="12"/>
      <c r="C701" s="12"/>
      <c r="D701" s="12"/>
      <c r="E701" s="12"/>
      <c r="F701" s="12"/>
      <c r="G701" s="13"/>
      <c r="H701" s="13"/>
      <c r="I701" s="13"/>
      <c r="J701" s="13"/>
      <c r="K701" s="14"/>
      <c r="L701" s="14"/>
      <c r="M701" s="14"/>
      <c r="N701" s="14"/>
      <c r="O701" s="14"/>
      <c r="P701" s="14"/>
      <c r="Q701" s="16"/>
      <c r="R701" s="16"/>
      <c r="S701" s="16"/>
      <c r="T701" s="16"/>
      <c r="U701" s="16"/>
      <c r="V701" s="16"/>
      <c r="W701" s="17"/>
      <c r="X701" s="17"/>
      <c r="Y701" s="13"/>
      <c r="Z701" s="13"/>
    </row>
    <row r="702" spans="1:26" x14ac:dyDescent="0.25">
      <c r="A702" s="11"/>
      <c r="B702" s="12"/>
      <c r="C702" s="12"/>
      <c r="D702" s="12"/>
      <c r="E702" s="12"/>
      <c r="F702" s="12"/>
      <c r="G702" s="13"/>
      <c r="H702" s="13"/>
      <c r="I702" s="13"/>
      <c r="J702" s="13"/>
      <c r="K702" s="14"/>
      <c r="L702" s="14"/>
      <c r="M702" s="14"/>
      <c r="N702" s="14"/>
      <c r="O702" s="14"/>
      <c r="P702" s="14"/>
      <c r="Q702" s="16"/>
      <c r="R702" s="16"/>
      <c r="S702" s="16"/>
      <c r="T702" s="16"/>
      <c r="U702" s="16"/>
      <c r="V702" s="16"/>
      <c r="W702" s="16"/>
      <c r="X702" s="17"/>
      <c r="Y702" s="13"/>
      <c r="Z702" s="13"/>
    </row>
    <row r="703" spans="1:26" x14ac:dyDescent="0.25">
      <c r="A703" s="11"/>
      <c r="B703" s="12"/>
      <c r="C703" s="12"/>
      <c r="D703" s="12"/>
      <c r="E703" s="12"/>
      <c r="F703" s="12"/>
      <c r="G703" s="13"/>
      <c r="H703" s="13"/>
      <c r="I703" s="13"/>
      <c r="J703" s="13"/>
      <c r="K703" s="14"/>
      <c r="L703" s="14"/>
      <c r="M703" s="14"/>
      <c r="N703" s="14"/>
      <c r="O703" s="14"/>
      <c r="P703" s="14"/>
      <c r="Q703" s="16"/>
      <c r="R703" s="16"/>
      <c r="S703" s="16"/>
      <c r="T703" s="16"/>
      <c r="U703" s="16"/>
      <c r="V703" s="16"/>
      <c r="W703" s="17"/>
      <c r="X703" s="17"/>
      <c r="Y703" s="13"/>
      <c r="Z703" s="13"/>
    </row>
    <row r="704" spans="1:26" x14ac:dyDescent="0.25">
      <c r="A704" s="11"/>
      <c r="B704" s="12"/>
      <c r="C704" s="12"/>
      <c r="D704" s="12"/>
      <c r="E704" s="12"/>
      <c r="F704" s="12"/>
      <c r="G704" s="13"/>
      <c r="H704" s="13"/>
      <c r="I704" s="13"/>
      <c r="J704" s="13"/>
      <c r="K704" s="14"/>
      <c r="L704" s="14"/>
      <c r="M704" s="14"/>
      <c r="N704" s="14"/>
      <c r="O704" s="14"/>
      <c r="P704" s="14"/>
      <c r="Q704" s="15"/>
      <c r="R704" s="16"/>
      <c r="S704" s="16"/>
      <c r="T704" s="16"/>
      <c r="U704" s="16"/>
      <c r="V704" s="16"/>
      <c r="W704" s="17"/>
      <c r="X704" s="17"/>
      <c r="Y704" s="13"/>
      <c r="Z704" s="13"/>
    </row>
    <row r="705" spans="1:26" x14ac:dyDescent="0.25">
      <c r="A705" s="11"/>
      <c r="B705" s="12"/>
      <c r="C705" s="12"/>
      <c r="D705" s="12"/>
      <c r="E705" s="12"/>
      <c r="F705" s="12"/>
      <c r="G705" s="13"/>
      <c r="H705" s="13"/>
      <c r="I705" s="13"/>
      <c r="J705" s="13"/>
      <c r="K705" s="14"/>
      <c r="L705" s="14"/>
      <c r="M705" s="14"/>
      <c r="N705" s="14"/>
      <c r="O705" s="14"/>
      <c r="P705" s="14"/>
      <c r="Q705" s="16"/>
      <c r="R705" s="16"/>
      <c r="S705" s="16"/>
      <c r="T705" s="16"/>
      <c r="U705" s="16"/>
      <c r="V705" s="16"/>
      <c r="W705" s="16"/>
      <c r="X705" s="17"/>
      <c r="Y705" s="13"/>
      <c r="Z705" s="13"/>
    </row>
    <row r="706" spans="1:26" x14ac:dyDescent="0.25">
      <c r="A706" s="11"/>
      <c r="B706" s="12"/>
      <c r="C706" s="12"/>
      <c r="D706" s="12"/>
      <c r="E706" s="12"/>
      <c r="F706" s="12"/>
      <c r="G706" s="13"/>
      <c r="H706" s="13"/>
      <c r="I706" s="13"/>
      <c r="J706" s="13"/>
      <c r="K706" s="14"/>
      <c r="L706" s="14"/>
      <c r="M706" s="14"/>
      <c r="N706" s="14"/>
      <c r="O706" s="14"/>
      <c r="P706" s="14"/>
      <c r="Q706" s="16"/>
      <c r="R706" s="16"/>
      <c r="S706" s="16"/>
      <c r="T706" s="16"/>
      <c r="U706" s="16"/>
      <c r="V706" s="16"/>
      <c r="W706" s="16"/>
      <c r="X706" s="17"/>
      <c r="Y706" s="13"/>
      <c r="Z706" s="13"/>
    </row>
    <row r="707" spans="1:26" x14ac:dyDescent="0.25">
      <c r="A707" s="11"/>
      <c r="B707" s="12"/>
      <c r="C707" s="12"/>
      <c r="D707" s="12"/>
      <c r="E707" s="12"/>
      <c r="F707" s="12"/>
      <c r="G707" s="13"/>
      <c r="H707" s="13"/>
      <c r="I707" s="13"/>
      <c r="J707" s="13"/>
      <c r="K707" s="14"/>
      <c r="L707" s="14"/>
      <c r="M707" s="14"/>
      <c r="N707" s="14"/>
      <c r="O707" s="14"/>
      <c r="P707" s="14"/>
      <c r="Q707" s="15"/>
      <c r="R707" s="16"/>
      <c r="S707" s="16"/>
      <c r="T707" s="16"/>
      <c r="U707" s="16"/>
      <c r="V707" s="16"/>
      <c r="W707" s="16"/>
      <c r="X707" s="17"/>
      <c r="Y707" s="13"/>
      <c r="Z707" s="13"/>
    </row>
    <row r="708" spans="1:26" x14ac:dyDescent="0.25">
      <c r="A708" s="11"/>
      <c r="B708" s="12"/>
      <c r="C708" s="12"/>
      <c r="D708" s="12"/>
      <c r="E708" s="12"/>
      <c r="F708" s="12"/>
      <c r="G708" s="13"/>
      <c r="H708" s="13"/>
      <c r="I708" s="13"/>
      <c r="J708" s="13"/>
      <c r="K708" s="14"/>
      <c r="L708" s="14"/>
      <c r="M708" s="14"/>
      <c r="N708" s="14"/>
      <c r="O708" s="14"/>
      <c r="P708" s="14"/>
      <c r="Q708" s="15"/>
      <c r="R708" s="16"/>
      <c r="S708" s="16"/>
      <c r="T708" s="16"/>
      <c r="U708" s="16"/>
      <c r="V708" s="16"/>
      <c r="W708" s="16"/>
      <c r="X708" s="17"/>
      <c r="Y708" s="13"/>
      <c r="Z708" s="13"/>
    </row>
    <row r="709" spans="1:26" x14ac:dyDescent="0.25">
      <c r="A709" s="11"/>
      <c r="B709" s="12"/>
      <c r="C709" s="12"/>
      <c r="D709" s="12"/>
      <c r="E709" s="12"/>
      <c r="F709" s="12"/>
      <c r="G709" s="13"/>
      <c r="H709" s="13"/>
      <c r="I709" s="13"/>
      <c r="J709" s="13"/>
      <c r="K709" s="14"/>
      <c r="L709" s="14"/>
      <c r="M709" s="14"/>
      <c r="N709" s="14"/>
      <c r="O709" s="14"/>
      <c r="P709" s="14"/>
      <c r="Q709" s="16"/>
      <c r="R709" s="16"/>
      <c r="S709" s="16"/>
      <c r="T709" s="16"/>
      <c r="U709" s="16"/>
      <c r="V709" s="16"/>
      <c r="W709" s="16"/>
      <c r="X709" s="17"/>
      <c r="Y709" s="13"/>
      <c r="Z709" s="13"/>
    </row>
    <row r="710" spans="1:26" x14ac:dyDescent="0.25">
      <c r="A710" s="11"/>
      <c r="B710" s="12"/>
      <c r="C710" s="12"/>
      <c r="D710" s="12"/>
      <c r="E710" s="12"/>
      <c r="F710" s="12"/>
      <c r="G710" s="13"/>
      <c r="H710" s="13"/>
      <c r="I710" s="13"/>
      <c r="J710" s="13"/>
      <c r="K710" s="14"/>
      <c r="L710" s="14"/>
      <c r="M710" s="14"/>
      <c r="N710" s="14"/>
      <c r="O710" s="14"/>
      <c r="P710" s="14"/>
      <c r="Q710" s="16"/>
      <c r="R710" s="16"/>
      <c r="S710" s="16"/>
      <c r="T710" s="16"/>
      <c r="U710" s="16"/>
      <c r="V710" s="16"/>
      <c r="W710" s="16"/>
      <c r="X710" s="17"/>
      <c r="Y710" s="13"/>
      <c r="Z710" s="13"/>
    </row>
    <row r="711" spans="1:26" x14ac:dyDescent="0.25">
      <c r="A711" s="11"/>
      <c r="B711" s="12"/>
      <c r="C711" s="12"/>
      <c r="D711" s="12"/>
      <c r="E711" s="12"/>
      <c r="F711" s="12"/>
      <c r="G711" s="13"/>
      <c r="H711" s="13"/>
      <c r="I711" s="13"/>
      <c r="J711" s="13"/>
      <c r="K711" s="14"/>
      <c r="L711" s="14"/>
      <c r="M711" s="14"/>
      <c r="N711" s="14"/>
      <c r="O711" s="14"/>
      <c r="P711" s="14"/>
      <c r="Q711" s="16"/>
      <c r="R711" s="16"/>
      <c r="S711" s="16"/>
      <c r="T711" s="16"/>
      <c r="U711" s="16"/>
      <c r="V711" s="16"/>
      <c r="W711" s="16"/>
      <c r="X711" s="17"/>
      <c r="Y711" s="13"/>
      <c r="Z711" s="13"/>
    </row>
    <row r="712" spans="1:26" x14ac:dyDescent="0.25">
      <c r="A712" s="11"/>
      <c r="B712" s="12"/>
      <c r="C712" s="12"/>
      <c r="D712" s="12"/>
      <c r="E712" s="12"/>
      <c r="F712" s="12"/>
      <c r="G712" s="13"/>
      <c r="H712" s="13"/>
      <c r="I712" s="13"/>
      <c r="J712" s="13"/>
      <c r="K712" s="14"/>
      <c r="L712" s="14"/>
      <c r="M712" s="14"/>
      <c r="N712" s="14"/>
      <c r="O712" s="14"/>
      <c r="P712" s="14"/>
      <c r="Q712" s="15"/>
      <c r="R712" s="16"/>
      <c r="S712" s="16"/>
      <c r="T712" s="16"/>
      <c r="U712" s="16"/>
      <c r="V712" s="16"/>
      <c r="W712" s="16"/>
      <c r="X712" s="17"/>
      <c r="Y712" s="13"/>
      <c r="Z712" s="13"/>
    </row>
    <row r="713" spans="1:26" x14ac:dyDescent="0.25">
      <c r="A713" s="11"/>
      <c r="B713" s="12"/>
      <c r="C713" s="12"/>
      <c r="D713" s="12"/>
      <c r="E713" s="12"/>
      <c r="F713" s="12"/>
      <c r="G713" s="13"/>
      <c r="H713" s="13"/>
      <c r="I713" s="13"/>
      <c r="J713" s="13"/>
      <c r="K713" s="14"/>
      <c r="L713" s="14"/>
      <c r="M713" s="14"/>
      <c r="N713" s="14"/>
      <c r="O713" s="14"/>
      <c r="P713" s="14"/>
      <c r="Q713" s="15"/>
      <c r="R713" s="16"/>
      <c r="S713" s="16"/>
      <c r="T713" s="16"/>
      <c r="U713" s="16"/>
      <c r="V713" s="16"/>
      <c r="W713" s="17"/>
      <c r="X713" s="17"/>
      <c r="Y713" s="13"/>
      <c r="Z713" s="13"/>
    </row>
    <row r="714" spans="1:26" x14ac:dyDescent="0.25">
      <c r="A714" s="11"/>
      <c r="B714" s="12"/>
      <c r="C714" s="12"/>
      <c r="D714" s="12"/>
      <c r="E714" s="12"/>
      <c r="F714" s="12"/>
      <c r="G714" s="13"/>
      <c r="H714" s="13"/>
      <c r="I714" s="13"/>
      <c r="J714" s="13"/>
      <c r="K714" s="14"/>
      <c r="L714" s="14"/>
      <c r="M714" s="14"/>
      <c r="N714" s="14"/>
      <c r="O714" s="14"/>
      <c r="P714" s="14"/>
      <c r="Q714" s="16"/>
      <c r="R714" s="16"/>
      <c r="S714" s="16"/>
      <c r="T714" s="16"/>
      <c r="U714" s="16"/>
      <c r="V714" s="16"/>
      <c r="W714" s="17"/>
      <c r="X714" s="17"/>
      <c r="Y714" s="13"/>
      <c r="Z714" s="13"/>
    </row>
    <row r="715" spans="1:26" x14ac:dyDescent="0.25">
      <c r="A715" s="11"/>
      <c r="B715" s="12"/>
      <c r="C715" s="12"/>
      <c r="D715" s="12"/>
      <c r="E715" s="12"/>
      <c r="F715" s="12"/>
      <c r="G715" s="13"/>
      <c r="H715" s="13"/>
      <c r="I715" s="13"/>
      <c r="J715" s="13"/>
      <c r="K715" s="14"/>
      <c r="L715" s="14"/>
      <c r="M715" s="14"/>
      <c r="N715" s="14"/>
      <c r="O715" s="14"/>
      <c r="P715" s="14"/>
      <c r="Q715" s="15"/>
      <c r="R715" s="16"/>
      <c r="S715" s="16"/>
      <c r="T715" s="16"/>
      <c r="U715" s="16"/>
      <c r="V715" s="16"/>
      <c r="W715" s="17"/>
      <c r="X715" s="17"/>
      <c r="Y715" s="13"/>
      <c r="Z715" s="13"/>
    </row>
    <row r="716" spans="1:26" x14ac:dyDescent="0.25">
      <c r="A716" s="11"/>
      <c r="B716" s="12"/>
      <c r="C716" s="12"/>
      <c r="D716" s="12"/>
      <c r="E716" s="12"/>
      <c r="F716" s="12"/>
      <c r="G716" s="13"/>
      <c r="H716" s="13"/>
      <c r="I716" s="13"/>
      <c r="J716" s="13"/>
      <c r="K716" s="14"/>
      <c r="L716" s="14"/>
      <c r="M716" s="14"/>
      <c r="N716" s="14"/>
      <c r="O716" s="14"/>
      <c r="P716" s="14"/>
      <c r="Q716" s="15"/>
      <c r="R716" s="16"/>
      <c r="S716" s="16"/>
      <c r="T716" s="16"/>
      <c r="U716" s="16"/>
      <c r="V716" s="16"/>
      <c r="W716" s="16"/>
      <c r="X716" s="17"/>
      <c r="Y716" s="13"/>
      <c r="Z716" s="13"/>
    </row>
    <row r="717" spans="1:26" x14ac:dyDescent="0.25">
      <c r="A717" s="11"/>
      <c r="B717" s="12"/>
      <c r="C717" s="12"/>
      <c r="D717" s="12"/>
      <c r="E717" s="12"/>
      <c r="F717" s="12"/>
      <c r="G717" s="13"/>
      <c r="H717" s="13"/>
      <c r="I717" s="13"/>
      <c r="J717" s="13"/>
      <c r="K717" s="14"/>
      <c r="L717" s="14"/>
      <c r="M717" s="14"/>
      <c r="N717" s="14"/>
      <c r="O717" s="14"/>
      <c r="P717" s="14"/>
      <c r="Q717" s="16"/>
      <c r="R717" s="16"/>
      <c r="S717" s="16"/>
      <c r="T717" s="16"/>
      <c r="U717" s="16"/>
      <c r="V717" s="16"/>
      <c r="W717" s="17"/>
      <c r="X717" s="17"/>
      <c r="Y717" s="13"/>
      <c r="Z717" s="13"/>
    </row>
    <row r="718" spans="1:26" x14ac:dyDescent="0.25">
      <c r="A718" s="11"/>
      <c r="B718" s="12"/>
      <c r="C718" s="12"/>
      <c r="D718" s="12"/>
      <c r="E718" s="12"/>
      <c r="F718" s="12"/>
      <c r="G718" s="13"/>
      <c r="H718" s="13"/>
      <c r="I718" s="13"/>
      <c r="J718" s="13"/>
      <c r="K718" s="14"/>
      <c r="L718" s="14"/>
      <c r="M718" s="14"/>
      <c r="N718" s="14"/>
      <c r="O718" s="14"/>
      <c r="P718" s="14"/>
      <c r="Q718" s="15"/>
      <c r="R718" s="16"/>
      <c r="S718" s="16"/>
      <c r="T718" s="16"/>
      <c r="U718" s="16"/>
      <c r="V718" s="16"/>
      <c r="W718" s="16"/>
      <c r="X718" s="17"/>
      <c r="Y718" s="13"/>
      <c r="Z718" s="13"/>
    </row>
    <row r="719" spans="1:26" x14ac:dyDescent="0.25">
      <c r="A719" s="11"/>
      <c r="B719" s="12"/>
      <c r="C719" s="12"/>
      <c r="D719" s="12"/>
      <c r="E719" s="12"/>
      <c r="F719" s="12"/>
      <c r="G719" s="13"/>
      <c r="H719" s="13"/>
      <c r="I719" s="13"/>
      <c r="J719" s="13"/>
      <c r="K719" s="14"/>
      <c r="L719" s="14"/>
      <c r="M719" s="14"/>
      <c r="N719" s="14"/>
      <c r="O719" s="14"/>
      <c r="P719" s="14"/>
      <c r="Q719" s="15"/>
      <c r="R719" s="16"/>
      <c r="S719" s="16"/>
      <c r="T719" s="16"/>
      <c r="U719" s="16"/>
      <c r="V719" s="16"/>
      <c r="W719" s="16"/>
      <c r="X719" s="17"/>
      <c r="Y719" s="13"/>
      <c r="Z719" s="13"/>
    </row>
    <row r="720" spans="1:26" x14ac:dyDescent="0.25">
      <c r="A720" s="11"/>
      <c r="B720" s="12"/>
      <c r="C720" s="12"/>
      <c r="D720" s="12"/>
      <c r="E720" s="12"/>
      <c r="F720" s="12"/>
      <c r="G720" s="13"/>
      <c r="H720" s="13"/>
      <c r="I720" s="13"/>
      <c r="J720" s="13"/>
      <c r="K720" s="14"/>
      <c r="L720" s="14"/>
      <c r="M720" s="14"/>
      <c r="N720" s="14"/>
      <c r="O720" s="14"/>
      <c r="P720" s="14"/>
      <c r="Q720" s="15"/>
      <c r="R720" s="16"/>
      <c r="S720" s="16"/>
      <c r="T720" s="16"/>
      <c r="U720" s="16"/>
      <c r="V720" s="16"/>
      <c r="W720" s="17"/>
      <c r="X720" s="17"/>
      <c r="Y720" s="13"/>
      <c r="Z720" s="13"/>
    </row>
    <row r="721" spans="1:26" x14ac:dyDescent="0.25">
      <c r="A721" s="11"/>
      <c r="B721" s="12"/>
      <c r="C721" s="12"/>
      <c r="D721" s="12"/>
      <c r="E721" s="12"/>
      <c r="F721" s="12"/>
      <c r="G721" s="13"/>
      <c r="H721" s="13"/>
      <c r="I721" s="13"/>
      <c r="J721" s="13"/>
      <c r="K721" s="14"/>
      <c r="L721" s="14"/>
      <c r="M721" s="14"/>
      <c r="N721" s="14"/>
      <c r="O721" s="14"/>
      <c r="P721" s="14"/>
      <c r="Q721" s="15"/>
      <c r="R721" s="16"/>
      <c r="S721" s="16"/>
      <c r="T721" s="16"/>
      <c r="U721" s="16"/>
      <c r="V721" s="16"/>
      <c r="W721" s="16"/>
      <c r="X721" s="17"/>
      <c r="Y721" s="13"/>
      <c r="Z721" s="13"/>
    </row>
    <row r="722" spans="1:26" x14ac:dyDescent="0.25">
      <c r="A722" s="11"/>
      <c r="B722" s="12"/>
      <c r="C722" s="12"/>
      <c r="D722" s="12"/>
      <c r="E722" s="12"/>
      <c r="F722" s="12"/>
      <c r="G722" s="13"/>
      <c r="H722" s="13"/>
      <c r="I722" s="13"/>
      <c r="J722" s="13"/>
      <c r="K722" s="14"/>
      <c r="L722" s="14"/>
      <c r="M722" s="14"/>
      <c r="N722" s="14"/>
      <c r="O722" s="14"/>
      <c r="P722" s="14"/>
      <c r="Q722" s="15"/>
      <c r="R722" s="16"/>
      <c r="S722" s="16"/>
      <c r="T722" s="16"/>
      <c r="U722" s="16"/>
      <c r="V722" s="16"/>
      <c r="W722" s="16"/>
      <c r="X722" s="17"/>
      <c r="Y722" s="13"/>
      <c r="Z722" s="13"/>
    </row>
    <row r="723" spans="1:26" x14ac:dyDescent="0.25">
      <c r="A723" s="11"/>
      <c r="B723" s="12"/>
      <c r="C723" s="12"/>
      <c r="D723" s="12"/>
      <c r="E723" s="12"/>
      <c r="F723" s="12"/>
      <c r="G723" s="13"/>
      <c r="H723" s="13"/>
      <c r="I723" s="13"/>
      <c r="J723" s="13"/>
      <c r="K723" s="14"/>
      <c r="L723" s="14"/>
      <c r="M723" s="14"/>
      <c r="N723" s="14"/>
      <c r="O723" s="14"/>
      <c r="P723" s="14"/>
      <c r="Q723" s="15"/>
      <c r="R723" s="16"/>
      <c r="S723" s="16"/>
      <c r="T723" s="16"/>
      <c r="U723" s="16"/>
      <c r="V723" s="16"/>
      <c r="W723" s="16"/>
      <c r="X723" s="17"/>
      <c r="Y723" s="13"/>
      <c r="Z723" s="13"/>
    </row>
    <row r="724" spans="1:26" x14ac:dyDescent="0.25">
      <c r="A724" s="11"/>
      <c r="B724" s="12"/>
      <c r="C724" s="12"/>
      <c r="D724" s="12"/>
      <c r="E724" s="12"/>
      <c r="F724" s="12"/>
      <c r="G724" s="13"/>
      <c r="H724" s="13"/>
      <c r="I724" s="13"/>
      <c r="J724" s="13"/>
      <c r="K724" s="14"/>
      <c r="L724" s="14"/>
      <c r="M724" s="14"/>
      <c r="N724" s="14"/>
      <c r="O724" s="14"/>
      <c r="P724" s="14"/>
      <c r="Q724" s="16"/>
      <c r="R724" s="16"/>
      <c r="S724" s="16"/>
      <c r="T724" s="16"/>
      <c r="U724" s="16"/>
      <c r="V724" s="16"/>
      <c r="W724" s="17"/>
      <c r="X724" s="17"/>
      <c r="Y724" s="13"/>
      <c r="Z724" s="13"/>
    </row>
    <row r="725" spans="1:26" x14ac:dyDescent="0.25">
      <c r="A725" s="11"/>
      <c r="B725" s="12"/>
      <c r="C725" s="12"/>
      <c r="D725" s="12"/>
      <c r="E725" s="12"/>
      <c r="F725" s="12"/>
      <c r="G725" s="13"/>
      <c r="H725" s="13"/>
      <c r="I725" s="13"/>
      <c r="J725" s="13"/>
      <c r="K725" s="14"/>
      <c r="L725" s="14"/>
      <c r="M725" s="14"/>
      <c r="N725" s="14"/>
      <c r="O725" s="14"/>
      <c r="P725" s="14"/>
      <c r="Q725" s="16"/>
      <c r="R725" s="16"/>
      <c r="S725" s="16"/>
      <c r="T725" s="16"/>
      <c r="U725" s="16"/>
      <c r="V725" s="16"/>
      <c r="W725" s="17"/>
      <c r="X725" s="17"/>
      <c r="Y725" s="13"/>
      <c r="Z725" s="13"/>
    </row>
    <row r="726" spans="1:26" x14ac:dyDescent="0.25">
      <c r="A726" s="11"/>
      <c r="B726" s="12"/>
      <c r="C726" s="12"/>
      <c r="D726" s="12"/>
      <c r="E726" s="12"/>
      <c r="F726" s="12"/>
      <c r="G726" s="13"/>
      <c r="H726" s="13"/>
      <c r="I726" s="13"/>
      <c r="J726" s="13"/>
      <c r="K726" s="14"/>
      <c r="L726" s="14"/>
      <c r="M726" s="14"/>
      <c r="N726" s="14"/>
      <c r="O726" s="14"/>
      <c r="P726" s="14"/>
      <c r="Q726" s="16"/>
      <c r="R726" s="16"/>
      <c r="S726" s="16"/>
      <c r="T726" s="16"/>
      <c r="U726" s="16"/>
      <c r="V726" s="16"/>
      <c r="W726" s="17"/>
      <c r="X726" s="17"/>
      <c r="Y726" s="13"/>
      <c r="Z726" s="13"/>
    </row>
    <row r="727" spans="1:26" x14ac:dyDescent="0.25">
      <c r="A727" s="11"/>
      <c r="B727" s="12"/>
      <c r="C727" s="12"/>
      <c r="D727" s="12"/>
      <c r="E727" s="12"/>
      <c r="F727" s="12"/>
      <c r="G727" s="13"/>
      <c r="H727" s="13"/>
      <c r="I727" s="13"/>
      <c r="J727" s="13"/>
      <c r="K727" s="14"/>
      <c r="L727" s="14"/>
      <c r="M727" s="14"/>
      <c r="N727" s="14"/>
      <c r="O727" s="14"/>
      <c r="P727" s="14"/>
      <c r="Q727" s="16"/>
      <c r="R727" s="16"/>
      <c r="S727" s="16"/>
      <c r="T727" s="16"/>
      <c r="U727" s="16"/>
      <c r="V727" s="16"/>
      <c r="W727" s="17"/>
      <c r="X727" s="17"/>
      <c r="Y727" s="13"/>
      <c r="Z727" s="13"/>
    </row>
    <row r="728" spans="1:26" x14ac:dyDescent="0.25">
      <c r="A728" s="11"/>
      <c r="B728" s="12"/>
      <c r="C728" s="12"/>
      <c r="D728" s="12"/>
      <c r="E728" s="12"/>
      <c r="F728" s="12"/>
      <c r="G728" s="13"/>
      <c r="H728" s="13"/>
      <c r="I728" s="13"/>
      <c r="J728" s="13"/>
      <c r="K728" s="14"/>
      <c r="L728" s="14"/>
      <c r="M728" s="14"/>
      <c r="N728" s="14"/>
      <c r="O728" s="14"/>
      <c r="P728" s="14"/>
      <c r="Q728" s="16"/>
      <c r="R728" s="16"/>
      <c r="S728" s="16"/>
      <c r="T728" s="16"/>
      <c r="U728" s="16"/>
      <c r="V728" s="16"/>
      <c r="W728" s="17"/>
      <c r="X728" s="17"/>
      <c r="Y728" s="13"/>
      <c r="Z728" s="13"/>
    </row>
    <row r="729" spans="1:26" x14ac:dyDescent="0.25">
      <c r="A729" s="11"/>
      <c r="B729" s="12"/>
      <c r="C729" s="12"/>
      <c r="D729" s="12"/>
      <c r="E729" s="12"/>
      <c r="F729" s="12"/>
      <c r="G729" s="13"/>
      <c r="H729" s="13"/>
      <c r="I729" s="13"/>
      <c r="J729" s="13"/>
      <c r="K729" s="14"/>
      <c r="L729" s="14"/>
      <c r="M729" s="14"/>
      <c r="N729" s="14"/>
      <c r="O729" s="14"/>
      <c r="P729" s="14"/>
      <c r="Q729" s="16"/>
      <c r="R729" s="16"/>
      <c r="S729" s="16"/>
      <c r="T729" s="16"/>
      <c r="U729" s="16"/>
      <c r="V729" s="16"/>
      <c r="W729" s="16"/>
      <c r="X729" s="17"/>
      <c r="Y729" s="13"/>
      <c r="Z729" s="13"/>
    </row>
    <row r="730" spans="1:26" x14ac:dyDescent="0.25">
      <c r="A730" s="11"/>
      <c r="B730" s="12"/>
      <c r="C730" s="12"/>
      <c r="D730" s="12"/>
      <c r="E730" s="12"/>
      <c r="F730" s="12"/>
      <c r="G730" s="13"/>
      <c r="H730" s="13"/>
      <c r="I730" s="13"/>
      <c r="J730" s="13"/>
      <c r="K730" s="14"/>
      <c r="L730" s="14"/>
      <c r="M730" s="14"/>
      <c r="N730" s="14"/>
      <c r="O730" s="14"/>
      <c r="P730" s="14"/>
      <c r="Q730" s="15"/>
      <c r="R730" s="16"/>
      <c r="S730" s="16"/>
      <c r="T730" s="16"/>
      <c r="U730" s="16"/>
      <c r="V730" s="16"/>
      <c r="W730" s="16"/>
      <c r="X730" s="17"/>
      <c r="Y730" s="13"/>
      <c r="Z730" s="13"/>
    </row>
    <row r="731" spans="1:26" x14ac:dyDescent="0.25">
      <c r="A731" s="11"/>
      <c r="B731" s="12"/>
      <c r="C731" s="12"/>
      <c r="D731" s="12"/>
      <c r="E731" s="12"/>
      <c r="F731" s="12"/>
      <c r="G731" s="13"/>
      <c r="H731" s="13"/>
      <c r="I731" s="13"/>
      <c r="J731" s="13"/>
      <c r="K731" s="14"/>
      <c r="L731" s="14"/>
      <c r="M731" s="14"/>
      <c r="N731" s="14"/>
      <c r="O731" s="14"/>
      <c r="P731" s="14"/>
      <c r="Q731" s="16"/>
      <c r="R731" s="16"/>
      <c r="S731" s="16"/>
      <c r="T731" s="16"/>
      <c r="U731" s="16"/>
      <c r="V731" s="16"/>
      <c r="W731" s="16"/>
      <c r="X731" s="17"/>
      <c r="Y731" s="13"/>
      <c r="Z731" s="13"/>
    </row>
    <row r="732" spans="1:26" x14ac:dyDescent="0.25">
      <c r="A732" s="11"/>
      <c r="B732" s="12"/>
      <c r="C732" s="12"/>
      <c r="D732" s="12"/>
      <c r="E732" s="12"/>
      <c r="F732" s="12"/>
      <c r="G732" s="13"/>
      <c r="H732" s="13"/>
      <c r="I732" s="13"/>
      <c r="J732" s="13"/>
      <c r="K732" s="14"/>
      <c r="L732" s="14"/>
      <c r="M732" s="14"/>
      <c r="N732" s="14"/>
      <c r="O732" s="14"/>
      <c r="P732" s="14"/>
      <c r="Q732" s="15"/>
      <c r="R732" s="16"/>
      <c r="S732" s="16"/>
      <c r="T732" s="16"/>
      <c r="U732" s="16"/>
      <c r="V732" s="16"/>
      <c r="W732" s="17"/>
      <c r="X732" s="17"/>
      <c r="Y732" s="13"/>
      <c r="Z732" s="13"/>
    </row>
    <row r="733" spans="1:26" x14ac:dyDescent="0.25">
      <c r="A733" s="11"/>
      <c r="B733" s="12"/>
      <c r="C733" s="12"/>
      <c r="D733" s="12"/>
      <c r="E733" s="12"/>
      <c r="F733" s="12"/>
      <c r="G733" s="13"/>
      <c r="H733" s="13"/>
      <c r="I733" s="13"/>
      <c r="J733" s="13"/>
      <c r="K733" s="14"/>
      <c r="L733" s="14"/>
      <c r="M733" s="14"/>
      <c r="N733" s="14"/>
      <c r="O733" s="14"/>
      <c r="P733" s="14"/>
      <c r="Q733" s="15"/>
      <c r="R733" s="16"/>
      <c r="S733" s="16"/>
      <c r="T733" s="16"/>
      <c r="U733" s="16"/>
      <c r="V733" s="16"/>
      <c r="W733" s="17"/>
      <c r="X733" s="17"/>
      <c r="Y733" s="13"/>
      <c r="Z733" s="13"/>
    </row>
    <row r="734" spans="1:26" x14ac:dyDescent="0.25">
      <c r="A734" s="11"/>
      <c r="B734" s="12"/>
      <c r="C734" s="12"/>
      <c r="D734" s="12"/>
      <c r="E734" s="12"/>
      <c r="F734" s="12"/>
      <c r="G734" s="13"/>
      <c r="H734" s="13"/>
      <c r="I734" s="13"/>
      <c r="J734" s="13"/>
      <c r="K734" s="14"/>
      <c r="L734" s="14"/>
      <c r="M734" s="14"/>
      <c r="N734" s="14"/>
      <c r="O734" s="14"/>
      <c r="P734" s="14"/>
      <c r="Q734" s="15"/>
      <c r="R734" s="16"/>
      <c r="S734" s="16"/>
      <c r="T734" s="16"/>
      <c r="U734" s="16"/>
      <c r="V734" s="16"/>
      <c r="W734" s="16"/>
      <c r="X734" s="17"/>
      <c r="Y734" s="13"/>
      <c r="Z734" s="13"/>
    </row>
    <row r="735" spans="1:26" x14ac:dyDescent="0.25">
      <c r="A735" s="11"/>
      <c r="B735" s="12"/>
      <c r="C735" s="12"/>
      <c r="D735" s="12"/>
      <c r="E735" s="12"/>
      <c r="F735" s="12"/>
      <c r="G735" s="13"/>
      <c r="H735" s="13"/>
      <c r="I735" s="13"/>
      <c r="J735" s="13"/>
      <c r="K735" s="14"/>
      <c r="L735" s="14"/>
      <c r="M735" s="14"/>
      <c r="N735" s="14"/>
      <c r="O735" s="14"/>
      <c r="P735" s="14"/>
      <c r="Q735" s="15"/>
      <c r="R735" s="16"/>
      <c r="S735" s="16"/>
      <c r="T735" s="16"/>
      <c r="U735" s="16"/>
      <c r="V735" s="16"/>
      <c r="W735" s="16"/>
      <c r="X735" s="17"/>
      <c r="Y735" s="13"/>
      <c r="Z735" s="13"/>
    </row>
    <row r="736" spans="1:26" x14ac:dyDescent="0.25">
      <c r="A736" s="11"/>
      <c r="B736" s="12"/>
      <c r="C736" s="12"/>
      <c r="D736" s="12"/>
      <c r="E736" s="12"/>
      <c r="F736" s="12"/>
      <c r="G736" s="13"/>
      <c r="H736" s="13"/>
      <c r="I736" s="13"/>
      <c r="J736" s="13"/>
      <c r="K736" s="14"/>
      <c r="L736" s="14"/>
      <c r="M736" s="14"/>
      <c r="N736" s="14"/>
      <c r="O736" s="14"/>
      <c r="P736" s="14"/>
      <c r="Q736" s="16"/>
      <c r="R736" s="16"/>
      <c r="S736" s="16"/>
      <c r="T736" s="16"/>
      <c r="U736" s="16"/>
      <c r="V736" s="16"/>
      <c r="W736" s="16"/>
      <c r="X736" s="17"/>
      <c r="Y736" s="13"/>
      <c r="Z736" s="13"/>
    </row>
    <row r="737" spans="1:26" x14ac:dyDescent="0.25">
      <c r="A737" s="11"/>
      <c r="B737" s="12"/>
      <c r="C737" s="12"/>
      <c r="D737" s="12"/>
      <c r="E737" s="12"/>
      <c r="F737" s="12"/>
      <c r="G737" s="13"/>
      <c r="H737" s="13"/>
      <c r="I737" s="13"/>
      <c r="J737" s="13"/>
      <c r="K737" s="14"/>
      <c r="L737" s="14"/>
      <c r="M737" s="14"/>
      <c r="N737" s="14"/>
      <c r="O737" s="14"/>
      <c r="P737" s="14"/>
      <c r="Q737" s="15"/>
      <c r="R737" s="16"/>
      <c r="S737" s="16"/>
      <c r="T737" s="16"/>
      <c r="U737" s="16"/>
      <c r="V737" s="16"/>
      <c r="W737" s="16"/>
      <c r="X737" s="17"/>
      <c r="Y737" s="13"/>
      <c r="Z737" s="13"/>
    </row>
    <row r="738" spans="1:26" x14ac:dyDescent="0.25">
      <c r="A738" s="11"/>
      <c r="B738" s="12"/>
      <c r="C738" s="12"/>
      <c r="D738" s="12"/>
      <c r="E738" s="12"/>
      <c r="F738" s="12"/>
      <c r="G738" s="13"/>
      <c r="H738" s="13"/>
      <c r="I738" s="13"/>
      <c r="J738" s="13"/>
      <c r="K738" s="14"/>
      <c r="L738" s="14"/>
      <c r="M738" s="14"/>
      <c r="N738" s="14"/>
      <c r="O738" s="14"/>
      <c r="P738" s="14"/>
      <c r="Q738" s="16"/>
      <c r="R738" s="16"/>
      <c r="S738" s="16"/>
      <c r="T738" s="16"/>
      <c r="U738" s="16"/>
      <c r="V738" s="16"/>
      <c r="W738" s="17"/>
      <c r="X738" s="17"/>
      <c r="Y738" s="13"/>
      <c r="Z738" s="13"/>
    </row>
    <row r="739" spans="1:26" x14ac:dyDescent="0.25">
      <c r="A739" s="11"/>
      <c r="B739" s="12"/>
      <c r="C739" s="12"/>
      <c r="D739" s="12"/>
      <c r="E739" s="12"/>
      <c r="F739" s="12"/>
      <c r="G739" s="13"/>
      <c r="H739" s="13"/>
      <c r="I739" s="13"/>
      <c r="J739" s="13"/>
      <c r="K739" s="14"/>
      <c r="L739" s="14"/>
      <c r="M739" s="14"/>
      <c r="N739" s="14"/>
      <c r="O739" s="14"/>
      <c r="P739" s="14"/>
      <c r="Q739" s="15"/>
      <c r="R739" s="16"/>
      <c r="S739" s="16"/>
      <c r="T739" s="16"/>
      <c r="U739" s="16"/>
      <c r="V739" s="16"/>
      <c r="W739" s="16"/>
      <c r="X739" s="17"/>
      <c r="Y739" s="13"/>
      <c r="Z739" s="13"/>
    </row>
    <row r="740" spans="1:26" x14ac:dyDescent="0.25">
      <c r="A740" s="11"/>
      <c r="B740" s="12"/>
      <c r="C740" s="12"/>
      <c r="D740" s="12"/>
      <c r="E740" s="12"/>
      <c r="F740" s="12"/>
      <c r="G740" s="13"/>
      <c r="H740" s="13"/>
      <c r="I740" s="13"/>
      <c r="J740" s="13"/>
      <c r="K740" s="14"/>
      <c r="L740" s="14"/>
      <c r="M740" s="14"/>
      <c r="N740" s="14"/>
      <c r="O740" s="14"/>
      <c r="P740" s="14"/>
      <c r="Q740" s="15"/>
      <c r="R740" s="16"/>
      <c r="S740" s="16"/>
      <c r="T740" s="16"/>
      <c r="U740" s="16"/>
      <c r="V740" s="16"/>
      <c r="W740" s="17"/>
      <c r="X740" s="17"/>
      <c r="Y740" s="13"/>
      <c r="Z740" s="13"/>
    </row>
    <row r="741" spans="1:26" x14ac:dyDescent="0.25">
      <c r="A741" s="11"/>
      <c r="B741" s="12"/>
      <c r="C741" s="12"/>
      <c r="D741" s="12"/>
      <c r="E741" s="12"/>
      <c r="F741" s="12"/>
      <c r="G741" s="13"/>
      <c r="H741" s="13"/>
      <c r="I741" s="13"/>
      <c r="J741" s="13"/>
      <c r="K741" s="14"/>
      <c r="L741" s="14"/>
      <c r="M741" s="14"/>
      <c r="N741" s="14"/>
      <c r="O741" s="14"/>
      <c r="P741" s="14"/>
      <c r="Q741" s="15"/>
      <c r="R741" s="16"/>
      <c r="S741" s="16"/>
      <c r="T741" s="16"/>
      <c r="U741" s="16"/>
      <c r="V741" s="16"/>
      <c r="W741" s="17"/>
      <c r="X741" s="17"/>
      <c r="Y741" s="13"/>
      <c r="Z741" s="13"/>
    </row>
    <row r="742" spans="1:26" x14ac:dyDescent="0.25">
      <c r="A742" s="11"/>
      <c r="B742" s="12"/>
      <c r="C742" s="12"/>
      <c r="D742" s="12"/>
      <c r="E742" s="12"/>
      <c r="F742" s="12"/>
      <c r="G742" s="13"/>
      <c r="H742" s="13"/>
      <c r="I742" s="13"/>
      <c r="J742" s="13"/>
      <c r="K742" s="14"/>
      <c r="L742" s="14"/>
      <c r="M742" s="14"/>
      <c r="N742" s="14"/>
      <c r="O742" s="14"/>
      <c r="P742" s="14"/>
      <c r="Q742" s="16"/>
      <c r="R742" s="16"/>
      <c r="S742" s="16"/>
      <c r="T742" s="16"/>
      <c r="U742" s="16"/>
      <c r="V742" s="16"/>
      <c r="W742" s="17"/>
      <c r="X742" s="17"/>
      <c r="Y742" s="13"/>
      <c r="Z742" s="13"/>
    </row>
    <row r="743" spans="1:26" x14ac:dyDescent="0.25">
      <c r="A743" s="11"/>
      <c r="B743" s="12"/>
      <c r="C743" s="12"/>
      <c r="D743" s="12"/>
      <c r="E743" s="12"/>
      <c r="F743" s="12"/>
      <c r="G743" s="13"/>
      <c r="H743" s="13"/>
      <c r="I743" s="13"/>
      <c r="J743" s="13"/>
      <c r="K743" s="14"/>
      <c r="L743" s="14"/>
      <c r="M743" s="14"/>
      <c r="N743" s="14"/>
      <c r="O743" s="14"/>
      <c r="P743" s="14"/>
      <c r="Q743" s="15"/>
      <c r="R743" s="16"/>
      <c r="S743" s="16"/>
      <c r="T743" s="16"/>
      <c r="U743" s="16"/>
      <c r="V743" s="16"/>
      <c r="W743" s="16"/>
      <c r="X743" s="17"/>
      <c r="Y743" s="13"/>
      <c r="Z743" s="13"/>
    </row>
    <row r="744" spans="1:26" x14ac:dyDescent="0.25">
      <c r="A744" s="11"/>
      <c r="B744" s="12"/>
      <c r="C744" s="12"/>
      <c r="D744" s="12"/>
      <c r="E744" s="12"/>
      <c r="F744" s="12"/>
      <c r="G744" s="13"/>
      <c r="H744" s="13"/>
      <c r="I744" s="13"/>
      <c r="J744" s="13"/>
      <c r="K744" s="14"/>
      <c r="L744" s="14"/>
      <c r="M744" s="14"/>
      <c r="N744" s="14"/>
      <c r="O744" s="14"/>
      <c r="P744" s="14"/>
      <c r="Q744" s="15"/>
      <c r="R744" s="16"/>
      <c r="S744" s="16"/>
      <c r="T744" s="16"/>
      <c r="U744" s="16"/>
      <c r="V744" s="16"/>
      <c r="W744" s="16"/>
      <c r="X744" s="17"/>
      <c r="Y744" s="13"/>
      <c r="Z744" s="13"/>
    </row>
    <row r="745" spans="1:26" x14ac:dyDescent="0.25">
      <c r="A745" s="11"/>
      <c r="B745" s="12"/>
      <c r="C745" s="12"/>
      <c r="D745" s="12"/>
      <c r="E745" s="12"/>
      <c r="F745" s="12"/>
      <c r="G745" s="13"/>
      <c r="H745" s="13"/>
      <c r="I745" s="13"/>
      <c r="J745" s="13"/>
      <c r="K745" s="14"/>
      <c r="L745" s="14"/>
      <c r="M745" s="14"/>
      <c r="N745" s="14"/>
      <c r="O745" s="14"/>
      <c r="P745" s="14"/>
      <c r="Q745" s="15"/>
      <c r="R745" s="16"/>
      <c r="S745" s="16"/>
      <c r="T745" s="16"/>
      <c r="U745" s="16"/>
      <c r="V745" s="16"/>
      <c r="W745" s="17"/>
      <c r="X745" s="17"/>
      <c r="Y745" s="13"/>
      <c r="Z745" s="13"/>
    </row>
    <row r="746" spans="1:26" x14ac:dyDescent="0.25">
      <c r="A746" s="11"/>
      <c r="B746" s="12"/>
      <c r="C746" s="12"/>
      <c r="D746" s="12"/>
      <c r="E746" s="12"/>
      <c r="F746" s="12"/>
      <c r="G746" s="13"/>
      <c r="H746" s="13"/>
      <c r="I746" s="13"/>
      <c r="J746" s="13"/>
      <c r="K746" s="14"/>
      <c r="L746" s="14"/>
      <c r="M746" s="14"/>
      <c r="N746" s="14"/>
      <c r="O746" s="14"/>
      <c r="P746" s="14"/>
      <c r="Q746" s="15"/>
      <c r="R746" s="16"/>
      <c r="S746" s="16"/>
      <c r="T746" s="16"/>
      <c r="U746" s="16"/>
      <c r="V746" s="16"/>
      <c r="W746" s="16"/>
      <c r="X746" s="17"/>
      <c r="Y746" s="13"/>
      <c r="Z746" s="13"/>
    </row>
    <row r="747" spans="1:26" x14ac:dyDescent="0.25">
      <c r="A747" s="11"/>
      <c r="B747" s="12"/>
      <c r="C747" s="12"/>
      <c r="D747" s="12"/>
      <c r="E747" s="12"/>
      <c r="F747" s="12"/>
      <c r="G747" s="13"/>
      <c r="H747" s="13"/>
      <c r="I747" s="13"/>
      <c r="J747" s="13"/>
      <c r="K747" s="14"/>
      <c r="L747" s="14"/>
      <c r="M747" s="14"/>
      <c r="N747" s="14"/>
      <c r="O747" s="14"/>
      <c r="P747" s="14"/>
      <c r="Q747" s="16"/>
      <c r="R747" s="16"/>
      <c r="S747" s="16"/>
      <c r="T747" s="16"/>
      <c r="U747" s="16"/>
      <c r="V747" s="16"/>
      <c r="W747" s="17"/>
      <c r="X747" s="17"/>
      <c r="Y747" s="13"/>
      <c r="Z747" s="13"/>
    </row>
    <row r="748" spans="1:26" x14ac:dyDescent="0.25">
      <c r="A748" s="11"/>
      <c r="B748" s="12"/>
      <c r="C748" s="12"/>
      <c r="D748" s="12"/>
      <c r="E748" s="12"/>
      <c r="F748" s="12"/>
      <c r="G748" s="13"/>
      <c r="H748" s="13"/>
      <c r="I748" s="13"/>
      <c r="J748" s="13"/>
      <c r="K748" s="14"/>
      <c r="L748" s="14"/>
      <c r="M748" s="14"/>
      <c r="N748" s="14"/>
      <c r="O748" s="14"/>
      <c r="P748" s="14"/>
      <c r="Q748" s="16"/>
      <c r="R748" s="16"/>
      <c r="S748" s="16"/>
      <c r="T748" s="16"/>
      <c r="U748" s="16"/>
      <c r="V748" s="16"/>
      <c r="W748" s="16"/>
      <c r="X748" s="17"/>
      <c r="Y748" s="13"/>
      <c r="Z748" s="13"/>
    </row>
    <row r="749" spans="1:26" x14ac:dyDescent="0.25">
      <c r="A749" s="11"/>
      <c r="B749" s="12"/>
      <c r="C749" s="12"/>
      <c r="D749" s="12"/>
      <c r="E749" s="12"/>
      <c r="F749" s="12"/>
      <c r="G749" s="13"/>
      <c r="H749" s="13"/>
      <c r="I749" s="13"/>
      <c r="J749" s="13"/>
      <c r="K749" s="14"/>
      <c r="L749" s="14"/>
      <c r="M749" s="14"/>
      <c r="N749" s="14"/>
      <c r="O749" s="14"/>
      <c r="P749" s="14"/>
      <c r="Q749" s="15"/>
      <c r="R749" s="16"/>
      <c r="S749" s="16"/>
      <c r="T749" s="16"/>
      <c r="U749" s="16"/>
      <c r="V749" s="16"/>
      <c r="W749" s="17"/>
      <c r="X749" s="17"/>
      <c r="Y749" s="13"/>
      <c r="Z749" s="13"/>
    </row>
    <row r="750" spans="1:26" x14ac:dyDescent="0.25">
      <c r="A750" s="11"/>
      <c r="B750" s="12"/>
      <c r="C750" s="12"/>
      <c r="D750" s="12"/>
      <c r="E750" s="12"/>
      <c r="F750" s="12"/>
      <c r="G750" s="13"/>
      <c r="H750" s="13"/>
      <c r="I750" s="13"/>
      <c r="J750" s="13"/>
      <c r="K750" s="14"/>
      <c r="L750" s="14"/>
      <c r="M750" s="14"/>
      <c r="N750" s="14"/>
      <c r="O750" s="14"/>
      <c r="P750" s="14"/>
      <c r="Q750" s="15"/>
      <c r="R750" s="16"/>
      <c r="S750" s="16"/>
      <c r="T750" s="16"/>
      <c r="U750" s="16"/>
      <c r="V750" s="16"/>
      <c r="W750" s="16"/>
      <c r="X750" s="17"/>
      <c r="Y750" s="13"/>
      <c r="Z750" s="13"/>
    </row>
    <row r="751" spans="1:26" x14ac:dyDescent="0.25">
      <c r="A751" s="11"/>
      <c r="B751" s="12"/>
      <c r="C751" s="12"/>
      <c r="D751" s="12"/>
      <c r="E751" s="12"/>
      <c r="F751" s="12"/>
      <c r="G751" s="13"/>
      <c r="H751" s="13"/>
      <c r="I751" s="13"/>
      <c r="J751" s="13"/>
      <c r="K751" s="14"/>
      <c r="L751" s="14"/>
      <c r="M751" s="14"/>
      <c r="N751" s="14"/>
      <c r="O751" s="14"/>
      <c r="P751" s="14"/>
      <c r="Q751" s="15"/>
      <c r="R751" s="16"/>
      <c r="S751" s="16"/>
      <c r="T751" s="16"/>
      <c r="U751" s="16"/>
      <c r="V751" s="16"/>
      <c r="W751" s="16"/>
      <c r="X751" s="17"/>
      <c r="Y751" s="13"/>
      <c r="Z751" s="13"/>
    </row>
    <row r="752" spans="1:26" x14ac:dyDescent="0.25">
      <c r="A752" s="11"/>
      <c r="B752" s="12"/>
      <c r="C752" s="12"/>
      <c r="D752" s="12"/>
      <c r="E752" s="12"/>
      <c r="F752" s="12"/>
      <c r="G752" s="13"/>
      <c r="H752" s="13"/>
      <c r="I752" s="13"/>
      <c r="J752" s="13"/>
      <c r="K752" s="14"/>
      <c r="L752" s="14"/>
      <c r="M752" s="14"/>
      <c r="N752" s="14"/>
      <c r="O752" s="14"/>
      <c r="P752" s="14"/>
      <c r="Q752" s="15"/>
      <c r="R752" s="16"/>
      <c r="S752" s="16"/>
      <c r="T752" s="16"/>
      <c r="U752" s="16"/>
      <c r="V752" s="16"/>
      <c r="W752" s="16"/>
      <c r="X752" s="17"/>
      <c r="Y752" s="13"/>
      <c r="Z752" s="13"/>
    </row>
    <row r="753" spans="1:26" x14ac:dyDescent="0.25">
      <c r="A753" s="11"/>
      <c r="B753" s="12"/>
      <c r="C753" s="12"/>
      <c r="D753" s="12"/>
      <c r="E753" s="12"/>
      <c r="F753" s="12"/>
      <c r="G753" s="13"/>
      <c r="H753" s="13"/>
      <c r="I753" s="13"/>
      <c r="J753" s="13"/>
      <c r="K753" s="14"/>
      <c r="L753" s="14"/>
      <c r="M753" s="14"/>
      <c r="N753" s="14"/>
      <c r="O753" s="14"/>
      <c r="P753" s="14"/>
      <c r="Q753" s="15"/>
      <c r="R753" s="16"/>
      <c r="S753" s="16"/>
      <c r="T753" s="16"/>
      <c r="U753" s="16"/>
      <c r="V753" s="16"/>
      <c r="W753" s="17"/>
      <c r="X753" s="17"/>
      <c r="Y753" s="13"/>
      <c r="Z753" s="13"/>
    </row>
    <row r="754" spans="1:26" x14ac:dyDescent="0.25">
      <c r="A754" s="11"/>
      <c r="B754" s="12"/>
      <c r="C754" s="12"/>
      <c r="D754" s="12"/>
      <c r="E754" s="12"/>
      <c r="F754" s="12"/>
      <c r="G754" s="13"/>
      <c r="H754" s="13"/>
      <c r="I754" s="13"/>
      <c r="J754" s="13"/>
      <c r="K754" s="14"/>
      <c r="L754" s="14"/>
      <c r="M754" s="14"/>
      <c r="N754" s="14"/>
      <c r="O754" s="14"/>
      <c r="P754" s="14"/>
      <c r="Q754" s="15"/>
      <c r="R754" s="16"/>
      <c r="S754" s="16"/>
      <c r="T754" s="16"/>
      <c r="U754" s="16"/>
      <c r="V754" s="16"/>
      <c r="W754" s="16"/>
      <c r="X754" s="17"/>
      <c r="Y754" s="13"/>
      <c r="Z754" s="13"/>
    </row>
    <row r="755" spans="1:26" x14ac:dyDescent="0.25">
      <c r="A755" s="11"/>
      <c r="B755" s="12"/>
      <c r="C755" s="12"/>
      <c r="D755" s="12"/>
      <c r="E755" s="12"/>
      <c r="F755" s="12"/>
      <c r="G755" s="13"/>
      <c r="H755" s="13"/>
      <c r="I755" s="13"/>
      <c r="J755" s="13"/>
      <c r="K755" s="14"/>
      <c r="L755" s="14"/>
      <c r="M755" s="14"/>
      <c r="N755" s="14"/>
      <c r="O755" s="14"/>
      <c r="P755" s="14"/>
      <c r="Q755" s="15"/>
      <c r="R755" s="16"/>
      <c r="S755" s="16"/>
      <c r="T755" s="16"/>
      <c r="U755" s="16"/>
      <c r="V755" s="16"/>
      <c r="W755" s="17"/>
      <c r="X755" s="17"/>
      <c r="Y755" s="13"/>
      <c r="Z755" s="13"/>
    </row>
    <row r="756" spans="1:26" x14ac:dyDescent="0.25">
      <c r="A756" s="11"/>
      <c r="B756" s="12"/>
      <c r="C756" s="12"/>
      <c r="D756" s="12"/>
      <c r="E756" s="12"/>
      <c r="F756" s="12"/>
      <c r="G756" s="13"/>
      <c r="H756" s="13"/>
      <c r="I756" s="13"/>
      <c r="J756" s="13"/>
      <c r="K756" s="14"/>
      <c r="L756" s="14"/>
      <c r="M756" s="14"/>
      <c r="N756" s="14"/>
      <c r="O756" s="14"/>
      <c r="P756" s="14"/>
      <c r="Q756" s="15"/>
      <c r="R756" s="16"/>
      <c r="S756" s="16"/>
      <c r="T756" s="16"/>
      <c r="U756" s="16"/>
      <c r="V756" s="16"/>
      <c r="W756" s="16"/>
      <c r="X756" s="17"/>
      <c r="Y756" s="13"/>
      <c r="Z756" s="13"/>
    </row>
    <row r="757" spans="1:26" x14ac:dyDescent="0.25">
      <c r="A757" s="11"/>
      <c r="B757" s="12"/>
      <c r="C757" s="12"/>
      <c r="D757" s="12"/>
      <c r="E757" s="12"/>
      <c r="F757" s="12"/>
      <c r="G757" s="13"/>
      <c r="H757" s="13"/>
      <c r="I757" s="13"/>
      <c r="J757" s="13"/>
      <c r="K757" s="14"/>
      <c r="L757" s="14"/>
      <c r="M757" s="14"/>
      <c r="N757" s="14"/>
      <c r="O757" s="14"/>
      <c r="P757" s="14"/>
      <c r="Q757" s="16"/>
      <c r="R757" s="16"/>
      <c r="S757" s="16"/>
      <c r="T757" s="16"/>
      <c r="U757" s="16"/>
      <c r="V757" s="16"/>
      <c r="W757" s="17"/>
      <c r="X757" s="17"/>
      <c r="Y757" s="13"/>
      <c r="Z757" s="13"/>
    </row>
    <row r="758" spans="1:26" x14ac:dyDescent="0.25">
      <c r="A758" s="11"/>
      <c r="B758" s="12"/>
      <c r="C758" s="12"/>
      <c r="D758" s="12"/>
      <c r="E758" s="12"/>
      <c r="F758" s="12"/>
      <c r="G758" s="13"/>
      <c r="H758" s="13"/>
      <c r="I758" s="13"/>
      <c r="J758" s="13"/>
      <c r="K758" s="14"/>
      <c r="L758" s="14"/>
      <c r="M758" s="14"/>
      <c r="N758" s="14"/>
      <c r="O758" s="14"/>
      <c r="P758" s="14"/>
      <c r="Q758" s="15"/>
      <c r="R758" s="16"/>
      <c r="S758" s="16"/>
      <c r="T758" s="16"/>
      <c r="U758" s="16"/>
      <c r="V758" s="16"/>
      <c r="W758" s="16"/>
      <c r="X758" s="17"/>
      <c r="Y758" s="13"/>
      <c r="Z758" s="13"/>
    </row>
    <row r="759" spans="1:26" x14ac:dyDescent="0.25">
      <c r="A759" s="11"/>
      <c r="B759" s="12"/>
      <c r="C759" s="12"/>
      <c r="D759" s="12"/>
      <c r="E759" s="12"/>
      <c r="F759" s="12"/>
      <c r="G759" s="13"/>
      <c r="H759" s="13"/>
      <c r="I759" s="13"/>
      <c r="J759" s="13"/>
      <c r="K759" s="14"/>
      <c r="L759" s="14"/>
      <c r="M759" s="14"/>
      <c r="N759" s="14"/>
      <c r="O759" s="14"/>
      <c r="P759" s="14"/>
      <c r="Q759" s="16"/>
      <c r="R759" s="16"/>
      <c r="S759" s="16"/>
      <c r="T759" s="16"/>
      <c r="U759" s="16"/>
      <c r="V759" s="16"/>
      <c r="W759" s="16"/>
      <c r="X759" s="17"/>
      <c r="Y759" s="13"/>
      <c r="Z759" s="13"/>
    </row>
    <row r="760" spans="1:26" x14ac:dyDescent="0.25">
      <c r="A760" s="11"/>
      <c r="B760" s="12"/>
      <c r="C760" s="12"/>
      <c r="D760" s="12"/>
      <c r="E760" s="12"/>
      <c r="F760" s="12"/>
      <c r="G760" s="13"/>
      <c r="H760" s="13"/>
      <c r="I760" s="13"/>
      <c r="J760" s="13"/>
      <c r="K760" s="14"/>
      <c r="L760" s="14"/>
      <c r="M760" s="14"/>
      <c r="N760" s="14"/>
      <c r="O760" s="14"/>
      <c r="P760" s="14"/>
      <c r="Q760" s="15"/>
      <c r="R760" s="16"/>
      <c r="S760" s="16"/>
      <c r="T760" s="16"/>
      <c r="U760" s="16"/>
      <c r="V760" s="16"/>
      <c r="W760" s="16"/>
      <c r="X760" s="17"/>
      <c r="Y760" s="13"/>
      <c r="Z760" s="13"/>
    </row>
    <row r="761" spans="1:26" x14ac:dyDescent="0.25">
      <c r="A761" s="11"/>
      <c r="B761" s="12"/>
      <c r="C761" s="12"/>
      <c r="D761" s="12"/>
      <c r="E761" s="12"/>
      <c r="F761" s="12"/>
      <c r="G761" s="13"/>
      <c r="H761" s="13"/>
      <c r="I761" s="13"/>
      <c r="J761" s="13"/>
      <c r="K761" s="14"/>
      <c r="L761" s="14"/>
      <c r="M761" s="14"/>
      <c r="N761" s="14"/>
      <c r="O761" s="14"/>
      <c r="P761" s="14"/>
      <c r="Q761" s="16"/>
      <c r="R761" s="16"/>
      <c r="S761" s="16"/>
      <c r="T761" s="16"/>
      <c r="U761" s="16"/>
      <c r="V761" s="16"/>
      <c r="W761" s="17"/>
      <c r="X761" s="17"/>
      <c r="Y761" s="13"/>
      <c r="Z761" s="13"/>
    </row>
    <row r="762" spans="1:26" x14ac:dyDescent="0.25">
      <c r="A762" s="11"/>
      <c r="B762" s="12"/>
      <c r="C762" s="12"/>
      <c r="D762" s="12"/>
      <c r="E762" s="12"/>
      <c r="F762" s="12"/>
      <c r="G762" s="13"/>
      <c r="H762" s="13"/>
      <c r="I762" s="13"/>
      <c r="J762" s="13"/>
      <c r="K762" s="14"/>
      <c r="L762" s="14"/>
      <c r="M762" s="14"/>
      <c r="N762" s="14"/>
      <c r="O762" s="14"/>
      <c r="P762" s="14"/>
      <c r="Q762" s="15"/>
      <c r="R762" s="16"/>
      <c r="S762" s="16"/>
      <c r="T762" s="16"/>
      <c r="U762" s="16"/>
      <c r="V762" s="16"/>
      <c r="W762" s="17"/>
      <c r="X762" s="17"/>
      <c r="Y762" s="13"/>
      <c r="Z762" s="13"/>
    </row>
    <row r="763" spans="1:26" x14ac:dyDescent="0.25">
      <c r="A763" s="11"/>
      <c r="B763" s="12"/>
      <c r="C763" s="12"/>
      <c r="D763" s="12"/>
      <c r="E763" s="12"/>
      <c r="F763" s="12"/>
      <c r="G763" s="13"/>
      <c r="H763" s="13"/>
      <c r="I763" s="13"/>
      <c r="J763" s="13"/>
      <c r="K763" s="14"/>
      <c r="L763" s="14"/>
      <c r="M763" s="14"/>
      <c r="N763" s="14"/>
      <c r="O763" s="14"/>
      <c r="P763" s="14"/>
      <c r="Q763" s="15"/>
      <c r="R763" s="16"/>
      <c r="S763" s="16"/>
      <c r="T763" s="16"/>
      <c r="U763" s="16"/>
      <c r="V763" s="16"/>
      <c r="W763" s="17"/>
      <c r="X763" s="17"/>
      <c r="Y763" s="13"/>
      <c r="Z763" s="13"/>
    </row>
    <row r="764" spans="1:26" x14ac:dyDescent="0.25">
      <c r="A764" s="11"/>
      <c r="B764" s="12"/>
      <c r="C764" s="12"/>
      <c r="D764" s="12"/>
      <c r="E764" s="12"/>
      <c r="F764" s="12"/>
      <c r="G764" s="13"/>
      <c r="H764" s="13"/>
      <c r="I764" s="13"/>
      <c r="J764" s="13"/>
      <c r="K764" s="14"/>
      <c r="L764" s="14"/>
      <c r="M764" s="14"/>
      <c r="N764" s="14"/>
      <c r="O764" s="14"/>
      <c r="P764" s="14"/>
      <c r="Q764" s="16"/>
      <c r="R764" s="16"/>
      <c r="S764" s="16"/>
      <c r="T764" s="16"/>
      <c r="U764" s="16"/>
      <c r="V764" s="16"/>
      <c r="W764" s="16"/>
      <c r="X764" s="17"/>
      <c r="Y764" s="13"/>
      <c r="Z764" s="13"/>
    </row>
    <row r="765" spans="1:26" x14ac:dyDescent="0.25">
      <c r="A765" s="11"/>
      <c r="B765" s="12"/>
      <c r="C765" s="12"/>
      <c r="D765" s="12"/>
      <c r="E765" s="12"/>
      <c r="F765" s="12"/>
      <c r="G765" s="13"/>
      <c r="H765" s="13"/>
      <c r="I765" s="13"/>
      <c r="J765" s="13"/>
      <c r="K765" s="14"/>
      <c r="L765" s="14"/>
      <c r="M765" s="14"/>
      <c r="N765" s="14"/>
      <c r="O765" s="14"/>
      <c r="P765" s="14"/>
      <c r="Q765" s="15"/>
      <c r="R765" s="16"/>
      <c r="S765" s="16"/>
      <c r="T765" s="16"/>
      <c r="U765" s="16"/>
      <c r="V765" s="16"/>
      <c r="W765" s="17"/>
      <c r="X765" s="17"/>
      <c r="Y765" s="13"/>
      <c r="Z765" s="13"/>
    </row>
    <row r="766" spans="1:26" x14ac:dyDescent="0.25">
      <c r="A766" s="11"/>
      <c r="B766" s="12"/>
      <c r="C766" s="12"/>
      <c r="D766" s="12"/>
      <c r="E766" s="12"/>
      <c r="F766" s="12"/>
      <c r="G766" s="13"/>
      <c r="H766" s="13"/>
      <c r="I766" s="13"/>
      <c r="J766" s="13"/>
      <c r="K766" s="14"/>
      <c r="L766" s="14"/>
      <c r="M766" s="14"/>
      <c r="N766" s="14"/>
      <c r="O766" s="14"/>
      <c r="P766" s="14"/>
      <c r="Q766" s="16"/>
      <c r="R766" s="16"/>
      <c r="S766" s="16"/>
      <c r="T766" s="16"/>
      <c r="U766" s="16"/>
      <c r="V766" s="16"/>
      <c r="W766" s="16"/>
      <c r="X766" s="17"/>
      <c r="Y766" s="13"/>
      <c r="Z766" s="13"/>
    </row>
    <row r="767" spans="1:26" x14ac:dyDescent="0.25">
      <c r="A767" s="11"/>
      <c r="B767" s="12"/>
      <c r="C767" s="12"/>
      <c r="D767" s="12"/>
      <c r="E767" s="12"/>
      <c r="F767" s="12"/>
      <c r="G767" s="13"/>
      <c r="H767" s="13"/>
      <c r="I767" s="13"/>
      <c r="J767" s="13"/>
      <c r="K767" s="14"/>
      <c r="L767" s="14"/>
      <c r="M767" s="14"/>
      <c r="N767" s="14"/>
      <c r="O767" s="14"/>
      <c r="P767" s="14"/>
      <c r="Q767" s="15"/>
      <c r="R767" s="16"/>
      <c r="S767" s="16"/>
      <c r="T767" s="16"/>
      <c r="U767" s="16"/>
      <c r="V767" s="16"/>
      <c r="W767" s="17"/>
      <c r="X767" s="17"/>
      <c r="Y767" s="13"/>
      <c r="Z767" s="13"/>
    </row>
    <row r="768" spans="1:26" x14ac:dyDescent="0.25">
      <c r="A768" s="11"/>
      <c r="B768" s="12"/>
      <c r="C768" s="12"/>
      <c r="D768" s="12"/>
      <c r="E768" s="12"/>
      <c r="F768" s="12"/>
      <c r="G768" s="13"/>
      <c r="H768" s="13"/>
      <c r="I768" s="13"/>
      <c r="J768" s="13"/>
      <c r="K768" s="14"/>
      <c r="L768" s="14"/>
      <c r="M768" s="14"/>
      <c r="N768" s="14"/>
      <c r="O768" s="14"/>
      <c r="P768" s="14"/>
      <c r="Q768" s="15"/>
      <c r="R768" s="16"/>
      <c r="S768" s="16"/>
      <c r="T768" s="16"/>
      <c r="U768" s="16"/>
      <c r="V768" s="16"/>
      <c r="W768" s="16"/>
      <c r="X768" s="17"/>
      <c r="Y768" s="13"/>
      <c r="Z768" s="13"/>
    </row>
    <row r="769" spans="1:26" x14ac:dyDescent="0.25">
      <c r="A769" s="11"/>
      <c r="B769" s="12"/>
      <c r="C769" s="12"/>
      <c r="D769" s="12"/>
      <c r="E769" s="12"/>
      <c r="F769" s="12"/>
      <c r="G769" s="13"/>
      <c r="H769" s="13"/>
      <c r="I769" s="13"/>
      <c r="J769" s="13"/>
      <c r="K769" s="14"/>
      <c r="L769" s="14"/>
      <c r="M769" s="14"/>
      <c r="N769" s="14"/>
      <c r="O769" s="14"/>
      <c r="P769" s="14"/>
      <c r="Q769" s="15"/>
      <c r="R769" s="16"/>
      <c r="S769" s="16"/>
      <c r="T769" s="16"/>
      <c r="U769" s="16"/>
      <c r="V769" s="16"/>
      <c r="W769" s="16"/>
      <c r="X769" s="17"/>
      <c r="Y769" s="13"/>
      <c r="Z769" s="13"/>
    </row>
    <row r="770" spans="1:26" x14ac:dyDescent="0.25">
      <c r="A770" s="11"/>
      <c r="B770" s="12"/>
      <c r="C770" s="12"/>
      <c r="D770" s="12"/>
      <c r="E770" s="12"/>
      <c r="F770" s="12"/>
      <c r="G770" s="13"/>
      <c r="H770" s="13"/>
      <c r="I770" s="13"/>
      <c r="J770" s="13"/>
      <c r="K770" s="14"/>
      <c r="L770" s="14"/>
      <c r="M770" s="14"/>
      <c r="N770" s="14"/>
      <c r="O770" s="14"/>
      <c r="P770" s="14"/>
      <c r="Q770" s="16"/>
      <c r="R770" s="16"/>
      <c r="S770" s="16"/>
      <c r="T770" s="16"/>
      <c r="U770" s="16"/>
      <c r="V770" s="16"/>
      <c r="W770" s="17"/>
      <c r="X770" s="17"/>
      <c r="Y770" s="13"/>
      <c r="Z770" s="13"/>
    </row>
    <row r="771" spans="1:26" x14ac:dyDescent="0.25">
      <c r="A771" s="11"/>
      <c r="B771" s="12"/>
      <c r="C771" s="12"/>
      <c r="D771" s="12"/>
      <c r="E771" s="12"/>
      <c r="F771" s="12"/>
      <c r="G771" s="13"/>
      <c r="H771" s="13"/>
      <c r="I771" s="13"/>
      <c r="J771" s="13"/>
      <c r="K771" s="14"/>
      <c r="L771" s="14"/>
      <c r="M771" s="14"/>
      <c r="N771" s="14"/>
      <c r="O771" s="14"/>
      <c r="P771" s="14"/>
      <c r="Q771" s="15"/>
      <c r="R771" s="16"/>
      <c r="S771" s="16"/>
      <c r="T771" s="16"/>
      <c r="U771" s="16"/>
      <c r="V771" s="16"/>
      <c r="W771" s="16"/>
      <c r="X771" s="17"/>
      <c r="Y771" s="13"/>
      <c r="Z771" s="13"/>
    </row>
    <row r="772" spans="1:26" x14ac:dyDescent="0.25">
      <c r="A772" s="11"/>
      <c r="B772" s="12"/>
      <c r="C772" s="12"/>
      <c r="D772" s="12"/>
      <c r="E772" s="12"/>
      <c r="F772" s="12"/>
      <c r="G772" s="13"/>
      <c r="H772" s="13"/>
      <c r="I772" s="13"/>
      <c r="J772" s="13"/>
      <c r="K772" s="14"/>
      <c r="L772" s="14"/>
      <c r="M772" s="14"/>
      <c r="N772" s="14"/>
      <c r="O772" s="14"/>
      <c r="P772" s="14"/>
      <c r="Q772" s="16"/>
      <c r="R772" s="16"/>
      <c r="S772" s="16"/>
      <c r="T772" s="16"/>
      <c r="U772" s="16"/>
      <c r="V772" s="16"/>
      <c r="W772" s="17"/>
      <c r="X772" s="17"/>
      <c r="Y772" s="13"/>
      <c r="Z772" s="13"/>
    </row>
    <row r="773" spans="1:26" x14ac:dyDescent="0.25">
      <c r="A773" s="11"/>
      <c r="B773" s="12"/>
      <c r="C773" s="12"/>
      <c r="D773" s="12"/>
      <c r="E773" s="12"/>
      <c r="F773" s="12"/>
      <c r="G773" s="13"/>
      <c r="H773" s="13"/>
      <c r="I773" s="13"/>
      <c r="J773" s="13"/>
      <c r="K773" s="14"/>
      <c r="L773" s="14"/>
      <c r="M773" s="14"/>
      <c r="N773" s="14"/>
      <c r="O773" s="14"/>
      <c r="P773" s="14"/>
      <c r="Q773" s="15"/>
      <c r="R773" s="16"/>
      <c r="S773" s="16"/>
      <c r="T773" s="16"/>
      <c r="U773" s="16"/>
      <c r="V773" s="16"/>
      <c r="W773" s="17"/>
      <c r="X773" s="17"/>
      <c r="Y773" s="13"/>
      <c r="Z773" s="13"/>
    </row>
    <row r="774" spans="1:26" x14ac:dyDescent="0.25">
      <c r="A774" s="11"/>
      <c r="B774" s="12"/>
      <c r="C774" s="12"/>
      <c r="D774" s="12"/>
      <c r="E774" s="12"/>
      <c r="F774" s="12"/>
      <c r="G774" s="13"/>
      <c r="H774" s="13"/>
      <c r="I774" s="13"/>
      <c r="J774" s="13"/>
      <c r="K774" s="14"/>
      <c r="L774" s="14"/>
      <c r="M774" s="14"/>
      <c r="N774" s="14"/>
      <c r="O774" s="14"/>
      <c r="P774" s="14"/>
      <c r="Q774" s="15"/>
      <c r="R774" s="16"/>
      <c r="S774" s="16"/>
      <c r="T774" s="16"/>
      <c r="U774" s="16"/>
      <c r="V774" s="16"/>
      <c r="W774" s="16"/>
      <c r="X774" s="17"/>
      <c r="Y774" s="13"/>
      <c r="Z774" s="13"/>
    </row>
    <row r="775" spans="1:26" x14ac:dyDescent="0.25">
      <c r="A775" s="11"/>
      <c r="B775" s="12"/>
      <c r="C775" s="12"/>
      <c r="D775" s="12"/>
      <c r="E775" s="12"/>
      <c r="F775" s="12"/>
      <c r="G775" s="13"/>
      <c r="H775" s="13"/>
      <c r="I775" s="13"/>
      <c r="J775" s="13"/>
      <c r="K775" s="14"/>
      <c r="L775" s="14"/>
      <c r="M775" s="14"/>
      <c r="N775" s="14"/>
      <c r="O775" s="14"/>
      <c r="P775" s="14"/>
      <c r="Q775" s="16"/>
      <c r="R775" s="16"/>
      <c r="S775" s="16"/>
      <c r="T775" s="16"/>
      <c r="U775" s="16"/>
      <c r="V775" s="16"/>
      <c r="W775" s="16"/>
      <c r="X775" s="17"/>
      <c r="Y775" s="13"/>
      <c r="Z775" s="13"/>
    </row>
    <row r="776" spans="1:26" x14ac:dyDescent="0.25">
      <c r="A776" s="11"/>
      <c r="B776" s="12"/>
      <c r="C776" s="12"/>
      <c r="D776" s="12"/>
      <c r="E776" s="12"/>
      <c r="F776" s="12"/>
      <c r="G776" s="13"/>
      <c r="H776" s="13"/>
      <c r="I776" s="13"/>
      <c r="J776" s="13"/>
      <c r="K776" s="14"/>
      <c r="L776" s="14"/>
      <c r="M776" s="14"/>
      <c r="N776" s="14"/>
      <c r="O776" s="14"/>
      <c r="P776" s="14"/>
      <c r="Q776" s="15"/>
      <c r="R776" s="16"/>
      <c r="S776" s="16"/>
      <c r="T776" s="16"/>
      <c r="U776" s="16"/>
      <c r="V776" s="16"/>
      <c r="W776" s="17"/>
      <c r="X776" s="17"/>
      <c r="Y776" s="13"/>
      <c r="Z776" s="13"/>
    </row>
    <row r="777" spans="1:26" x14ac:dyDescent="0.25">
      <c r="A777" s="11"/>
      <c r="B777" s="12"/>
      <c r="C777" s="12"/>
      <c r="D777" s="12"/>
      <c r="E777" s="12"/>
      <c r="F777" s="12"/>
      <c r="G777" s="13"/>
      <c r="H777" s="13"/>
      <c r="I777" s="13"/>
      <c r="J777" s="13"/>
      <c r="K777" s="14"/>
      <c r="L777" s="14"/>
      <c r="M777" s="14"/>
      <c r="N777" s="14"/>
      <c r="O777" s="14"/>
      <c r="P777" s="14"/>
      <c r="Q777" s="15"/>
      <c r="R777" s="16"/>
      <c r="S777" s="16"/>
      <c r="T777" s="16"/>
      <c r="U777" s="16"/>
      <c r="V777" s="16"/>
      <c r="W777" s="17"/>
      <c r="X777" s="17"/>
      <c r="Y777" s="13"/>
      <c r="Z777" s="13"/>
    </row>
    <row r="778" spans="1:26" x14ac:dyDescent="0.25">
      <c r="A778" s="11"/>
      <c r="B778" s="12"/>
      <c r="C778" s="12"/>
      <c r="D778" s="12"/>
      <c r="E778" s="12"/>
      <c r="F778" s="12"/>
      <c r="G778" s="13"/>
      <c r="H778" s="13"/>
      <c r="I778" s="13"/>
      <c r="J778" s="13"/>
      <c r="K778" s="14"/>
      <c r="L778" s="14"/>
      <c r="M778" s="14"/>
      <c r="N778" s="14"/>
      <c r="O778" s="14"/>
      <c r="P778" s="14"/>
      <c r="Q778" s="16"/>
      <c r="R778" s="16"/>
      <c r="S778" s="16"/>
      <c r="T778" s="16"/>
      <c r="U778" s="16"/>
      <c r="V778" s="16"/>
      <c r="W778" s="17"/>
      <c r="X778" s="17"/>
      <c r="Y778" s="13"/>
      <c r="Z778" s="13"/>
    </row>
    <row r="779" spans="1:26" x14ac:dyDescent="0.25">
      <c r="A779" s="11"/>
      <c r="B779" s="12"/>
      <c r="C779" s="12"/>
      <c r="D779" s="12"/>
      <c r="E779" s="12"/>
      <c r="F779" s="12"/>
      <c r="G779" s="13"/>
      <c r="H779" s="13"/>
      <c r="I779" s="13"/>
      <c r="J779" s="13"/>
      <c r="K779" s="14"/>
      <c r="L779" s="14"/>
      <c r="M779" s="14"/>
      <c r="N779" s="14"/>
      <c r="O779" s="14"/>
      <c r="P779" s="14"/>
      <c r="Q779" s="15"/>
      <c r="R779" s="16"/>
      <c r="S779" s="16"/>
      <c r="T779" s="16"/>
      <c r="U779" s="16"/>
      <c r="V779" s="16"/>
      <c r="W779" s="17"/>
      <c r="X779" s="17"/>
      <c r="Y779" s="13"/>
      <c r="Z779" s="13"/>
    </row>
    <row r="780" spans="1:26" x14ac:dyDescent="0.25">
      <c r="A780" s="11"/>
      <c r="B780" s="12"/>
      <c r="C780" s="12"/>
      <c r="D780" s="12"/>
      <c r="E780" s="12"/>
      <c r="F780" s="12"/>
      <c r="G780" s="13"/>
      <c r="H780" s="13"/>
      <c r="I780" s="13"/>
      <c r="J780" s="13"/>
      <c r="K780" s="14"/>
      <c r="L780" s="14"/>
      <c r="M780" s="14"/>
      <c r="N780" s="14"/>
      <c r="O780" s="14"/>
      <c r="P780" s="14"/>
      <c r="Q780" s="15"/>
      <c r="R780" s="16"/>
      <c r="S780" s="16"/>
      <c r="T780" s="16"/>
      <c r="U780" s="16"/>
      <c r="V780" s="16"/>
      <c r="W780" s="16"/>
      <c r="X780" s="17"/>
      <c r="Y780" s="13"/>
      <c r="Z780" s="13"/>
    </row>
    <row r="781" spans="1:26" x14ac:dyDescent="0.25">
      <c r="A781" s="11"/>
      <c r="B781" s="12"/>
      <c r="C781" s="12"/>
      <c r="D781" s="12"/>
      <c r="E781" s="12"/>
      <c r="F781" s="12"/>
      <c r="G781" s="13"/>
      <c r="H781" s="13"/>
      <c r="I781" s="13"/>
      <c r="J781" s="13"/>
      <c r="K781" s="14"/>
      <c r="L781" s="14"/>
      <c r="M781" s="14"/>
      <c r="N781" s="14"/>
      <c r="O781" s="14"/>
      <c r="P781" s="14"/>
      <c r="Q781" s="16"/>
      <c r="R781" s="16"/>
      <c r="S781" s="16"/>
      <c r="T781" s="16"/>
      <c r="U781" s="16"/>
      <c r="V781" s="16"/>
      <c r="W781" s="16"/>
      <c r="X781" s="17"/>
      <c r="Y781" s="13"/>
      <c r="Z781" s="13"/>
    </row>
    <row r="782" spans="1:26" x14ac:dyDescent="0.25">
      <c r="A782" s="11"/>
      <c r="B782" s="12"/>
      <c r="C782" s="12"/>
      <c r="D782" s="12"/>
      <c r="E782" s="12"/>
      <c r="F782" s="12"/>
      <c r="G782" s="13"/>
      <c r="H782" s="13"/>
      <c r="I782" s="13"/>
      <c r="J782" s="13"/>
      <c r="K782" s="14"/>
      <c r="L782" s="14"/>
      <c r="M782" s="14"/>
      <c r="N782" s="14"/>
      <c r="O782" s="14"/>
      <c r="P782" s="14"/>
      <c r="Q782" s="16"/>
      <c r="R782" s="16"/>
      <c r="S782" s="16"/>
      <c r="T782" s="16"/>
      <c r="U782" s="16"/>
      <c r="V782" s="16"/>
      <c r="W782" s="16"/>
      <c r="X782" s="17"/>
      <c r="Y782" s="13"/>
      <c r="Z782" s="13"/>
    </row>
    <row r="783" spans="1:26" x14ac:dyDescent="0.25">
      <c r="A783" s="11"/>
      <c r="B783" s="12"/>
      <c r="C783" s="12"/>
      <c r="D783" s="12"/>
      <c r="E783" s="12"/>
      <c r="F783" s="12"/>
      <c r="G783" s="13"/>
      <c r="H783" s="13"/>
      <c r="I783" s="13"/>
      <c r="J783" s="13"/>
      <c r="K783" s="14"/>
      <c r="L783" s="14"/>
      <c r="M783" s="14"/>
      <c r="N783" s="14"/>
      <c r="O783" s="14"/>
      <c r="P783" s="14"/>
      <c r="Q783" s="15"/>
      <c r="R783" s="16"/>
      <c r="S783" s="16"/>
      <c r="T783" s="16"/>
      <c r="U783" s="16"/>
      <c r="V783" s="16"/>
      <c r="W783" s="16"/>
      <c r="X783" s="17"/>
      <c r="Y783" s="13"/>
      <c r="Z783" s="13"/>
    </row>
    <row r="784" spans="1:26" x14ac:dyDescent="0.25">
      <c r="A784" s="11"/>
      <c r="B784" s="12"/>
      <c r="C784" s="12"/>
      <c r="D784" s="12"/>
      <c r="E784" s="12"/>
      <c r="F784" s="12"/>
      <c r="G784" s="13"/>
      <c r="H784" s="13"/>
      <c r="I784" s="13"/>
      <c r="J784" s="13"/>
      <c r="K784" s="14"/>
      <c r="L784" s="14"/>
      <c r="M784" s="14"/>
      <c r="N784" s="14"/>
      <c r="O784" s="14"/>
      <c r="P784" s="14"/>
      <c r="Q784" s="16"/>
      <c r="R784" s="16"/>
      <c r="S784" s="16"/>
      <c r="T784" s="16"/>
      <c r="U784" s="16"/>
      <c r="V784" s="16"/>
      <c r="W784" s="16"/>
      <c r="X784" s="17"/>
      <c r="Y784" s="13"/>
      <c r="Z784" s="13"/>
    </row>
    <row r="785" spans="1:26" x14ac:dyDescent="0.25">
      <c r="A785" s="11"/>
      <c r="B785" s="12"/>
      <c r="C785" s="12"/>
      <c r="D785" s="12"/>
      <c r="E785" s="12"/>
      <c r="F785" s="12"/>
      <c r="G785" s="13"/>
      <c r="H785" s="13"/>
      <c r="I785" s="13"/>
      <c r="J785" s="13"/>
      <c r="K785" s="14"/>
      <c r="L785" s="14"/>
      <c r="M785" s="14"/>
      <c r="N785" s="14"/>
      <c r="O785" s="14"/>
      <c r="P785" s="14"/>
      <c r="Q785" s="15"/>
      <c r="R785" s="16"/>
      <c r="S785" s="16"/>
      <c r="T785" s="16"/>
      <c r="U785" s="16"/>
      <c r="V785" s="16"/>
      <c r="W785" s="16"/>
      <c r="X785" s="17"/>
      <c r="Y785" s="13"/>
      <c r="Z785" s="13"/>
    </row>
    <row r="786" spans="1:26" x14ac:dyDescent="0.25">
      <c r="A786" s="11"/>
      <c r="B786" s="12"/>
      <c r="C786" s="12"/>
      <c r="D786" s="12"/>
      <c r="E786" s="12"/>
      <c r="F786" s="12"/>
      <c r="G786" s="13"/>
      <c r="H786" s="13"/>
      <c r="I786" s="13"/>
      <c r="J786" s="13"/>
      <c r="K786" s="14"/>
      <c r="L786" s="14"/>
      <c r="M786" s="14"/>
      <c r="N786" s="14"/>
      <c r="O786" s="14"/>
      <c r="P786" s="14"/>
      <c r="Q786" s="16"/>
      <c r="R786" s="16"/>
      <c r="S786" s="16"/>
      <c r="T786" s="16"/>
      <c r="U786" s="16"/>
      <c r="V786" s="16"/>
      <c r="W786" s="16"/>
      <c r="X786" s="17"/>
      <c r="Y786" s="13"/>
      <c r="Z786" s="13"/>
    </row>
    <row r="787" spans="1:26" x14ac:dyDescent="0.25">
      <c r="A787" s="11"/>
      <c r="B787" s="12"/>
      <c r="C787" s="12"/>
      <c r="D787" s="12"/>
      <c r="E787" s="12"/>
      <c r="F787" s="12"/>
      <c r="G787" s="13"/>
      <c r="H787" s="13"/>
      <c r="I787" s="13"/>
      <c r="J787" s="13"/>
      <c r="K787" s="14"/>
      <c r="L787" s="14"/>
      <c r="M787" s="14"/>
      <c r="N787" s="14"/>
      <c r="O787" s="14"/>
      <c r="P787" s="14"/>
      <c r="Q787" s="15"/>
      <c r="R787" s="16"/>
      <c r="S787" s="16"/>
      <c r="T787" s="16"/>
      <c r="U787" s="16"/>
      <c r="V787" s="16"/>
      <c r="W787" s="16"/>
      <c r="X787" s="17"/>
      <c r="Y787" s="13"/>
      <c r="Z787" s="13"/>
    </row>
    <row r="788" spans="1:26" x14ac:dyDescent="0.25">
      <c r="A788" s="11"/>
      <c r="B788" s="12"/>
      <c r="C788" s="12"/>
      <c r="D788" s="12"/>
      <c r="E788" s="12"/>
      <c r="F788" s="12"/>
      <c r="G788" s="13"/>
      <c r="H788" s="13"/>
      <c r="I788" s="13"/>
      <c r="J788" s="13"/>
      <c r="K788" s="14"/>
      <c r="L788" s="14"/>
      <c r="M788" s="14"/>
      <c r="N788" s="14"/>
      <c r="O788" s="14"/>
      <c r="P788" s="14"/>
      <c r="Q788" s="15"/>
      <c r="R788" s="16"/>
      <c r="S788" s="16"/>
      <c r="T788" s="16"/>
      <c r="U788" s="16"/>
      <c r="V788" s="16"/>
      <c r="W788" s="17"/>
      <c r="X788" s="17"/>
      <c r="Y788" s="13"/>
      <c r="Z788" s="13"/>
    </row>
    <row r="789" spans="1:26" x14ac:dyDescent="0.25">
      <c r="A789" s="11"/>
      <c r="B789" s="12"/>
      <c r="C789" s="12"/>
      <c r="D789" s="12"/>
      <c r="E789" s="12"/>
      <c r="F789" s="12"/>
      <c r="G789" s="13"/>
      <c r="H789" s="13"/>
      <c r="I789" s="13"/>
      <c r="J789" s="13"/>
      <c r="K789" s="14"/>
      <c r="L789" s="14"/>
      <c r="M789" s="14"/>
      <c r="N789" s="14"/>
      <c r="O789" s="14"/>
      <c r="P789" s="14"/>
      <c r="Q789" s="15"/>
      <c r="R789" s="16"/>
      <c r="S789" s="16"/>
      <c r="T789" s="16"/>
      <c r="U789" s="16"/>
      <c r="V789" s="16"/>
      <c r="W789" s="16"/>
      <c r="X789" s="17"/>
      <c r="Y789" s="13"/>
      <c r="Z789" s="13"/>
    </row>
    <row r="790" spans="1:26" x14ac:dyDescent="0.25">
      <c r="A790" s="11"/>
      <c r="B790" s="12"/>
      <c r="C790" s="12"/>
      <c r="D790" s="12"/>
      <c r="E790" s="12"/>
      <c r="F790" s="12"/>
      <c r="G790" s="13"/>
      <c r="H790" s="13"/>
      <c r="I790" s="13"/>
      <c r="J790" s="13"/>
      <c r="K790" s="14"/>
      <c r="L790" s="14"/>
      <c r="M790" s="14"/>
      <c r="N790" s="14"/>
      <c r="O790" s="14"/>
      <c r="P790" s="14"/>
      <c r="Q790" s="15"/>
      <c r="R790" s="16"/>
      <c r="S790" s="16"/>
      <c r="T790" s="16"/>
      <c r="U790" s="16"/>
      <c r="V790" s="16"/>
      <c r="W790" s="17"/>
      <c r="X790" s="17"/>
      <c r="Y790" s="13"/>
      <c r="Z790" s="13"/>
    </row>
    <row r="791" spans="1:26" x14ac:dyDescent="0.25">
      <c r="A791" s="11"/>
      <c r="B791" s="12"/>
      <c r="C791" s="12"/>
      <c r="D791" s="12"/>
      <c r="E791" s="12"/>
      <c r="F791" s="12"/>
      <c r="G791" s="13"/>
      <c r="H791" s="13"/>
      <c r="I791" s="13"/>
      <c r="J791" s="13"/>
      <c r="K791" s="14"/>
      <c r="L791" s="14"/>
      <c r="M791" s="14"/>
      <c r="N791" s="14"/>
      <c r="O791" s="14"/>
      <c r="P791" s="14"/>
      <c r="Q791" s="16"/>
      <c r="R791" s="16"/>
      <c r="S791" s="16"/>
      <c r="T791" s="16"/>
      <c r="U791" s="16"/>
      <c r="V791" s="16"/>
      <c r="W791" s="16"/>
      <c r="X791" s="17"/>
      <c r="Y791" s="13"/>
      <c r="Z791" s="13"/>
    </row>
    <row r="792" spans="1:26" x14ac:dyDescent="0.25">
      <c r="A792" s="11"/>
      <c r="B792" s="12"/>
      <c r="C792" s="12"/>
      <c r="D792" s="12"/>
      <c r="E792" s="12"/>
      <c r="F792" s="12"/>
      <c r="G792" s="13"/>
      <c r="H792" s="13"/>
      <c r="I792" s="13"/>
      <c r="J792" s="13"/>
      <c r="K792" s="14"/>
      <c r="L792" s="14"/>
      <c r="M792" s="14"/>
      <c r="N792" s="14"/>
      <c r="O792" s="14"/>
      <c r="P792" s="14"/>
      <c r="Q792" s="16"/>
      <c r="R792" s="16"/>
      <c r="S792" s="16"/>
      <c r="T792" s="16"/>
      <c r="U792" s="16"/>
      <c r="V792" s="16"/>
      <c r="W792" s="16"/>
      <c r="X792" s="17"/>
      <c r="Y792" s="13"/>
      <c r="Z792" s="13"/>
    </row>
    <row r="793" spans="1:26" x14ac:dyDescent="0.25">
      <c r="A793" s="11"/>
      <c r="B793" s="12"/>
      <c r="C793" s="12"/>
      <c r="D793" s="12"/>
      <c r="E793" s="12"/>
      <c r="F793" s="12"/>
      <c r="G793" s="13"/>
      <c r="H793" s="13"/>
      <c r="I793" s="13"/>
      <c r="J793" s="13"/>
      <c r="K793" s="14"/>
      <c r="L793" s="14"/>
      <c r="M793" s="14"/>
      <c r="N793" s="14"/>
      <c r="O793" s="14"/>
      <c r="P793" s="14"/>
      <c r="Q793" s="15"/>
      <c r="R793" s="16"/>
      <c r="S793" s="16"/>
      <c r="T793" s="16"/>
      <c r="U793" s="16"/>
      <c r="V793" s="16"/>
      <c r="W793" s="16"/>
      <c r="X793" s="17"/>
      <c r="Y793" s="13"/>
      <c r="Z793" s="13"/>
    </row>
    <row r="794" spans="1:26" x14ac:dyDescent="0.25">
      <c r="A794" s="11"/>
      <c r="B794" s="12"/>
      <c r="C794" s="12"/>
      <c r="D794" s="12"/>
      <c r="E794" s="12"/>
      <c r="F794" s="12"/>
      <c r="G794" s="13"/>
      <c r="H794" s="13"/>
      <c r="I794" s="13"/>
      <c r="J794" s="13"/>
      <c r="K794" s="14"/>
      <c r="L794" s="14"/>
      <c r="M794" s="14"/>
      <c r="N794" s="14"/>
      <c r="O794" s="14"/>
      <c r="P794" s="14"/>
      <c r="Q794" s="16"/>
      <c r="R794" s="16"/>
      <c r="S794" s="16"/>
      <c r="T794" s="16"/>
      <c r="U794" s="16"/>
      <c r="V794" s="16"/>
      <c r="W794" s="16"/>
      <c r="X794" s="17"/>
      <c r="Y794" s="13"/>
      <c r="Z794" s="13"/>
    </row>
    <row r="795" spans="1:26" x14ac:dyDescent="0.25">
      <c r="A795" s="11"/>
      <c r="B795" s="12"/>
      <c r="C795" s="12"/>
      <c r="D795" s="12"/>
      <c r="E795" s="12"/>
      <c r="F795" s="12"/>
      <c r="G795" s="13"/>
      <c r="H795" s="13"/>
      <c r="I795" s="13"/>
      <c r="J795" s="13"/>
      <c r="K795" s="14"/>
      <c r="L795" s="14"/>
      <c r="M795" s="14"/>
      <c r="N795" s="14"/>
      <c r="O795" s="14"/>
      <c r="P795" s="14"/>
      <c r="Q795" s="16"/>
      <c r="R795" s="16"/>
      <c r="S795" s="16"/>
      <c r="T795" s="16"/>
      <c r="U795" s="16"/>
      <c r="V795" s="16"/>
      <c r="W795" s="16"/>
      <c r="X795" s="17"/>
      <c r="Y795" s="13"/>
      <c r="Z795" s="13"/>
    </row>
    <row r="796" spans="1:26" x14ac:dyDescent="0.25">
      <c r="A796" s="11"/>
      <c r="B796" s="12"/>
      <c r="C796" s="12"/>
      <c r="D796" s="12"/>
      <c r="E796" s="12"/>
      <c r="F796" s="12"/>
      <c r="G796" s="13"/>
      <c r="H796" s="13"/>
      <c r="I796" s="13"/>
      <c r="J796" s="13"/>
      <c r="K796" s="14"/>
      <c r="L796" s="14"/>
      <c r="M796" s="14"/>
      <c r="N796" s="14"/>
      <c r="O796" s="14"/>
      <c r="P796" s="14"/>
      <c r="Q796" s="16"/>
      <c r="R796" s="16"/>
      <c r="S796" s="16"/>
      <c r="T796" s="16"/>
      <c r="U796" s="16"/>
      <c r="V796" s="16"/>
      <c r="W796" s="16"/>
      <c r="X796" s="17"/>
      <c r="Y796" s="13"/>
      <c r="Z796" s="13"/>
    </row>
    <row r="797" spans="1:26" x14ac:dyDescent="0.25">
      <c r="A797" s="11"/>
      <c r="B797" s="12"/>
      <c r="C797" s="12"/>
      <c r="D797" s="12"/>
      <c r="E797" s="12"/>
      <c r="F797" s="12"/>
      <c r="G797" s="13"/>
      <c r="H797" s="13"/>
      <c r="I797" s="13"/>
      <c r="J797" s="13"/>
      <c r="K797" s="14"/>
      <c r="L797" s="14"/>
      <c r="M797" s="14"/>
      <c r="N797" s="14"/>
      <c r="O797" s="14"/>
      <c r="P797" s="15"/>
      <c r="Q797" s="16"/>
      <c r="R797" s="16"/>
      <c r="S797" s="16"/>
      <c r="T797" s="16"/>
      <c r="U797" s="16"/>
      <c r="V797" s="16"/>
      <c r="W797" s="16"/>
      <c r="X797" s="17"/>
      <c r="Y797" s="13"/>
      <c r="Z797" s="13"/>
    </row>
    <row r="798" spans="1:26" x14ac:dyDescent="0.25">
      <c r="A798" s="11"/>
      <c r="B798" s="12"/>
      <c r="C798" s="12"/>
      <c r="D798" s="12"/>
      <c r="E798" s="12"/>
      <c r="F798" s="12"/>
      <c r="G798" s="13"/>
      <c r="H798" s="13"/>
      <c r="I798" s="13"/>
      <c r="J798" s="13"/>
      <c r="K798" s="14"/>
      <c r="L798" s="14"/>
      <c r="M798" s="14"/>
      <c r="N798" s="14"/>
      <c r="O798" s="14"/>
      <c r="P798" s="14"/>
      <c r="Q798" s="16"/>
      <c r="R798" s="16"/>
      <c r="S798" s="16"/>
      <c r="T798" s="16"/>
      <c r="U798" s="16"/>
      <c r="V798" s="16"/>
      <c r="W798" s="16"/>
      <c r="X798" s="17"/>
      <c r="Y798" s="13"/>
      <c r="Z798" s="13"/>
    </row>
    <row r="799" spans="1:26" x14ac:dyDescent="0.25">
      <c r="A799" s="11"/>
      <c r="B799" s="12"/>
      <c r="C799" s="12"/>
      <c r="D799" s="12"/>
      <c r="E799" s="12"/>
      <c r="F799" s="12"/>
      <c r="G799" s="13"/>
      <c r="H799" s="13"/>
      <c r="I799" s="13"/>
      <c r="J799" s="13"/>
      <c r="K799" s="14"/>
      <c r="L799" s="14"/>
      <c r="M799" s="14"/>
      <c r="N799" s="14"/>
      <c r="O799" s="14"/>
      <c r="P799" s="14"/>
      <c r="Q799" s="15"/>
      <c r="R799" s="16"/>
      <c r="S799" s="16"/>
      <c r="T799" s="16"/>
      <c r="U799" s="16"/>
      <c r="V799" s="16"/>
      <c r="W799" s="17"/>
      <c r="X799" s="17"/>
      <c r="Y799" s="13"/>
      <c r="Z799" s="13"/>
    </row>
    <row r="800" spans="1:26" x14ac:dyDescent="0.25">
      <c r="A800" s="11"/>
      <c r="B800" s="12"/>
      <c r="C800" s="12"/>
      <c r="D800" s="12"/>
      <c r="E800" s="12"/>
      <c r="F800" s="12"/>
      <c r="G800" s="13"/>
      <c r="H800" s="13"/>
      <c r="I800" s="13"/>
      <c r="J800" s="13"/>
      <c r="K800" s="14"/>
      <c r="L800" s="14"/>
      <c r="M800" s="14"/>
      <c r="N800" s="14"/>
      <c r="O800" s="14"/>
      <c r="P800" s="14"/>
      <c r="Q800" s="15"/>
      <c r="R800" s="16"/>
      <c r="S800" s="16"/>
      <c r="T800" s="16"/>
      <c r="U800" s="16"/>
      <c r="V800" s="16"/>
      <c r="W800" s="16"/>
      <c r="X800" s="17"/>
      <c r="Y800" s="13"/>
      <c r="Z800" s="13"/>
    </row>
    <row r="801" spans="1:26" x14ac:dyDescent="0.25">
      <c r="A801" s="11"/>
      <c r="B801" s="12"/>
      <c r="C801" s="12"/>
      <c r="D801" s="12"/>
      <c r="E801" s="12"/>
      <c r="F801" s="12"/>
      <c r="G801" s="13"/>
      <c r="H801" s="13"/>
      <c r="I801" s="13"/>
      <c r="J801" s="13"/>
      <c r="K801" s="14"/>
      <c r="L801" s="14"/>
      <c r="M801" s="14"/>
      <c r="N801" s="14"/>
      <c r="O801" s="14"/>
      <c r="P801" s="14"/>
      <c r="Q801" s="16"/>
      <c r="R801" s="16"/>
      <c r="S801" s="16"/>
      <c r="T801" s="16"/>
      <c r="U801" s="16"/>
      <c r="V801" s="16"/>
      <c r="W801" s="16"/>
      <c r="X801" s="17"/>
      <c r="Y801" s="13"/>
      <c r="Z801" s="13"/>
    </row>
    <row r="802" spans="1:26" x14ac:dyDescent="0.25">
      <c r="A802" s="11"/>
      <c r="B802" s="12"/>
      <c r="C802" s="12"/>
      <c r="D802" s="12"/>
      <c r="E802" s="12"/>
      <c r="F802" s="12"/>
      <c r="G802" s="13"/>
      <c r="H802" s="13"/>
      <c r="I802" s="13"/>
      <c r="J802" s="13"/>
      <c r="K802" s="14"/>
      <c r="L802" s="14"/>
      <c r="M802" s="14"/>
      <c r="N802" s="14"/>
      <c r="O802" s="14"/>
      <c r="P802" s="14"/>
      <c r="Q802" s="15"/>
      <c r="R802" s="16"/>
      <c r="S802" s="16"/>
      <c r="T802" s="16"/>
      <c r="U802" s="16"/>
      <c r="V802" s="16"/>
      <c r="W802" s="16"/>
      <c r="X802" s="17"/>
      <c r="Y802" s="13"/>
      <c r="Z802" s="13"/>
    </row>
    <row r="803" spans="1:26" x14ac:dyDescent="0.25">
      <c r="A803" s="11"/>
      <c r="B803" s="12"/>
      <c r="C803" s="12"/>
      <c r="D803" s="12"/>
      <c r="E803" s="12"/>
      <c r="F803" s="12"/>
      <c r="G803" s="13"/>
      <c r="H803" s="13"/>
      <c r="I803" s="13"/>
      <c r="J803" s="13"/>
      <c r="K803" s="14"/>
      <c r="L803" s="14"/>
      <c r="M803" s="14"/>
      <c r="N803" s="14"/>
      <c r="O803" s="14"/>
      <c r="P803" s="14"/>
      <c r="Q803" s="15"/>
      <c r="R803" s="16"/>
      <c r="S803" s="16"/>
      <c r="T803" s="16"/>
      <c r="U803" s="16"/>
      <c r="V803" s="16"/>
      <c r="W803" s="17"/>
      <c r="X803" s="17"/>
      <c r="Y803" s="13"/>
      <c r="Z803" s="13"/>
    </row>
    <row r="804" spans="1:26" x14ac:dyDescent="0.25">
      <c r="A804" s="11"/>
      <c r="B804" s="12"/>
      <c r="C804" s="12"/>
      <c r="D804" s="12"/>
      <c r="E804" s="12"/>
      <c r="F804" s="12"/>
      <c r="G804" s="13"/>
      <c r="H804" s="13"/>
      <c r="I804" s="13"/>
      <c r="J804" s="13"/>
      <c r="K804" s="14"/>
      <c r="L804" s="14"/>
      <c r="M804" s="14"/>
      <c r="N804" s="14"/>
      <c r="O804" s="14"/>
      <c r="P804" s="14"/>
      <c r="Q804" s="16"/>
      <c r="R804" s="16"/>
      <c r="S804" s="16"/>
      <c r="T804" s="16"/>
      <c r="U804" s="16"/>
      <c r="V804" s="16"/>
      <c r="W804" s="16"/>
      <c r="X804" s="17"/>
      <c r="Y804" s="13"/>
      <c r="Z804" s="13"/>
    </row>
    <row r="805" spans="1:26" x14ac:dyDescent="0.25">
      <c r="A805" s="11"/>
      <c r="B805" s="12"/>
      <c r="C805" s="12"/>
      <c r="D805" s="12"/>
      <c r="E805" s="12"/>
      <c r="F805" s="12"/>
      <c r="G805" s="13"/>
      <c r="H805" s="13"/>
      <c r="I805" s="13"/>
      <c r="J805" s="13"/>
      <c r="K805" s="14"/>
      <c r="L805" s="14"/>
      <c r="M805" s="14"/>
      <c r="N805" s="14"/>
      <c r="O805" s="14"/>
      <c r="P805" s="14"/>
      <c r="Q805" s="16"/>
      <c r="R805" s="16"/>
      <c r="S805" s="16"/>
      <c r="T805" s="16"/>
      <c r="U805" s="16"/>
      <c r="V805" s="16"/>
      <c r="W805" s="17"/>
      <c r="X805" s="17"/>
      <c r="Y805" s="13"/>
      <c r="Z805" s="13"/>
    </row>
    <row r="806" spans="1:26" x14ac:dyDescent="0.25">
      <c r="A806" s="11"/>
      <c r="B806" s="12"/>
      <c r="C806" s="12"/>
      <c r="D806" s="12"/>
      <c r="E806" s="12"/>
      <c r="F806" s="12"/>
      <c r="G806" s="13"/>
      <c r="H806" s="13"/>
      <c r="I806" s="13"/>
      <c r="J806" s="13"/>
      <c r="K806" s="14"/>
      <c r="L806" s="14"/>
      <c r="M806" s="14"/>
      <c r="N806" s="14"/>
      <c r="O806" s="14"/>
      <c r="P806" s="14"/>
      <c r="Q806" s="15"/>
      <c r="R806" s="16"/>
      <c r="S806" s="16"/>
      <c r="T806" s="16"/>
      <c r="U806" s="16"/>
      <c r="V806" s="16"/>
      <c r="W806" s="16"/>
      <c r="X806" s="17"/>
      <c r="Y806" s="13"/>
      <c r="Z806" s="13"/>
    </row>
    <row r="807" spans="1:26" x14ac:dyDescent="0.25">
      <c r="A807" s="11"/>
      <c r="B807" s="12"/>
      <c r="C807" s="12"/>
      <c r="D807" s="12"/>
      <c r="E807" s="12"/>
      <c r="F807" s="12"/>
      <c r="G807" s="13"/>
      <c r="H807" s="13"/>
      <c r="I807" s="13"/>
      <c r="J807" s="13"/>
      <c r="K807" s="14"/>
      <c r="L807" s="14"/>
      <c r="M807" s="14"/>
      <c r="N807" s="14"/>
      <c r="O807" s="14"/>
      <c r="P807" s="14"/>
      <c r="Q807" s="16"/>
      <c r="R807" s="16"/>
      <c r="S807" s="16"/>
      <c r="T807" s="16"/>
      <c r="U807" s="16"/>
      <c r="V807" s="16"/>
      <c r="W807" s="17"/>
      <c r="X807" s="17"/>
      <c r="Y807" s="13"/>
      <c r="Z807" s="13"/>
    </row>
    <row r="808" spans="1:26" x14ac:dyDescent="0.25">
      <c r="A808" s="11"/>
      <c r="B808" s="12"/>
      <c r="C808" s="12"/>
      <c r="D808" s="12"/>
      <c r="E808" s="12"/>
      <c r="F808" s="12"/>
      <c r="G808" s="13"/>
      <c r="H808" s="13"/>
      <c r="I808" s="13"/>
      <c r="J808" s="13"/>
      <c r="K808" s="14"/>
      <c r="L808" s="14"/>
      <c r="M808" s="14"/>
      <c r="N808" s="14"/>
      <c r="O808" s="14"/>
      <c r="P808" s="14"/>
      <c r="Q808" s="16"/>
      <c r="R808" s="16"/>
      <c r="S808" s="16"/>
      <c r="T808" s="16"/>
      <c r="U808" s="16"/>
      <c r="V808" s="16"/>
      <c r="W808" s="16"/>
      <c r="X808" s="17"/>
      <c r="Y808" s="13"/>
      <c r="Z808" s="13"/>
    </row>
    <row r="809" spans="1:26" x14ac:dyDescent="0.25">
      <c r="A809" s="11"/>
      <c r="B809" s="12"/>
      <c r="C809" s="12"/>
      <c r="D809" s="12"/>
      <c r="E809" s="12"/>
      <c r="F809" s="12"/>
      <c r="G809" s="13"/>
      <c r="H809" s="13"/>
      <c r="I809" s="13"/>
      <c r="J809" s="13"/>
      <c r="K809" s="14"/>
      <c r="L809" s="14"/>
      <c r="M809" s="14"/>
      <c r="N809" s="14"/>
      <c r="O809" s="14"/>
      <c r="P809" s="14"/>
      <c r="Q809" s="16"/>
      <c r="R809" s="16"/>
      <c r="S809" s="16"/>
      <c r="T809" s="16"/>
      <c r="U809" s="16"/>
      <c r="V809" s="16"/>
      <c r="W809" s="16"/>
      <c r="X809" s="17"/>
      <c r="Y809" s="13"/>
      <c r="Z809" s="13"/>
    </row>
    <row r="810" spans="1:26" x14ac:dyDescent="0.25">
      <c r="A810" s="11"/>
      <c r="B810" s="12"/>
      <c r="C810" s="12"/>
      <c r="D810" s="12"/>
      <c r="E810" s="12"/>
      <c r="F810" s="12"/>
      <c r="G810" s="13"/>
      <c r="H810" s="13"/>
      <c r="I810" s="13"/>
      <c r="J810" s="13"/>
      <c r="K810" s="14"/>
      <c r="L810" s="14"/>
      <c r="M810" s="14"/>
      <c r="N810" s="14"/>
      <c r="O810" s="14"/>
      <c r="P810" s="14"/>
      <c r="Q810" s="16"/>
      <c r="R810" s="16"/>
      <c r="S810" s="16"/>
      <c r="T810" s="16"/>
      <c r="U810" s="16"/>
      <c r="V810" s="16"/>
      <c r="W810" s="17"/>
      <c r="X810" s="17"/>
      <c r="Y810" s="13"/>
      <c r="Z810" s="13"/>
    </row>
    <row r="811" spans="1:26" x14ac:dyDescent="0.25">
      <c r="A811" s="11"/>
      <c r="B811" s="12"/>
      <c r="C811" s="12"/>
      <c r="D811" s="12"/>
      <c r="E811" s="12"/>
      <c r="F811" s="12"/>
      <c r="G811" s="13"/>
      <c r="H811" s="13"/>
      <c r="I811" s="13"/>
      <c r="J811" s="13"/>
      <c r="K811" s="14"/>
      <c r="L811" s="14"/>
      <c r="M811" s="14"/>
      <c r="N811" s="14"/>
      <c r="O811" s="14"/>
      <c r="P811" s="14"/>
      <c r="Q811" s="16"/>
      <c r="R811" s="16"/>
      <c r="S811" s="16"/>
      <c r="T811" s="16"/>
      <c r="U811" s="16"/>
      <c r="V811" s="16"/>
      <c r="W811" s="16"/>
      <c r="X811" s="17"/>
      <c r="Y811" s="13"/>
      <c r="Z811" s="13"/>
    </row>
    <row r="812" spans="1:26" x14ac:dyDescent="0.25">
      <c r="A812" s="11"/>
      <c r="B812" s="12"/>
      <c r="C812" s="12"/>
      <c r="D812" s="12"/>
      <c r="E812" s="12"/>
      <c r="F812" s="12"/>
      <c r="G812" s="13"/>
      <c r="H812" s="13"/>
      <c r="I812" s="13"/>
      <c r="J812" s="13"/>
      <c r="K812" s="14"/>
      <c r="L812" s="14"/>
      <c r="M812" s="14"/>
      <c r="N812" s="14"/>
      <c r="O812" s="14"/>
      <c r="P812" s="14"/>
      <c r="Q812" s="16"/>
      <c r="R812" s="16"/>
      <c r="S812" s="16"/>
      <c r="T812" s="16"/>
      <c r="U812" s="16"/>
      <c r="V812" s="16"/>
      <c r="W812" s="16"/>
      <c r="X812" s="17"/>
      <c r="Y812" s="13"/>
      <c r="Z812" s="13"/>
    </row>
    <row r="813" spans="1:26" x14ac:dyDescent="0.25">
      <c r="A813" s="11"/>
      <c r="B813" s="12"/>
      <c r="C813" s="12"/>
      <c r="D813" s="12"/>
      <c r="E813" s="12"/>
      <c r="F813" s="12"/>
      <c r="G813" s="13"/>
      <c r="H813" s="13"/>
      <c r="I813" s="13"/>
      <c r="J813" s="13"/>
      <c r="K813" s="14"/>
      <c r="L813" s="14"/>
      <c r="M813" s="14"/>
      <c r="N813" s="14"/>
      <c r="O813" s="14"/>
      <c r="P813" s="14"/>
      <c r="Q813" s="16"/>
      <c r="R813" s="16"/>
      <c r="S813" s="16"/>
      <c r="T813" s="16"/>
      <c r="U813" s="16"/>
      <c r="V813" s="16"/>
      <c r="W813" s="16"/>
      <c r="X813" s="17"/>
      <c r="Y813" s="13"/>
      <c r="Z813" s="13"/>
    </row>
    <row r="814" spans="1:26" x14ac:dyDescent="0.25">
      <c r="A814" s="11"/>
      <c r="B814" s="12"/>
      <c r="C814" s="12"/>
      <c r="D814" s="12"/>
      <c r="E814" s="12"/>
      <c r="F814" s="12"/>
      <c r="G814" s="13"/>
      <c r="H814" s="13"/>
      <c r="I814" s="13"/>
      <c r="J814" s="13"/>
      <c r="K814" s="14"/>
      <c r="L814" s="14"/>
      <c r="M814" s="14"/>
      <c r="N814" s="14"/>
      <c r="O814" s="14"/>
      <c r="P814" s="14"/>
      <c r="Q814" s="15"/>
      <c r="R814" s="16"/>
      <c r="S814" s="16"/>
      <c r="T814" s="16"/>
      <c r="U814" s="16"/>
      <c r="V814" s="16"/>
      <c r="W814" s="16"/>
      <c r="X814" s="17"/>
      <c r="Y814" s="13"/>
      <c r="Z814" s="13"/>
    </row>
    <row r="815" spans="1:26" x14ac:dyDescent="0.25">
      <c r="A815" s="11"/>
      <c r="B815" s="12"/>
      <c r="C815" s="12"/>
      <c r="D815" s="12"/>
      <c r="E815" s="12"/>
      <c r="F815" s="12"/>
      <c r="G815" s="13"/>
      <c r="H815" s="13"/>
      <c r="I815" s="13"/>
      <c r="J815" s="13"/>
      <c r="K815" s="14"/>
      <c r="L815" s="14"/>
      <c r="M815" s="14"/>
      <c r="N815" s="14"/>
      <c r="O815" s="14"/>
      <c r="P815" s="14"/>
      <c r="Q815" s="15"/>
      <c r="R815" s="16"/>
      <c r="S815" s="16"/>
      <c r="T815" s="16"/>
      <c r="U815" s="16"/>
      <c r="V815" s="16"/>
      <c r="W815" s="16"/>
      <c r="X815" s="17"/>
      <c r="Y815" s="13"/>
      <c r="Z815" s="13"/>
    </row>
    <row r="816" spans="1:26" x14ac:dyDescent="0.25">
      <c r="A816" s="11"/>
      <c r="B816" s="12"/>
      <c r="C816" s="12"/>
      <c r="D816" s="12"/>
      <c r="E816" s="12"/>
      <c r="F816" s="12"/>
      <c r="G816" s="13"/>
      <c r="H816" s="13"/>
      <c r="I816" s="13"/>
      <c r="J816" s="13"/>
      <c r="K816" s="14"/>
      <c r="L816" s="14"/>
      <c r="M816" s="14"/>
      <c r="N816" s="14"/>
      <c r="O816" s="14"/>
      <c r="P816" s="14"/>
      <c r="Q816" s="15"/>
      <c r="R816" s="16"/>
      <c r="S816" s="16"/>
      <c r="T816" s="16"/>
      <c r="U816" s="16"/>
      <c r="V816" s="16"/>
      <c r="W816" s="16"/>
      <c r="X816" s="17"/>
      <c r="Y816" s="13"/>
      <c r="Z816" s="13"/>
    </row>
    <row r="817" spans="1:26" x14ac:dyDescent="0.25">
      <c r="A817" s="11"/>
      <c r="B817" s="12"/>
      <c r="C817" s="12"/>
      <c r="D817" s="12"/>
      <c r="E817" s="12"/>
      <c r="F817" s="12"/>
      <c r="G817" s="13"/>
      <c r="H817" s="13"/>
      <c r="I817" s="13"/>
      <c r="J817" s="13"/>
      <c r="K817" s="14"/>
      <c r="L817" s="14"/>
      <c r="M817" s="14"/>
      <c r="N817" s="14"/>
      <c r="O817" s="14"/>
      <c r="P817" s="14"/>
      <c r="Q817" s="15"/>
      <c r="R817" s="16"/>
      <c r="S817" s="16"/>
      <c r="T817" s="16"/>
      <c r="U817" s="16"/>
      <c r="V817" s="16"/>
      <c r="W817" s="16"/>
      <c r="X817" s="17"/>
      <c r="Y817" s="13"/>
      <c r="Z817" s="13"/>
    </row>
    <row r="818" spans="1:26" x14ac:dyDescent="0.25">
      <c r="A818" s="11"/>
      <c r="B818" s="12"/>
      <c r="C818" s="12"/>
      <c r="D818" s="12"/>
      <c r="E818" s="12"/>
      <c r="F818" s="12"/>
      <c r="G818" s="13"/>
      <c r="H818" s="13"/>
      <c r="I818" s="13"/>
      <c r="J818" s="13"/>
      <c r="K818" s="14"/>
      <c r="L818" s="14"/>
      <c r="M818" s="14"/>
      <c r="N818" s="14"/>
      <c r="O818" s="14"/>
      <c r="P818" s="14"/>
      <c r="Q818" s="16"/>
      <c r="R818" s="16"/>
      <c r="S818" s="16"/>
      <c r="T818" s="16"/>
      <c r="U818" s="16"/>
      <c r="V818" s="16"/>
      <c r="W818" s="16"/>
      <c r="X818" s="17"/>
      <c r="Y818" s="13"/>
      <c r="Z818" s="13"/>
    </row>
    <row r="819" spans="1:26" x14ac:dyDescent="0.25">
      <c r="A819" s="11"/>
      <c r="B819" s="12"/>
      <c r="C819" s="12"/>
      <c r="D819" s="12"/>
      <c r="E819" s="12"/>
      <c r="F819" s="12"/>
      <c r="G819" s="13"/>
      <c r="H819" s="13"/>
      <c r="I819" s="13"/>
      <c r="J819" s="13"/>
      <c r="K819" s="14"/>
      <c r="L819" s="14"/>
      <c r="M819" s="14"/>
      <c r="N819" s="14"/>
      <c r="O819" s="14"/>
      <c r="P819" s="14"/>
      <c r="Q819" s="15"/>
      <c r="R819" s="16"/>
      <c r="S819" s="16"/>
      <c r="T819" s="16"/>
      <c r="U819" s="16"/>
      <c r="V819" s="16"/>
      <c r="W819" s="16"/>
      <c r="X819" s="17"/>
      <c r="Y819" s="13"/>
      <c r="Z819" s="13"/>
    </row>
    <row r="820" spans="1:26" x14ac:dyDescent="0.25">
      <c r="A820" s="11"/>
      <c r="B820" s="12"/>
      <c r="C820" s="12"/>
      <c r="D820" s="12"/>
      <c r="E820" s="12"/>
      <c r="F820" s="12"/>
      <c r="G820" s="13"/>
      <c r="H820" s="13"/>
      <c r="I820" s="13"/>
      <c r="J820" s="13"/>
      <c r="K820" s="14"/>
      <c r="L820" s="14"/>
      <c r="M820" s="14"/>
      <c r="N820" s="14"/>
      <c r="O820" s="14"/>
      <c r="P820" s="14"/>
      <c r="Q820" s="16"/>
      <c r="R820" s="16"/>
      <c r="S820" s="16"/>
      <c r="T820" s="16"/>
      <c r="U820" s="16"/>
      <c r="V820" s="16"/>
      <c r="W820" s="16"/>
      <c r="X820" s="17"/>
      <c r="Y820" s="13"/>
      <c r="Z820" s="13"/>
    </row>
    <row r="821" spans="1:26" x14ac:dyDescent="0.25">
      <c r="A821" s="11"/>
      <c r="B821" s="12"/>
      <c r="C821" s="12"/>
      <c r="D821" s="12"/>
      <c r="E821" s="12"/>
      <c r="F821" s="12"/>
      <c r="G821" s="13"/>
      <c r="H821" s="13"/>
      <c r="I821" s="13"/>
      <c r="J821" s="13"/>
      <c r="K821" s="14"/>
      <c r="L821" s="14"/>
      <c r="M821" s="14"/>
      <c r="N821" s="14"/>
      <c r="O821" s="14"/>
      <c r="P821" s="14"/>
      <c r="Q821" s="15"/>
      <c r="R821" s="16"/>
      <c r="S821" s="16"/>
      <c r="T821" s="16"/>
      <c r="U821" s="16"/>
      <c r="V821" s="16"/>
      <c r="W821" s="16"/>
      <c r="X821" s="17"/>
      <c r="Y821" s="13"/>
      <c r="Z821" s="13"/>
    </row>
    <row r="822" spans="1:26" x14ac:dyDescent="0.25">
      <c r="A822" s="11"/>
      <c r="B822" s="12"/>
      <c r="C822" s="12"/>
      <c r="D822" s="12"/>
      <c r="E822" s="12"/>
      <c r="F822" s="12"/>
      <c r="G822" s="13"/>
      <c r="H822" s="13"/>
      <c r="I822" s="13"/>
      <c r="J822" s="13"/>
      <c r="K822" s="14"/>
      <c r="L822" s="14"/>
      <c r="M822" s="14"/>
      <c r="N822" s="14"/>
      <c r="O822" s="14"/>
      <c r="P822" s="14"/>
      <c r="Q822" s="16"/>
      <c r="R822" s="16"/>
      <c r="S822" s="16"/>
      <c r="T822" s="16"/>
      <c r="U822" s="16"/>
      <c r="V822" s="16"/>
      <c r="W822" s="16"/>
      <c r="X822" s="17"/>
      <c r="Y822" s="13"/>
      <c r="Z822" s="13"/>
    </row>
    <row r="823" spans="1:26" x14ac:dyDescent="0.25">
      <c r="A823" s="11"/>
      <c r="B823" s="12"/>
      <c r="C823" s="12"/>
      <c r="D823" s="12"/>
      <c r="E823" s="12"/>
      <c r="F823" s="12"/>
      <c r="G823" s="13"/>
      <c r="H823" s="13"/>
      <c r="I823" s="13"/>
      <c r="J823" s="13"/>
      <c r="K823" s="14"/>
      <c r="L823" s="14"/>
      <c r="M823" s="14"/>
      <c r="N823" s="14"/>
      <c r="O823" s="14"/>
      <c r="P823" s="14"/>
      <c r="Q823" s="15"/>
      <c r="R823" s="16"/>
      <c r="S823" s="16"/>
      <c r="T823" s="16"/>
      <c r="U823" s="16"/>
      <c r="V823" s="16"/>
      <c r="W823" s="16"/>
      <c r="X823" s="17"/>
      <c r="Y823" s="13"/>
      <c r="Z823" s="13"/>
    </row>
    <row r="824" spans="1:26" x14ac:dyDescent="0.25">
      <c r="A824" s="11"/>
      <c r="B824" s="12"/>
      <c r="C824" s="12"/>
      <c r="D824" s="12"/>
      <c r="E824" s="12"/>
      <c r="F824" s="12"/>
      <c r="G824" s="13"/>
      <c r="H824" s="13"/>
      <c r="I824" s="13"/>
      <c r="J824" s="13"/>
      <c r="K824" s="14"/>
      <c r="L824" s="14"/>
      <c r="M824" s="14"/>
      <c r="N824" s="14"/>
      <c r="O824" s="14"/>
      <c r="P824" s="14"/>
      <c r="Q824" s="15"/>
      <c r="R824" s="16"/>
      <c r="S824" s="16"/>
      <c r="T824" s="16"/>
      <c r="U824" s="16"/>
      <c r="V824" s="16"/>
      <c r="W824" s="17"/>
      <c r="X824" s="17"/>
      <c r="Y824" s="13"/>
      <c r="Z824" s="13"/>
    </row>
    <row r="825" spans="1:26" x14ac:dyDescent="0.25">
      <c r="A825" s="11"/>
      <c r="B825" s="12"/>
      <c r="C825" s="12"/>
      <c r="D825" s="12"/>
      <c r="E825" s="12"/>
      <c r="F825" s="12"/>
      <c r="G825" s="13"/>
      <c r="H825" s="13"/>
      <c r="I825" s="13"/>
      <c r="J825" s="13"/>
      <c r="K825" s="14"/>
      <c r="L825" s="14"/>
      <c r="M825" s="14"/>
      <c r="N825" s="14"/>
      <c r="O825" s="14"/>
      <c r="P825" s="14"/>
      <c r="Q825" s="15"/>
      <c r="R825" s="16"/>
      <c r="S825" s="16"/>
      <c r="T825" s="16"/>
      <c r="U825" s="16"/>
      <c r="V825" s="16"/>
      <c r="W825" s="16"/>
      <c r="X825" s="17"/>
      <c r="Y825" s="13"/>
      <c r="Z825" s="13"/>
    </row>
    <row r="826" spans="1:26" x14ac:dyDescent="0.25">
      <c r="A826" s="11"/>
      <c r="B826" s="12"/>
      <c r="C826" s="12"/>
      <c r="D826" s="12"/>
      <c r="E826" s="12"/>
      <c r="F826" s="12"/>
      <c r="G826" s="13"/>
      <c r="H826" s="13"/>
      <c r="I826" s="13"/>
      <c r="J826" s="13"/>
      <c r="K826" s="14"/>
      <c r="L826" s="14"/>
      <c r="M826" s="14"/>
      <c r="N826" s="14"/>
      <c r="O826" s="14"/>
      <c r="P826" s="14"/>
      <c r="Q826" s="16"/>
      <c r="R826" s="16"/>
      <c r="S826" s="16"/>
      <c r="T826" s="16"/>
      <c r="U826" s="16"/>
      <c r="V826" s="16"/>
      <c r="W826" s="17"/>
      <c r="X826" s="17"/>
      <c r="Y826" s="13"/>
      <c r="Z826" s="13"/>
    </row>
    <row r="827" spans="1:26" x14ac:dyDescent="0.25">
      <c r="A827" s="11"/>
      <c r="B827" s="12"/>
      <c r="C827" s="12"/>
      <c r="D827" s="12"/>
      <c r="E827" s="12"/>
      <c r="F827" s="12"/>
      <c r="G827" s="13"/>
      <c r="H827" s="13"/>
      <c r="I827" s="13"/>
      <c r="J827" s="13"/>
      <c r="K827" s="14"/>
      <c r="L827" s="14"/>
      <c r="M827" s="14"/>
      <c r="N827" s="14"/>
      <c r="O827" s="14"/>
      <c r="P827" s="14"/>
      <c r="Q827" s="16"/>
      <c r="R827" s="16"/>
      <c r="S827" s="16"/>
      <c r="T827" s="16"/>
      <c r="U827" s="16"/>
      <c r="V827" s="16"/>
      <c r="W827" s="17"/>
      <c r="X827" s="17"/>
      <c r="Y827" s="13"/>
      <c r="Z827" s="13"/>
    </row>
    <row r="828" spans="1:26" x14ac:dyDescent="0.25">
      <c r="A828" s="11"/>
      <c r="B828" s="12"/>
      <c r="C828" s="12"/>
      <c r="D828" s="12"/>
      <c r="E828" s="12"/>
      <c r="F828" s="12"/>
      <c r="G828" s="13"/>
      <c r="H828" s="13"/>
      <c r="I828" s="13"/>
      <c r="J828" s="13"/>
      <c r="K828" s="14"/>
      <c r="L828" s="14"/>
      <c r="M828" s="14"/>
      <c r="N828" s="14"/>
      <c r="O828" s="14"/>
      <c r="P828" s="14"/>
      <c r="Q828" s="16"/>
      <c r="R828" s="16"/>
      <c r="S828" s="16"/>
      <c r="T828" s="16"/>
      <c r="U828" s="16"/>
      <c r="V828" s="16"/>
      <c r="W828" s="16"/>
      <c r="X828" s="17"/>
      <c r="Y828" s="13"/>
      <c r="Z828" s="13"/>
    </row>
    <row r="829" spans="1:26" x14ac:dyDescent="0.25">
      <c r="A829" s="11"/>
      <c r="B829" s="12"/>
      <c r="C829" s="12"/>
      <c r="D829" s="12"/>
      <c r="E829" s="12"/>
      <c r="F829" s="12"/>
      <c r="G829" s="13"/>
      <c r="H829" s="13"/>
      <c r="I829" s="13"/>
      <c r="J829" s="13"/>
      <c r="K829" s="14"/>
      <c r="L829" s="14"/>
      <c r="M829" s="14"/>
      <c r="N829" s="14"/>
      <c r="O829" s="14"/>
      <c r="P829" s="14"/>
      <c r="Q829" s="16"/>
      <c r="R829" s="16"/>
      <c r="S829" s="16"/>
      <c r="T829" s="16"/>
      <c r="U829" s="16"/>
      <c r="V829" s="16"/>
      <c r="W829" s="16"/>
      <c r="X829" s="17"/>
      <c r="Y829" s="13"/>
      <c r="Z829" s="13"/>
    </row>
    <row r="830" spans="1:26" x14ac:dyDescent="0.25">
      <c r="A830" s="11"/>
      <c r="B830" s="12"/>
      <c r="C830" s="12"/>
      <c r="D830" s="12"/>
      <c r="E830" s="12"/>
      <c r="F830" s="12"/>
      <c r="G830" s="13"/>
      <c r="H830" s="13"/>
      <c r="I830" s="13"/>
      <c r="J830" s="13"/>
      <c r="K830" s="14"/>
      <c r="L830" s="14"/>
      <c r="M830" s="14"/>
      <c r="N830" s="14"/>
      <c r="O830" s="14"/>
      <c r="P830" s="14"/>
      <c r="Q830" s="16"/>
      <c r="R830" s="16"/>
      <c r="S830" s="16"/>
      <c r="T830" s="16"/>
      <c r="U830" s="16"/>
      <c r="V830" s="16"/>
      <c r="W830" s="16"/>
      <c r="X830" s="17"/>
      <c r="Y830" s="13"/>
      <c r="Z830" s="13"/>
    </row>
    <row r="831" spans="1:26" x14ac:dyDescent="0.25">
      <c r="A831" s="11"/>
      <c r="B831" s="12"/>
      <c r="C831" s="12"/>
      <c r="D831" s="12"/>
      <c r="E831" s="12"/>
      <c r="F831" s="12"/>
      <c r="G831" s="13"/>
      <c r="H831" s="13"/>
      <c r="I831" s="13"/>
      <c r="J831" s="13"/>
      <c r="K831" s="14"/>
      <c r="L831" s="14"/>
      <c r="M831" s="14"/>
      <c r="N831" s="14"/>
      <c r="O831" s="14"/>
      <c r="P831" s="14"/>
      <c r="Q831" s="16"/>
      <c r="R831" s="16"/>
      <c r="S831" s="16"/>
      <c r="T831" s="16"/>
      <c r="U831" s="16"/>
      <c r="V831" s="16"/>
      <c r="W831" s="17"/>
      <c r="X831" s="17"/>
      <c r="Y831" s="13"/>
      <c r="Z831" s="13"/>
    </row>
    <row r="832" spans="1:26" x14ac:dyDescent="0.25">
      <c r="A832" s="11"/>
      <c r="B832" s="12"/>
      <c r="C832" s="12"/>
      <c r="D832" s="12"/>
      <c r="E832" s="12"/>
      <c r="F832" s="12"/>
      <c r="G832" s="13"/>
      <c r="H832" s="13"/>
      <c r="I832" s="13"/>
      <c r="J832" s="13"/>
      <c r="K832" s="14"/>
      <c r="L832" s="14"/>
      <c r="M832" s="14"/>
      <c r="N832" s="14"/>
      <c r="O832" s="14"/>
      <c r="P832" s="14"/>
      <c r="Q832" s="16"/>
      <c r="R832" s="16"/>
      <c r="S832" s="16"/>
      <c r="T832" s="16"/>
      <c r="U832" s="16"/>
      <c r="V832" s="16"/>
      <c r="W832" s="16"/>
      <c r="X832" s="17"/>
      <c r="Y832" s="13"/>
      <c r="Z832" s="13"/>
    </row>
    <row r="833" spans="1:26" x14ac:dyDescent="0.25">
      <c r="A833" s="11"/>
      <c r="B833" s="12"/>
      <c r="C833" s="12"/>
      <c r="D833" s="12"/>
      <c r="E833" s="12"/>
      <c r="F833" s="12"/>
      <c r="G833" s="13"/>
      <c r="H833" s="13"/>
      <c r="I833" s="13"/>
      <c r="J833" s="13"/>
      <c r="K833" s="14"/>
      <c r="L833" s="14"/>
      <c r="M833" s="14"/>
      <c r="N833" s="14"/>
      <c r="O833" s="14"/>
      <c r="P833" s="14"/>
      <c r="Q833" s="16"/>
      <c r="R833" s="16"/>
      <c r="S833" s="16"/>
      <c r="T833" s="16"/>
      <c r="U833" s="16"/>
      <c r="V833" s="16"/>
      <c r="W833" s="16"/>
      <c r="X833" s="17"/>
      <c r="Y833" s="13"/>
      <c r="Z833" s="13"/>
    </row>
    <row r="834" spans="1:26" x14ac:dyDescent="0.25">
      <c r="A834" s="11"/>
      <c r="B834" s="12"/>
      <c r="C834" s="12"/>
      <c r="D834" s="12"/>
      <c r="E834" s="12"/>
      <c r="F834" s="12"/>
      <c r="G834" s="13"/>
      <c r="H834" s="13"/>
      <c r="I834" s="13"/>
      <c r="J834" s="13"/>
      <c r="K834" s="14"/>
      <c r="L834" s="14"/>
      <c r="M834" s="14"/>
      <c r="N834" s="14"/>
      <c r="O834" s="14"/>
      <c r="P834" s="14"/>
      <c r="Q834" s="15"/>
      <c r="R834" s="16"/>
      <c r="S834" s="16"/>
      <c r="T834" s="16"/>
      <c r="U834" s="16"/>
      <c r="V834" s="16"/>
      <c r="W834" s="16"/>
      <c r="X834" s="17"/>
      <c r="Y834" s="13"/>
      <c r="Z834" s="13"/>
    </row>
    <row r="835" spans="1:26" x14ac:dyDescent="0.25">
      <c r="A835" s="11"/>
      <c r="B835" s="12"/>
      <c r="C835" s="12"/>
      <c r="D835" s="12"/>
      <c r="E835" s="12"/>
      <c r="F835" s="12"/>
      <c r="G835" s="13"/>
      <c r="H835" s="13"/>
      <c r="I835" s="13"/>
      <c r="J835" s="13"/>
      <c r="K835" s="14"/>
      <c r="L835" s="14"/>
      <c r="M835" s="14"/>
      <c r="N835" s="14"/>
      <c r="O835" s="14"/>
      <c r="P835" s="14"/>
      <c r="Q835" s="16"/>
      <c r="R835" s="16"/>
      <c r="S835" s="16"/>
      <c r="T835" s="16"/>
      <c r="U835" s="16"/>
      <c r="V835" s="16"/>
      <c r="W835" s="16"/>
      <c r="X835" s="17"/>
      <c r="Y835" s="13"/>
      <c r="Z835" s="13"/>
    </row>
    <row r="836" spans="1:26" x14ac:dyDescent="0.25">
      <c r="A836" s="11"/>
      <c r="B836" s="12"/>
      <c r="C836" s="12"/>
      <c r="D836" s="12"/>
      <c r="E836" s="12"/>
      <c r="F836" s="12"/>
      <c r="G836" s="13"/>
      <c r="H836" s="13"/>
      <c r="I836" s="13"/>
      <c r="J836" s="13"/>
      <c r="K836" s="14"/>
      <c r="L836" s="14"/>
      <c r="M836" s="14"/>
      <c r="N836" s="14"/>
      <c r="O836" s="14"/>
      <c r="P836" s="14"/>
      <c r="Q836" s="16"/>
      <c r="R836" s="16"/>
      <c r="S836" s="16"/>
      <c r="T836" s="16"/>
      <c r="U836" s="16"/>
      <c r="V836" s="16"/>
      <c r="W836" s="16"/>
      <c r="X836" s="17"/>
      <c r="Y836" s="13"/>
      <c r="Z836" s="13"/>
    </row>
    <row r="837" spans="1:26" x14ac:dyDescent="0.25">
      <c r="A837" s="11"/>
      <c r="B837" s="12"/>
      <c r="C837" s="12"/>
      <c r="D837" s="12"/>
      <c r="E837" s="12"/>
      <c r="F837" s="12"/>
      <c r="G837" s="13"/>
      <c r="H837" s="13"/>
      <c r="I837" s="13"/>
      <c r="J837" s="13"/>
      <c r="K837" s="14"/>
      <c r="L837" s="14"/>
      <c r="M837" s="14"/>
      <c r="N837" s="14"/>
      <c r="O837" s="14"/>
      <c r="P837" s="14"/>
      <c r="Q837" s="16"/>
      <c r="R837" s="16"/>
      <c r="S837" s="16"/>
      <c r="T837" s="16"/>
      <c r="U837" s="16"/>
      <c r="V837" s="16"/>
      <c r="W837" s="17"/>
      <c r="X837" s="17"/>
      <c r="Y837" s="13"/>
      <c r="Z837" s="13"/>
    </row>
    <row r="838" spans="1:26" x14ac:dyDescent="0.25">
      <c r="A838" s="11"/>
      <c r="B838" s="12"/>
      <c r="C838" s="12"/>
      <c r="D838" s="12"/>
      <c r="E838" s="12"/>
      <c r="F838" s="12"/>
      <c r="G838" s="13"/>
      <c r="H838" s="13"/>
      <c r="I838" s="13"/>
      <c r="J838" s="13"/>
      <c r="K838" s="14"/>
      <c r="L838" s="14"/>
      <c r="M838" s="14"/>
      <c r="N838" s="14"/>
      <c r="O838" s="14"/>
      <c r="P838" s="14"/>
      <c r="Q838" s="16"/>
      <c r="R838" s="16"/>
      <c r="S838" s="16"/>
      <c r="T838" s="16"/>
      <c r="U838" s="16"/>
      <c r="V838" s="16"/>
      <c r="W838" s="16"/>
      <c r="X838" s="17"/>
      <c r="Y838" s="13"/>
      <c r="Z838" s="13"/>
    </row>
    <row r="839" spans="1:26" x14ac:dyDescent="0.25">
      <c r="A839" s="11"/>
      <c r="B839" s="12"/>
      <c r="C839" s="12"/>
      <c r="D839" s="12"/>
      <c r="E839" s="12"/>
      <c r="F839" s="12"/>
      <c r="G839" s="13"/>
      <c r="H839" s="13"/>
      <c r="I839" s="13"/>
      <c r="J839" s="13"/>
      <c r="K839" s="14"/>
      <c r="L839" s="14"/>
      <c r="M839" s="14"/>
      <c r="N839" s="14"/>
      <c r="O839" s="14"/>
      <c r="P839" s="14"/>
      <c r="Q839" s="16"/>
      <c r="R839" s="16"/>
      <c r="S839" s="16"/>
      <c r="T839" s="16"/>
      <c r="U839" s="16"/>
      <c r="V839" s="16"/>
      <c r="W839" s="16"/>
      <c r="X839" s="17"/>
      <c r="Y839" s="13"/>
      <c r="Z839" s="13"/>
    </row>
    <row r="840" spans="1:26" x14ac:dyDescent="0.25">
      <c r="A840" s="11"/>
      <c r="B840" s="12"/>
      <c r="C840" s="12"/>
      <c r="D840" s="12"/>
      <c r="E840" s="12"/>
      <c r="F840" s="12"/>
      <c r="G840" s="13"/>
      <c r="H840" s="13"/>
      <c r="I840" s="13"/>
      <c r="J840" s="13"/>
      <c r="K840" s="14"/>
      <c r="L840" s="14"/>
      <c r="M840" s="14"/>
      <c r="N840" s="14"/>
      <c r="O840" s="14"/>
      <c r="P840" s="14"/>
      <c r="Q840" s="15"/>
      <c r="R840" s="16"/>
      <c r="S840" s="16"/>
      <c r="T840" s="16"/>
      <c r="U840" s="16"/>
      <c r="V840" s="16"/>
      <c r="W840" s="16"/>
      <c r="X840" s="17"/>
      <c r="Y840" s="13"/>
      <c r="Z840" s="13"/>
    </row>
    <row r="841" spans="1:26" x14ac:dyDescent="0.25">
      <c r="A841" s="11"/>
      <c r="B841" s="12"/>
      <c r="C841" s="12"/>
      <c r="D841" s="12"/>
      <c r="E841" s="12"/>
      <c r="F841" s="12"/>
      <c r="G841" s="13"/>
      <c r="H841" s="13"/>
      <c r="I841" s="13"/>
      <c r="J841" s="13"/>
      <c r="K841" s="14"/>
      <c r="L841" s="14"/>
      <c r="M841" s="14"/>
      <c r="N841" s="14"/>
      <c r="O841" s="14"/>
      <c r="P841" s="14"/>
      <c r="Q841" s="15"/>
      <c r="R841" s="16"/>
      <c r="S841" s="16"/>
      <c r="T841" s="16"/>
      <c r="U841" s="16"/>
      <c r="V841" s="16"/>
      <c r="W841" s="17"/>
      <c r="X841" s="17"/>
      <c r="Y841" s="13"/>
      <c r="Z841" s="13"/>
    </row>
    <row r="842" spans="1:26" x14ac:dyDescent="0.25">
      <c r="A842" s="11"/>
      <c r="B842" s="12"/>
      <c r="C842" s="12"/>
      <c r="D842" s="12"/>
      <c r="E842" s="12"/>
      <c r="F842" s="12"/>
      <c r="G842" s="13"/>
      <c r="H842" s="13"/>
      <c r="I842" s="13"/>
      <c r="J842" s="13"/>
      <c r="K842" s="14"/>
      <c r="L842" s="14"/>
      <c r="M842" s="14"/>
      <c r="N842" s="14"/>
      <c r="O842" s="14"/>
      <c r="P842" s="14"/>
      <c r="Q842" s="16"/>
      <c r="R842" s="16"/>
      <c r="S842" s="16"/>
      <c r="T842" s="16"/>
      <c r="U842" s="16"/>
      <c r="V842" s="16"/>
      <c r="W842" s="17"/>
      <c r="X842" s="17"/>
      <c r="Y842" s="13"/>
      <c r="Z842" s="13"/>
    </row>
    <row r="843" spans="1:26" x14ac:dyDescent="0.25">
      <c r="A843" s="11"/>
      <c r="B843" s="12"/>
      <c r="C843" s="12"/>
      <c r="D843" s="12"/>
      <c r="E843" s="12"/>
      <c r="F843" s="12"/>
      <c r="G843" s="13"/>
      <c r="H843" s="13"/>
      <c r="I843" s="13"/>
      <c r="J843" s="13"/>
      <c r="K843" s="14"/>
      <c r="L843" s="14"/>
      <c r="M843" s="14"/>
      <c r="N843" s="14"/>
      <c r="O843" s="14"/>
      <c r="P843" s="14"/>
      <c r="Q843" s="16"/>
      <c r="R843" s="16"/>
      <c r="S843" s="16"/>
      <c r="T843" s="16"/>
      <c r="U843" s="16"/>
      <c r="V843" s="16"/>
      <c r="W843" s="16"/>
      <c r="X843" s="17"/>
      <c r="Y843" s="13"/>
      <c r="Z843" s="13"/>
    </row>
    <row r="844" spans="1:26" x14ac:dyDescent="0.25">
      <c r="A844" s="11"/>
      <c r="B844" s="12"/>
      <c r="C844" s="12"/>
      <c r="D844" s="12"/>
      <c r="E844" s="12"/>
      <c r="F844" s="12"/>
      <c r="G844" s="13"/>
      <c r="H844" s="13"/>
      <c r="I844" s="13"/>
      <c r="J844" s="13"/>
      <c r="K844" s="14"/>
      <c r="L844" s="14"/>
      <c r="M844" s="14"/>
      <c r="N844" s="14"/>
      <c r="O844" s="14"/>
      <c r="P844" s="14"/>
      <c r="Q844" s="15"/>
      <c r="R844" s="16"/>
      <c r="S844" s="16"/>
      <c r="T844" s="16"/>
      <c r="U844" s="16"/>
      <c r="V844" s="16"/>
      <c r="W844" s="17"/>
      <c r="X844" s="17"/>
      <c r="Y844" s="13"/>
      <c r="Z844" s="13"/>
    </row>
    <row r="845" spans="1:26" x14ac:dyDescent="0.25">
      <c r="A845" s="11"/>
      <c r="B845" s="12"/>
      <c r="C845" s="12"/>
      <c r="D845" s="12"/>
      <c r="E845" s="12"/>
      <c r="F845" s="12"/>
      <c r="G845" s="13"/>
      <c r="H845" s="13"/>
      <c r="I845" s="13"/>
      <c r="J845" s="13"/>
      <c r="K845" s="14"/>
      <c r="L845" s="14"/>
      <c r="M845" s="14"/>
      <c r="N845" s="14"/>
      <c r="O845" s="14"/>
      <c r="P845" s="14"/>
      <c r="Q845" s="16"/>
      <c r="R845" s="16"/>
      <c r="S845" s="16"/>
      <c r="T845" s="16"/>
      <c r="U845" s="16"/>
      <c r="V845" s="16"/>
      <c r="W845" s="16"/>
      <c r="X845" s="17"/>
      <c r="Y845" s="13"/>
      <c r="Z845" s="13"/>
    </row>
    <row r="846" spans="1:26" x14ac:dyDescent="0.25">
      <c r="A846" s="11"/>
      <c r="B846" s="12"/>
      <c r="C846" s="12"/>
      <c r="D846" s="12"/>
      <c r="E846" s="12"/>
      <c r="F846" s="12"/>
      <c r="G846" s="13"/>
      <c r="H846" s="13"/>
      <c r="I846" s="13"/>
      <c r="J846" s="13"/>
      <c r="K846" s="14"/>
      <c r="L846" s="14"/>
      <c r="M846" s="14"/>
      <c r="N846" s="14"/>
      <c r="O846" s="14"/>
      <c r="P846" s="14"/>
      <c r="Q846" s="16"/>
      <c r="R846" s="16"/>
      <c r="S846" s="16"/>
      <c r="T846" s="16"/>
      <c r="U846" s="16"/>
      <c r="V846" s="16"/>
      <c r="W846" s="16"/>
      <c r="X846" s="17"/>
      <c r="Y846" s="13"/>
      <c r="Z846" s="13"/>
    </row>
    <row r="847" spans="1:26" x14ac:dyDescent="0.25">
      <c r="A847" s="11"/>
      <c r="B847" s="12"/>
      <c r="C847" s="12"/>
      <c r="D847" s="12"/>
      <c r="E847" s="12"/>
      <c r="F847" s="12"/>
      <c r="G847" s="13"/>
      <c r="H847" s="13"/>
      <c r="I847" s="13"/>
      <c r="J847" s="13"/>
      <c r="K847" s="14"/>
      <c r="L847" s="14"/>
      <c r="M847" s="14"/>
      <c r="N847" s="14"/>
      <c r="O847" s="14"/>
      <c r="P847" s="14"/>
      <c r="Q847" s="15"/>
      <c r="R847" s="16"/>
      <c r="S847" s="16"/>
      <c r="T847" s="16"/>
      <c r="U847" s="16"/>
      <c r="V847" s="16"/>
      <c r="W847" s="17"/>
      <c r="X847" s="17"/>
      <c r="Y847" s="13"/>
      <c r="Z847" s="13"/>
    </row>
    <row r="848" spans="1:26" x14ac:dyDescent="0.25">
      <c r="A848" s="11"/>
      <c r="B848" s="12"/>
      <c r="C848" s="12"/>
      <c r="D848" s="12"/>
      <c r="E848" s="12"/>
      <c r="F848" s="12"/>
      <c r="G848" s="13"/>
      <c r="H848" s="13"/>
      <c r="I848" s="13"/>
      <c r="J848" s="13"/>
      <c r="K848" s="14"/>
      <c r="L848" s="14"/>
      <c r="M848" s="14"/>
      <c r="N848" s="14"/>
      <c r="O848" s="14"/>
      <c r="P848" s="14"/>
      <c r="Q848" s="15"/>
      <c r="R848" s="16"/>
      <c r="S848" s="16"/>
      <c r="T848" s="16"/>
      <c r="U848" s="16"/>
      <c r="V848" s="16"/>
      <c r="W848" s="16"/>
      <c r="X848" s="17"/>
      <c r="Y848" s="13"/>
      <c r="Z848" s="13"/>
    </row>
    <row r="849" spans="1:26" x14ac:dyDescent="0.25">
      <c r="A849" s="11"/>
      <c r="B849" s="12"/>
      <c r="C849" s="12"/>
      <c r="D849" s="12"/>
      <c r="E849" s="12"/>
      <c r="F849" s="12"/>
      <c r="G849" s="13"/>
      <c r="H849" s="13"/>
      <c r="I849" s="13"/>
      <c r="J849" s="13"/>
      <c r="K849" s="14"/>
      <c r="L849" s="14"/>
      <c r="M849" s="14"/>
      <c r="N849" s="14"/>
      <c r="O849" s="14"/>
      <c r="P849" s="14"/>
      <c r="Q849" s="15"/>
      <c r="R849" s="16"/>
      <c r="S849" s="16"/>
      <c r="T849" s="16"/>
      <c r="U849" s="16"/>
      <c r="V849" s="16"/>
      <c r="W849" s="17"/>
      <c r="X849" s="17"/>
      <c r="Y849" s="13"/>
      <c r="Z849" s="13"/>
    </row>
    <row r="850" spans="1:26" x14ac:dyDescent="0.25">
      <c r="A850" s="11"/>
      <c r="B850" s="12"/>
      <c r="C850" s="12"/>
      <c r="D850" s="12"/>
      <c r="E850" s="12"/>
      <c r="F850" s="12"/>
      <c r="G850" s="13"/>
      <c r="H850" s="13"/>
      <c r="I850" s="13"/>
      <c r="J850" s="13"/>
      <c r="K850" s="14"/>
      <c r="L850" s="14"/>
      <c r="M850" s="14"/>
      <c r="N850" s="14"/>
      <c r="O850" s="14"/>
      <c r="P850" s="14"/>
      <c r="Q850" s="16"/>
      <c r="R850" s="16"/>
      <c r="S850" s="16"/>
      <c r="T850" s="16"/>
      <c r="U850" s="16"/>
      <c r="V850" s="16"/>
      <c r="W850" s="16"/>
      <c r="X850" s="17"/>
      <c r="Y850" s="13"/>
      <c r="Z850" s="13"/>
    </row>
    <row r="851" spans="1:26" x14ac:dyDescent="0.25">
      <c r="A851" s="11"/>
      <c r="B851" s="12"/>
      <c r="C851" s="12"/>
      <c r="D851" s="12"/>
      <c r="E851" s="12"/>
      <c r="F851" s="12"/>
      <c r="G851" s="13"/>
      <c r="H851" s="13"/>
      <c r="I851" s="13"/>
      <c r="J851" s="13"/>
      <c r="K851" s="14"/>
      <c r="L851" s="14"/>
      <c r="M851" s="14"/>
      <c r="N851" s="14"/>
      <c r="O851" s="14"/>
      <c r="P851" s="14"/>
      <c r="Q851" s="16"/>
      <c r="R851" s="16"/>
      <c r="S851" s="16"/>
      <c r="T851" s="16"/>
      <c r="U851" s="16"/>
      <c r="V851" s="16"/>
      <c r="W851" s="16"/>
      <c r="X851" s="17"/>
      <c r="Y851" s="13"/>
      <c r="Z851" s="13"/>
    </row>
    <row r="852" spans="1:26" x14ac:dyDescent="0.25">
      <c r="A852" s="11"/>
      <c r="B852" s="12"/>
      <c r="C852" s="12"/>
      <c r="D852" s="12"/>
      <c r="E852" s="12"/>
      <c r="F852" s="12"/>
      <c r="G852" s="13"/>
      <c r="H852" s="13"/>
      <c r="I852" s="13"/>
      <c r="J852" s="13"/>
      <c r="K852" s="14"/>
      <c r="L852" s="14"/>
      <c r="M852" s="14"/>
      <c r="N852" s="14"/>
      <c r="O852" s="14"/>
      <c r="P852" s="14"/>
      <c r="Q852" s="16"/>
      <c r="R852" s="16"/>
      <c r="S852" s="16"/>
      <c r="T852" s="16"/>
      <c r="U852" s="16"/>
      <c r="V852" s="16"/>
      <c r="W852" s="16"/>
      <c r="X852" s="17"/>
      <c r="Y852" s="13"/>
      <c r="Z852" s="13"/>
    </row>
    <row r="853" spans="1:26" x14ac:dyDescent="0.25">
      <c r="A853" s="11"/>
      <c r="B853" s="12"/>
      <c r="C853" s="12"/>
      <c r="D853" s="12"/>
      <c r="E853" s="12"/>
      <c r="F853" s="12"/>
      <c r="G853" s="13"/>
      <c r="H853" s="13"/>
      <c r="I853" s="13"/>
      <c r="J853" s="13"/>
      <c r="K853" s="14"/>
      <c r="L853" s="14"/>
      <c r="M853" s="14"/>
      <c r="N853" s="14"/>
      <c r="O853" s="14"/>
      <c r="P853" s="14"/>
      <c r="Q853" s="16"/>
      <c r="R853" s="16"/>
      <c r="S853" s="16"/>
      <c r="T853" s="16"/>
      <c r="U853" s="16"/>
      <c r="V853" s="16"/>
      <c r="W853" s="16"/>
      <c r="X853" s="17"/>
      <c r="Y853" s="13"/>
      <c r="Z853" s="13"/>
    </row>
    <row r="854" spans="1:26" x14ac:dyDescent="0.25">
      <c r="A854" s="11"/>
      <c r="B854" s="12"/>
      <c r="C854" s="12"/>
      <c r="D854" s="12"/>
      <c r="E854" s="12"/>
      <c r="F854" s="12"/>
      <c r="G854" s="13"/>
      <c r="H854" s="13"/>
      <c r="I854" s="13"/>
      <c r="J854" s="13"/>
      <c r="K854" s="14"/>
      <c r="L854" s="14"/>
      <c r="M854" s="14"/>
      <c r="N854" s="14"/>
      <c r="O854" s="14"/>
      <c r="P854" s="14"/>
      <c r="Q854" s="16"/>
      <c r="R854" s="16"/>
      <c r="S854" s="16"/>
      <c r="T854" s="16"/>
      <c r="U854" s="16"/>
      <c r="V854" s="16"/>
      <c r="W854" s="16"/>
      <c r="X854" s="17"/>
      <c r="Y854" s="13"/>
      <c r="Z854" s="13"/>
    </row>
    <row r="855" spans="1:26" x14ac:dyDescent="0.25">
      <c r="A855" s="11"/>
      <c r="B855" s="12"/>
      <c r="C855" s="12"/>
      <c r="D855" s="12"/>
      <c r="E855" s="12"/>
      <c r="F855" s="12"/>
      <c r="G855" s="13"/>
      <c r="H855" s="13"/>
      <c r="I855" s="13"/>
      <c r="J855" s="13"/>
      <c r="K855" s="14"/>
      <c r="L855" s="14"/>
      <c r="M855" s="14"/>
      <c r="N855" s="14"/>
      <c r="O855" s="14"/>
      <c r="P855" s="14"/>
      <c r="Q855" s="16"/>
      <c r="R855" s="16"/>
      <c r="S855" s="16"/>
      <c r="T855" s="16"/>
      <c r="U855" s="16"/>
      <c r="V855" s="16"/>
      <c r="W855" s="16"/>
      <c r="X855" s="17"/>
      <c r="Y855" s="13"/>
      <c r="Z855" s="13"/>
    </row>
    <row r="856" spans="1:26" x14ac:dyDescent="0.25">
      <c r="A856" s="11"/>
      <c r="B856" s="12"/>
      <c r="C856" s="12"/>
      <c r="D856" s="12"/>
      <c r="E856" s="12"/>
      <c r="F856" s="12"/>
      <c r="G856" s="13"/>
      <c r="H856" s="13"/>
      <c r="I856" s="13"/>
      <c r="J856" s="13"/>
      <c r="K856" s="14"/>
      <c r="L856" s="14"/>
      <c r="M856" s="14"/>
      <c r="N856" s="14"/>
      <c r="O856" s="14"/>
      <c r="P856" s="14"/>
      <c r="Q856" s="16"/>
      <c r="R856" s="16"/>
      <c r="S856" s="16"/>
      <c r="T856" s="16"/>
      <c r="U856" s="16"/>
      <c r="V856" s="16"/>
      <c r="W856" s="17"/>
      <c r="X856" s="17"/>
      <c r="Y856" s="13"/>
      <c r="Z856" s="13"/>
    </row>
    <row r="857" spans="1:26" x14ac:dyDescent="0.25">
      <c r="A857" s="11"/>
      <c r="B857" s="12"/>
      <c r="C857" s="12"/>
      <c r="D857" s="12"/>
      <c r="E857" s="12"/>
      <c r="F857" s="12"/>
      <c r="G857" s="13"/>
      <c r="H857" s="13"/>
      <c r="I857" s="13"/>
      <c r="J857" s="13"/>
      <c r="K857" s="14"/>
      <c r="L857" s="14"/>
      <c r="M857" s="14"/>
      <c r="N857" s="14"/>
      <c r="O857" s="14"/>
      <c r="P857" s="14"/>
      <c r="Q857" s="16"/>
      <c r="R857" s="16"/>
      <c r="S857" s="16"/>
      <c r="T857" s="16"/>
      <c r="U857" s="16"/>
      <c r="V857" s="16"/>
      <c r="W857" s="17"/>
      <c r="X857" s="17"/>
      <c r="Y857" s="13"/>
      <c r="Z857" s="13"/>
    </row>
    <row r="858" spans="1:26" x14ac:dyDescent="0.25">
      <c r="A858" s="11"/>
      <c r="B858" s="12"/>
      <c r="C858" s="12"/>
      <c r="D858" s="12"/>
      <c r="E858" s="12"/>
      <c r="F858" s="12"/>
      <c r="G858" s="13"/>
      <c r="H858" s="13"/>
      <c r="I858" s="13"/>
      <c r="J858" s="13"/>
      <c r="K858" s="14"/>
      <c r="L858" s="14"/>
      <c r="M858" s="14"/>
      <c r="N858" s="14"/>
      <c r="O858" s="14"/>
      <c r="P858" s="14"/>
      <c r="Q858" s="15"/>
      <c r="R858" s="16"/>
      <c r="S858" s="16"/>
      <c r="T858" s="16"/>
      <c r="U858" s="16"/>
      <c r="V858" s="16"/>
      <c r="W858" s="16"/>
      <c r="X858" s="17"/>
      <c r="Y858" s="13"/>
      <c r="Z858" s="13"/>
    </row>
    <row r="859" spans="1:26" x14ac:dyDescent="0.25">
      <c r="A859" s="11"/>
      <c r="B859" s="12"/>
      <c r="C859" s="12"/>
      <c r="D859" s="12"/>
      <c r="E859" s="12"/>
      <c r="F859" s="12"/>
      <c r="G859" s="13"/>
      <c r="H859" s="13"/>
      <c r="I859" s="13"/>
      <c r="J859" s="13"/>
      <c r="K859" s="14"/>
      <c r="L859" s="14"/>
      <c r="M859" s="14"/>
      <c r="N859" s="14"/>
      <c r="O859" s="14"/>
      <c r="P859" s="14"/>
      <c r="Q859" s="16"/>
      <c r="R859" s="16"/>
      <c r="S859" s="16"/>
      <c r="T859" s="16"/>
      <c r="U859" s="16"/>
      <c r="V859" s="16"/>
      <c r="W859" s="17"/>
      <c r="X859" s="17"/>
      <c r="Y859" s="13"/>
      <c r="Z859" s="13"/>
    </row>
    <row r="860" spans="1:26" x14ac:dyDescent="0.25">
      <c r="A860" s="11"/>
      <c r="B860" s="12"/>
      <c r="C860" s="12"/>
      <c r="D860" s="12"/>
      <c r="E860" s="12"/>
      <c r="F860" s="12"/>
      <c r="G860" s="13"/>
      <c r="H860" s="13"/>
      <c r="I860" s="13"/>
      <c r="J860" s="13"/>
      <c r="K860" s="14"/>
      <c r="L860" s="14"/>
      <c r="M860" s="14"/>
      <c r="N860" s="14"/>
      <c r="O860" s="14"/>
      <c r="P860" s="14"/>
      <c r="Q860" s="16"/>
      <c r="R860" s="16"/>
      <c r="S860" s="16"/>
      <c r="T860" s="16"/>
      <c r="U860" s="16"/>
      <c r="V860" s="16"/>
      <c r="W860" s="16"/>
      <c r="X860" s="17"/>
      <c r="Y860" s="13"/>
      <c r="Z860" s="13"/>
    </row>
    <row r="861" spans="1:26" x14ac:dyDescent="0.25">
      <c r="A861" s="11"/>
      <c r="B861" s="12"/>
      <c r="C861" s="12"/>
      <c r="D861" s="12"/>
      <c r="E861" s="12"/>
      <c r="F861" s="12"/>
      <c r="G861" s="13"/>
      <c r="H861" s="13"/>
      <c r="I861" s="13"/>
      <c r="J861" s="13"/>
      <c r="K861" s="14"/>
      <c r="L861" s="14"/>
      <c r="M861" s="14"/>
      <c r="N861" s="14"/>
      <c r="O861" s="14"/>
      <c r="P861" s="14"/>
      <c r="Q861" s="15"/>
      <c r="R861" s="16"/>
      <c r="S861" s="16"/>
      <c r="T861" s="16"/>
      <c r="U861" s="16"/>
      <c r="V861" s="16"/>
      <c r="W861" s="16"/>
      <c r="X861" s="17"/>
      <c r="Y861" s="13"/>
      <c r="Z861" s="13"/>
    </row>
    <row r="862" spans="1:26" x14ac:dyDescent="0.25">
      <c r="A862" s="11"/>
      <c r="B862" s="12"/>
      <c r="C862" s="12"/>
      <c r="D862" s="12"/>
      <c r="E862" s="12"/>
      <c r="F862" s="12"/>
      <c r="G862" s="13"/>
      <c r="H862" s="13"/>
      <c r="I862" s="13"/>
      <c r="J862" s="13"/>
      <c r="K862" s="14"/>
      <c r="L862" s="14"/>
      <c r="M862" s="14"/>
      <c r="N862" s="14"/>
      <c r="O862" s="14"/>
      <c r="P862" s="14"/>
      <c r="Q862" s="16"/>
      <c r="R862" s="16"/>
      <c r="S862" s="16"/>
      <c r="T862" s="16"/>
      <c r="U862" s="16"/>
      <c r="V862" s="16"/>
      <c r="W862" s="16"/>
      <c r="X862" s="17"/>
      <c r="Y862" s="13"/>
      <c r="Z862" s="13"/>
    </row>
    <row r="863" spans="1:26" x14ac:dyDescent="0.25">
      <c r="A863" s="11"/>
      <c r="B863" s="12"/>
      <c r="C863" s="12"/>
      <c r="D863" s="12"/>
      <c r="E863" s="12"/>
      <c r="F863" s="12"/>
      <c r="G863" s="13"/>
      <c r="H863" s="13"/>
      <c r="I863" s="13"/>
      <c r="J863" s="13"/>
      <c r="K863" s="14"/>
      <c r="L863" s="14"/>
      <c r="M863" s="14"/>
      <c r="N863" s="14"/>
      <c r="O863" s="14"/>
      <c r="P863" s="14"/>
      <c r="Q863" s="16"/>
      <c r="R863" s="16"/>
      <c r="S863" s="16"/>
      <c r="T863" s="16"/>
      <c r="U863" s="16"/>
      <c r="V863" s="16"/>
      <c r="W863" s="17"/>
      <c r="X863" s="17"/>
      <c r="Y863" s="13"/>
      <c r="Z863" s="13"/>
    </row>
    <row r="864" spans="1:26" x14ac:dyDescent="0.25">
      <c r="A864" s="11"/>
      <c r="B864" s="12"/>
      <c r="C864" s="12"/>
      <c r="D864" s="12"/>
      <c r="E864" s="12"/>
      <c r="F864" s="12"/>
      <c r="G864" s="13"/>
      <c r="H864" s="13"/>
      <c r="I864" s="13"/>
      <c r="J864" s="13"/>
      <c r="K864" s="14"/>
      <c r="L864" s="14"/>
      <c r="M864" s="14"/>
      <c r="N864" s="14"/>
      <c r="O864" s="14"/>
      <c r="P864" s="14"/>
      <c r="Q864" s="16"/>
      <c r="R864" s="16"/>
      <c r="S864" s="16"/>
      <c r="T864" s="16"/>
      <c r="U864" s="16"/>
      <c r="V864" s="16"/>
      <c r="W864" s="17"/>
      <c r="X864" s="17"/>
      <c r="Y864" s="13"/>
      <c r="Z864" s="13"/>
    </row>
    <row r="865" spans="1:26" x14ac:dyDescent="0.25">
      <c r="A865" s="11"/>
      <c r="B865" s="12"/>
      <c r="C865" s="12"/>
      <c r="D865" s="12"/>
      <c r="E865" s="12"/>
      <c r="F865" s="12"/>
      <c r="G865" s="13"/>
      <c r="H865" s="13"/>
      <c r="I865" s="13"/>
      <c r="J865" s="13"/>
      <c r="K865" s="14"/>
      <c r="L865" s="14"/>
      <c r="M865" s="14"/>
      <c r="N865" s="14"/>
      <c r="O865" s="14"/>
      <c r="P865" s="14"/>
      <c r="Q865" s="15"/>
      <c r="R865" s="16"/>
      <c r="S865" s="16"/>
      <c r="T865" s="16"/>
      <c r="U865" s="16"/>
      <c r="V865" s="16"/>
      <c r="W865" s="17"/>
      <c r="X865" s="17"/>
      <c r="Y865" s="13"/>
      <c r="Z865" s="13"/>
    </row>
    <row r="866" spans="1:26" x14ac:dyDescent="0.25">
      <c r="A866" s="11"/>
      <c r="B866" s="12"/>
      <c r="C866" s="12"/>
      <c r="D866" s="12"/>
      <c r="E866" s="12"/>
      <c r="F866" s="12"/>
      <c r="G866" s="13"/>
      <c r="H866" s="13"/>
      <c r="I866" s="13"/>
      <c r="J866" s="13"/>
      <c r="K866" s="14"/>
      <c r="L866" s="14"/>
      <c r="M866" s="14"/>
      <c r="N866" s="14"/>
      <c r="O866" s="14"/>
      <c r="P866" s="14"/>
      <c r="Q866" s="16"/>
      <c r="R866" s="16"/>
      <c r="S866" s="16"/>
      <c r="T866" s="16"/>
      <c r="U866" s="16"/>
      <c r="V866" s="16"/>
      <c r="W866" s="17"/>
      <c r="X866" s="17"/>
      <c r="Y866" s="13"/>
      <c r="Z866" s="13"/>
    </row>
    <row r="867" spans="1:26" x14ac:dyDescent="0.25">
      <c r="A867" s="11"/>
      <c r="B867" s="12"/>
      <c r="C867" s="12"/>
      <c r="D867" s="12"/>
      <c r="E867" s="12"/>
      <c r="F867" s="12"/>
      <c r="G867" s="13"/>
      <c r="H867" s="13"/>
      <c r="I867" s="13"/>
      <c r="J867" s="13"/>
      <c r="K867" s="14"/>
      <c r="L867" s="14"/>
      <c r="M867" s="14"/>
      <c r="N867" s="14"/>
      <c r="O867" s="14"/>
      <c r="P867" s="14"/>
      <c r="Q867" s="16"/>
      <c r="R867" s="16"/>
      <c r="S867" s="16"/>
      <c r="T867" s="16"/>
      <c r="U867" s="16"/>
      <c r="V867" s="16"/>
      <c r="W867" s="16"/>
      <c r="X867" s="17"/>
      <c r="Y867" s="13"/>
      <c r="Z867" s="13"/>
    </row>
    <row r="868" spans="1:26" x14ac:dyDescent="0.25">
      <c r="A868" s="11"/>
      <c r="B868" s="12"/>
      <c r="C868" s="12"/>
      <c r="D868" s="12"/>
      <c r="E868" s="12"/>
      <c r="F868" s="12"/>
      <c r="G868" s="13"/>
      <c r="H868" s="13"/>
      <c r="I868" s="13"/>
      <c r="J868" s="13"/>
      <c r="K868" s="14"/>
      <c r="L868" s="14"/>
      <c r="M868" s="14"/>
      <c r="N868" s="14"/>
      <c r="O868" s="14"/>
      <c r="P868" s="14"/>
      <c r="Q868" s="16"/>
      <c r="R868" s="16"/>
      <c r="S868" s="16"/>
      <c r="T868" s="16"/>
      <c r="U868" s="16"/>
      <c r="V868" s="16"/>
      <c r="W868" s="16"/>
      <c r="X868" s="17"/>
      <c r="Y868" s="13"/>
      <c r="Z868" s="13"/>
    </row>
    <row r="869" spans="1:26" x14ac:dyDescent="0.25">
      <c r="A869" s="11"/>
      <c r="B869" s="12"/>
      <c r="C869" s="12"/>
      <c r="D869" s="12"/>
      <c r="E869" s="12"/>
      <c r="F869" s="12"/>
      <c r="G869" s="13"/>
      <c r="H869" s="13"/>
      <c r="I869" s="13"/>
      <c r="J869" s="13"/>
      <c r="K869" s="14"/>
      <c r="L869" s="14"/>
      <c r="M869" s="14"/>
      <c r="N869" s="14"/>
      <c r="O869" s="14"/>
      <c r="P869" s="14"/>
      <c r="Q869" s="16"/>
      <c r="R869" s="16"/>
      <c r="S869" s="16"/>
      <c r="T869" s="16"/>
      <c r="U869" s="16"/>
      <c r="V869" s="16"/>
      <c r="W869" s="16"/>
      <c r="X869" s="17"/>
      <c r="Y869" s="13"/>
      <c r="Z869" s="13"/>
    </row>
    <row r="870" spans="1:26" x14ac:dyDescent="0.25">
      <c r="A870" s="11"/>
      <c r="B870" s="12"/>
      <c r="C870" s="12"/>
      <c r="D870" s="12"/>
      <c r="E870" s="12"/>
      <c r="F870" s="12"/>
      <c r="G870" s="13"/>
      <c r="H870" s="13"/>
      <c r="I870" s="13"/>
      <c r="J870" s="13"/>
      <c r="K870" s="14"/>
      <c r="L870" s="14"/>
      <c r="M870" s="14"/>
      <c r="N870" s="14"/>
      <c r="O870" s="14"/>
      <c r="P870" s="14"/>
      <c r="Q870" s="15"/>
      <c r="R870" s="16"/>
      <c r="S870" s="16"/>
      <c r="T870" s="16"/>
      <c r="U870" s="16"/>
      <c r="V870" s="16"/>
      <c r="W870" s="16"/>
      <c r="X870" s="17"/>
      <c r="Y870" s="13"/>
      <c r="Z870" s="13"/>
    </row>
    <row r="871" spans="1:26" x14ac:dyDescent="0.25">
      <c r="A871" s="11"/>
      <c r="B871" s="12"/>
      <c r="C871" s="12"/>
      <c r="D871" s="12"/>
      <c r="E871" s="12"/>
      <c r="F871" s="12"/>
      <c r="G871" s="13"/>
      <c r="H871" s="13"/>
      <c r="I871" s="13"/>
      <c r="J871" s="13"/>
      <c r="K871" s="14"/>
      <c r="L871" s="14"/>
      <c r="M871" s="14"/>
      <c r="N871" s="14"/>
      <c r="O871" s="14"/>
      <c r="P871" s="14"/>
      <c r="Q871" s="16"/>
      <c r="R871" s="16"/>
      <c r="S871" s="16"/>
      <c r="T871" s="16"/>
      <c r="U871" s="16"/>
      <c r="V871" s="16"/>
      <c r="W871" s="16"/>
      <c r="X871" s="17"/>
      <c r="Y871" s="13"/>
      <c r="Z871" s="13"/>
    </row>
    <row r="872" spans="1:26" x14ac:dyDescent="0.25">
      <c r="A872" s="11"/>
      <c r="B872" s="12"/>
      <c r="C872" s="12"/>
      <c r="D872" s="12"/>
      <c r="E872" s="12"/>
      <c r="F872" s="12"/>
      <c r="G872" s="13"/>
      <c r="H872" s="13"/>
      <c r="I872" s="13"/>
      <c r="J872" s="13"/>
      <c r="K872" s="14"/>
      <c r="L872" s="14"/>
      <c r="M872" s="14"/>
      <c r="N872" s="14"/>
      <c r="O872" s="14"/>
      <c r="P872" s="14"/>
      <c r="Q872" s="15"/>
      <c r="R872" s="16"/>
      <c r="S872" s="16"/>
      <c r="T872" s="16"/>
      <c r="U872" s="16"/>
      <c r="V872" s="16"/>
      <c r="W872" s="19"/>
      <c r="X872" s="17"/>
      <c r="Y872" s="13"/>
      <c r="Z872" s="13"/>
    </row>
    <row r="873" spans="1:26" x14ac:dyDescent="0.25">
      <c r="A873" s="11"/>
      <c r="B873" s="12"/>
      <c r="C873" s="12"/>
      <c r="D873" s="12"/>
      <c r="E873" s="12"/>
      <c r="F873" s="12"/>
      <c r="G873" s="13"/>
      <c r="H873" s="13"/>
      <c r="I873" s="13"/>
      <c r="J873" s="13"/>
      <c r="K873" s="14"/>
      <c r="L873" s="14"/>
      <c r="M873" s="14"/>
      <c r="N873" s="14"/>
      <c r="O873" s="14"/>
      <c r="P873" s="14"/>
      <c r="Q873" s="16"/>
      <c r="R873" s="16"/>
      <c r="S873" s="16"/>
      <c r="T873" s="16"/>
      <c r="U873" s="16"/>
      <c r="V873" s="16"/>
      <c r="W873" s="16"/>
      <c r="X873" s="17"/>
      <c r="Y873" s="13"/>
      <c r="Z873" s="13"/>
    </row>
    <row r="874" spans="1:26" x14ac:dyDescent="0.25">
      <c r="A874" s="11"/>
      <c r="B874" s="12"/>
      <c r="C874" s="12"/>
      <c r="D874" s="12"/>
      <c r="E874" s="12"/>
      <c r="F874" s="12"/>
      <c r="G874" s="13"/>
      <c r="H874" s="13"/>
      <c r="I874" s="13"/>
      <c r="J874" s="13"/>
      <c r="K874" s="14"/>
      <c r="L874" s="14"/>
      <c r="M874" s="14"/>
      <c r="N874" s="14"/>
      <c r="O874" s="14"/>
      <c r="P874" s="14"/>
      <c r="Q874" s="16"/>
      <c r="R874" s="16"/>
      <c r="S874" s="16"/>
      <c r="T874" s="16"/>
      <c r="U874" s="16"/>
      <c r="V874" s="16"/>
      <c r="W874" s="17"/>
      <c r="X874" s="17"/>
      <c r="Y874" s="13"/>
      <c r="Z874" s="13"/>
    </row>
    <row r="875" spans="1:26" x14ac:dyDescent="0.25">
      <c r="A875" s="11"/>
      <c r="B875" s="12"/>
      <c r="C875" s="12"/>
      <c r="D875" s="12"/>
      <c r="E875" s="12"/>
      <c r="F875" s="12"/>
      <c r="G875" s="13"/>
      <c r="H875" s="13"/>
      <c r="I875" s="13"/>
      <c r="J875" s="13"/>
      <c r="K875" s="14"/>
      <c r="L875" s="14"/>
      <c r="M875" s="14"/>
      <c r="N875" s="14"/>
      <c r="O875" s="14"/>
      <c r="P875" s="14"/>
      <c r="Q875" s="16"/>
      <c r="R875" s="16"/>
      <c r="S875" s="16"/>
      <c r="T875" s="16"/>
      <c r="U875" s="16"/>
      <c r="V875" s="16"/>
      <c r="W875" s="16"/>
      <c r="X875" s="17"/>
      <c r="Y875" s="13"/>
      <c r="Z875" s="13"/>
    </row>
    <row r="876" spans="1:26" x14ac:dyDescent="0.25">
      <c r="A876" s="11"/>
      <c r="B876" s="12"/>
      <c r="C876" s="12"/>
      <c r="D876" s="12"/>
      <c r="E876" s="12"/>
      <c r="F876" s="12"/>
      <c r="G876" s="13"/>
      <c r="H876" s="13"/>
      <c r="I876" s="13"/>
      <c r="J876" s="13"/>
      <c r="K876" s="14"/>
      <c r="L876" s="14"/>
      <c r="M876" s="14"/>
      <c r="N876" s="14"/>
      <c r="O876" s="14"/>
      <c r="P876" s="14"/>
      <c r="Q876" s="16"/>
      <c r="R876" s="16"/>
      <c r="S876" s="16"/>
      <c r="T876" s="16"/>
      <c r="U876" s="16"/>
      <c r="V876" s="16"/>
      <c r="W876" s="16"/>
      <c r="X876" s="17"/>
      <c r="Y876" s="13"/>
      <c r="Z876" s="13"/>
    </row>
    <row r="877" spans="1:26" x14ac:dyDescent="0.25">
      <c r="A877" s="11"/>
      <c r="B877" s="12"/>
      <c r="C877" s="12"/>
      <c r="D877" s="12"/>
      <c r="E877" s="12"/>
      <c r="F877" s="12"/>
      <c r="G877" s="13"/>
      <c r="H877" s="13"/>
      <c r="I877" s="13"/>
      <c r="J877" s="13"/>
      <c r="K877" s="14"/>
      <c r="L877" s="14"/>
      <c r="M877" s="14"/>
      <c r="N877" s="14"/>
      <c r="O877" s="14"/>
      <c r="P877" s="14"/>
      <c r="Q877" s="16"/>
      <c r="R877" s="16"/>
      <c r="S877" s="16"/>
      <c r="T877" s="16"/>
      <c r="U877" s="16"/>
      <c r="V877" s="16"/>
      <c r="W877" s="16"/>
      <c r="X877" s="17"/>
      <c r="Y877" s="13"/>
      <c r="Z877" s="13"/>
    </row>
    <row r="878" spans="1:26" x14ac:dyDescent="0.25">
      <c r="A878" s="11"/>
      <c r="B878" s="12"/>
      <c r="C878" s="12"/>
      <c r="D878" s="12"/>
      <c r="E878" s="12"/>
      <c r="F878" s="12"/>
      <c r="G878" s="13"/>
      <c r="H878" s="13"/>
      <c r="I878" s="13"/>
      <c r="J878" s="13"/>
      <c r="K878" s="14"/>
      <c r="L878" s="14"/>
      <c r="M878" s="14"/>
      <c r="N878" s="14"/>
      <c r="O878" s="14"/>
      <c r="P878" s="14"/>
      <c r="Q878" s="16"/>
      <c r="R878" s="16"/>
      <c r="S878" s="16"/>
      <c r="T878" s="16"/>
      <c r="U878" s="16"/>
      <c r="V878" s="16"/>
      <c r="W878" s="16"/>
      <c r="X878" s="17"/>
      <c r="Y878" s="13"/>
      <c r="Z878" s="13"/>
    </row>
    <row r="879" spans="1:26" x14ac:dyDescent="0.25">
      <c r="A879" s="11"/>
      <c r="B879" s="12"/>
      <c r="C879" s="12"/>
      <c r="D879" s="12"/>
      <c r="E879" s="12"/>
      <c r="F879" s="12"/>
      <c r="G879" s="13"/>
      <c r="H879" s="13"/>
      <c r="I879" s="13"/>
      <c r="J879" s="13"/>
      <c r="K879" s="14"/>
      <c r="L879" s="14"/>
      <c r="M879" s="14"/>
      <c r="N879" s="14"/>
      <c r="O879" s="14"/>
      <c r="P879" s="14"/>
      <c r="Q879" s="16"/>
      <c r="R879" s="16"/>
      <c r="S879" s="16"/>
      <c r="T879" s="16"/>
      <c r="U879" s="16"/>
      <c r="V879" s="16"/>
      <c r="W879" s="16"/>
      <c r="X879" s="17"/>
      <c r="Y879" s="13"/>
      <c r="Z879" s="13"/>
    </row>
    <row r="880" spans="1:26" x14ac:dyDescent="0.25">
      <c r="A880" s="11"/>
      <c r="B880" s="12"/>
      <c r="C880" s="12"/>
      <c r="D880" s="12"/>
      <c r="E880" s="12"/>
      <c r="F880" s="12"/>
      <c r="G880" s="13"/>
      <c r="H880" s="13"/>
      <c r="I880" s="13"/>
      <c r="J880" s="13"/>
      <c r="K880" s="14"/>
      <c r="L880" s="14"/>
      <c r="M880" s="14"/>
      <c r="N880" s="14"/>
      <c r="O880" s="14"/>
      <c r="P880" s="14"/>
      <c r="Q880" s="15"/>
      <c r="R880" s="16"/>
      <c r="S880" s="16"/>
      <c r="T880" s="16"/>
      <c r="U880" s="16"/>
      <c r="V880" s="16"/>
      <c r="W880" s="16"/>
      <c r="X880" s="17"/>
      <c r="Y880" s="13"/>
      <c r="Z880" s="13"/>
    </row>
    <row r="881" spans="1:26" x14ac:dyDescent="0.25">
      <c r="A881" s="11"/>
      <c r="B881" s="12"/>
      <c r="C881" s="12"/>
      <c r="D881" s="12"/>
      <c r="E881" s="12"/>
      <c r="F881" s="12"/>
      <c r="G881" s="13"/>
      <c r="H881" s="13"/>
      <c r="I881" s="13"/>
      <c r="J881" s="13"/>
      <c r="K881" s="14"/>
      <c r="L881" s="14"/>
      <c r="M881" s="14"/>
      <c r="N881" s="14"/>
      <c r="O881" s="14"/>
      <c r="P881" s="14"/>
      <c r="Q881" s="15"/>
      <c r="R881" s="16"/>
      <c r="S881" s="16"/>
      <c r="T881" s="16"/>
      <c r="U881" s="16"/>
      <c r="V881" s="16"/>
      <c r="W881" s="16"/>
      <c r="X881" s="17"/>
      <c r="Y881" s="13"/>
      <c r="Z881" s="13"/>
    </row>
    <row r="882" spans="1:26" x14ac:dyDescent="0.25">
      <c r="A882" s="11"/>
      <c r="B882" s="12"/>
      <c r="C882" s="12"/>
      <c r="D882" s="12"/>
      <c r="E882" s="12"/>
      <c r="F882" s="12"/>
      <c r="G882" s="13"/>
      <c r="H882" s="13"/>
      <c r="I882" s="13"/>
      <c r="J882" s="13"/>
      <c r="K882" s="14"/>
      <c r="L882" s="14"/>
      <c r="M882" s="14"/>
      <c r="N882" s="14"/>
      <c r="O882" s="14"/>
      <c r="P882" s="14"/>
      <c r="Q882" s="15"/>
      <c r="R882" s="16"/>
      <c r="S882" s="16"/>
      <c r="T882" s="16"/>
      <c r="U882" s="16"/>
      <c r="V882" s="16"/>
      <c r="W882" s="16"/>
      <c r="X882" s="17"/>
      <c r="Y882" s="13"/>
      <c r="Z882" s="13"/>
    </row>
    <row r="883" spans="1:26" x14ac:dyDescent="0.25">
      <c r="A883" s="11"/>
      <c r="B883" s="12"/>
      <c r="C883" s="12"/>
      <c r="D883" s="12"/>
      <c r="E883" s="12"/>
      <c r="F883" s="12"/>
      <c r="G883" s="13"/>
      <c r="H883" s="13"/>
      <c r="I883" s="13"/>
      <c r="J883" s="13"/>
      <c r="K883" s="14"/>
      <c r="L883" s="14"/>
      <c r="M883" s="14"/>
      <c r="N883" s="14"/>
      <c r="O883" s="14"/>
      <c r="P883" s="14"/>
      <c r="Q883" s="16"/>
      <c r="R883" s="16"/>
      <c r="S883" s="16"/>
      <c r="T883" s="16"/>
      <c r="U883" s="16"/>
      <c r="V883" s="16"/>
      <c r="W883" s="16"/>
      <c r="X883" s="17"/>
      <c r="Y883" s="13"/>
      <c r="Z883" s="13"/>
    </row>
    <row r="884" spans="1:26" x14ac:dyDescent="0.25">
      <c r="A884" s="11"/>
      <c r="B884" s="12"/>
      <c r="C884" s="12"/>
      <c r="D884" s="12"/>
      <c r="E884" s="12"/>
      <c r="F884" s="12"/>
      <c r="G884" s="13"/>
      <c r="H884" s="13"/>
      <c r="I884" s="13"/>
      <c r="J884" s="13"/>
      <c r="K884" s="14"/>
      <c r="L884" s="14"/>
      <c r="M884" s="14"/>
      <c r="N884" s="14"/>
      <c r="O884" s="14"/>
      <c r="P884" s="14"/>
      <c r="Q884" s="16"/>
      <c r="R884" s="16"/>
      <c r="S884" s="16"/>
      <c r="T884" s="16"/>
      <c r="U884" s="16"/>
      <c r="V884" s="16"/>
      <c r="W884" s="16"/>
      <c r="X884" s="17"/>
      <c r="Y884" s="13"/>
      <c r="Z884" s="13"/>
    </row>
    <row r="885" spans="1:26" x14ac:dyDescent="0.25">
      <c r="A885" s="11"/>
      <c r="B885" s="12"/>
      <c r="C885" s="12"/>
      <c r="D885" s="12"/>
      <c r="E885" s="12"/>
      <c r="F885" s="12"/>
      <c r="G885" s="13"/>
      <c r="H885" s="13"/>
      <c r="I885" s="13"/>
      <c r="J885" s="13"/>
      <c r="K885" s="14"/>
      <c r="L885" s="14"/>
      <c r="M885" s="14"/>
      <c r="N885" s="14"/>
      <c r="O885" s="14"/>
      <c r="P885" s="14"/>
      <c r="Q885" s="16"/>
      <c r="R885" s="16"/>
      <c r="S885" s="16"/>
      <c r="T885" s="16"/>
      <c r="U885" s="16"/>
      <c r="V885" s="16"/>
      <c r="W885" s="16"/>
      <c r="X885" s="17"/>
      <c r="Y885" s="13"/>
      <c r="Z885" s="13"/>
    </row>
    <row r="886" spans="1:26" x14ac:dyDescent="0.25">
      <c r="A886" s="11"/>
      <c r="B886" s="12"/>
      <c r="C886" s="12"/>
      <c r="D886" s="12"/>
      <c r="E886" s="12"/>
      <c r="F886" s="12"/>
      <c r="G886" s="13"/>
      <c r="H886" s="13"/>
      <c r="I886" s="13"/>
      <c r="J886" s="13"/>
      <c r="K886" s="14"/>
      <c r="L886" s="14"/>
      <c r="M886" s="14"/>
      <c r="N886" s="14"/>
      <c r="O886" s="14"/>
      <c r="P886" s="14"/>
      <c r="Q886" s="16"/>
      <c r="R886" s="16"/>
      <c r="S886" s="16"/>
      <c r="T886" s="16"/>
      <c r="U886" s="16"/>
      <c r="V886" s="16"/>
      <c r="W886" s="17"/>
      <c r="X886" s="17"/>
      <c r="Y886" s="13"/>
      <c r="Z886" s="13"/>
    </row>
    <row r="887" spans="1:26" x14ac:dyDescent="0.25">
      <c r="A887" s="11"/>
      <c r="B887" s="12"/>
      <c r="C887" s="12"/>
      <c r="D887" s="12"/>
      <c r="E887" s="12"/>
      <c r="F887" s="12"/>
      <c r="G887" s="13"/>
      <c r="H887" s="13"/>
      <c r="I887" s="13"/>
      <c r="J887" s="13"/>
      <c r="K887" s="14"/>
      <c r="L887" s="14"/>
      <c r="M887" s="14"/>
      <c r="N887" s="14"/>
      <c r="O887" s="14"/>
      <c r="P887" s="14"/>
      <c r="Q887" s="16"/>
      <c r="R887" s="16"/>
      <c r="S887" s="16"/>
      <c r="T887" s="16"/>
      <c r="U887" s="16"/>
      <c r="V887" s="16"/>
      <c r="W887" s="16"/>
      <c r="X887" s="17"/>
      <c r="Y887" s="13"/>
      <c r="Z887" s="13"/>
    </row>
    <row r="888" spans="1:26" x14ac:dyDescent="0.25">
      <c r="A888" s="11"/>
      <c r="B888" s="12"/>
      <c r="C888" s="12"/>
      <c r="D888" s="12"/>
      <c r="E888" s="12"/>
      <c r="F888" s="12"/>
      <c r="G888" s="13"/>
      <c r="H888" s="13"/>
      <c r="I888" s="13"/>
      <c r="J888" s="13"/>
      <c r="K888" s="14"/>
      <c r="L888" s="14"/>
      <c r="M888" s="14"/>
      <c r="N888" s="14"/>
      <c r="O888" s="14"/>
      <c r="P888" s="14"/>
      <c r="Q888" s="15"/>
      <c r="R888" s="16"/>
      <c r="S888" s="16"/>
      <c r="T888" s="16"/>
      <c r="U888" s="16"/>
      <c r="V888" s="16"/>
      <c r="W888" s="16"/>
      <c r="X888" s="17"/>
      <c r="Y888" s="13"/>
      <c r="Z888" s="13"/>
    </row>
    <row r="889" spans="1:26" x14ac:dyDescent="0.25">
      <c r="A889" s="11"/>
      <c r="B889" s="12"/>
      <c r="C889" s="12"/>
      <c r="D889" s="12"/>
      <c r="E889" s="12"/>
      <c r="F889" s="12"/>
      <c r="G889" s="13"/>
      <c r="H889" s="13"/>
      <c r="I889" s="13"/>
      <c r="J889" s="13"/>
      <c r="K889" s="14"/>
      <c r="L889" s="14"/>
      <c r="M889" s="14"/>
      <c r="N889" s="14"/>
      <c r="O889" s="14"/>
      <c r="P889" s="14"/>
      <c r="Q889" s="16"/>
      <c r="R889" s="16"/>
      <c r="S889" s="16"/>
      <c r="T889" s="16"/>
      <c r="U889" s="16"/>
      <c r="V889" s="16"/>
      <c r="W889" s="17"/>
      <c r="X889" s="17"/>
      <c r="Y889" s="13"/>
      <c r="Z889" s="13"/>
    </row>
    <row r="890" spans="1:26" x14ac:dyDescent="0.25">
      <c r="A890" s="11"/>
      <c r="B890" s="12"/>
      <c r="C890" s="12"/>
      <c r="D890" s="12"/>
      <c r="E890" s="12"/>
      <c r="F890" s="12"/>
      <c r="G890" s="13"/>
      <c r="H890" s="13"/>
      <c r="I890" s="13"/>
      <c r="J890" s="13"/>
      <c r="K890" s="14"/>
      <c r="L890" s="14"/>
      <c r="M890" s="14"/>
      <c r="N890" s="14"/>
      <c r="O890" s="14"/>
      <c r="P890" s="14"/>
      <c r="Q890" s="16"/>
      <c r="R890" s="16"/>
      <c r="S890" s="16"/>
      <c r="T890" s="16"/>
      <c r="U890" s="16"/>
      <c r="V890" s="16"/>
      <c r="W890" s="17"/>
      <c r="X890" s="17"/>
      <c r="Y890" s="13"/>
      <c r="Z890" s="13"/>
    </row>
    <row r="891" spans="1:26" x14ac:dyDescent="0.25">
      <c r="A891" s="11"/>
      <c r="B891" s="12"/>
      <c r="C891" s="12"/>
      <c r="D891" s="12"/>
      <c r="E891" s="12"/>
      <c r="F891" s="12"/>
      <c r="G891" s="13"/>
      <c r="H891" s="13"/>
      <c r="I891" s="13"/>
      <c r="J891" s="13"/>
      <c r="K891" s="14"/>
      <c r="L891" s="14"/>
      <c r="M891" s="14"/>
      <c r="N891" s="14"/>
      <c r="O891" s="14"/>
      <c r="P891" s="14"/>
      <c r="Q891" s="16"/>
      <c r="R891" s="16"/>
      <c r="S891" s="16"/>
      <c r="T891" s="16"/>
      <c r="U891" s="16"/>
      <c r="V891" s="16"/>
      <c r="W891" s="16"/>
      <c r="X891" s="17"/>
      <c r="Y891" s="13"/>
      <c r="Z891" s="13"/>
    </row>
    <row r="892" spans="1:26" x14ac:dyDescent="0.25">
      <c r="A892" s="11"/>
      <c r="B892" s="12"/>
      <c r="C892" s="12"/>
      <c r="D892" s="12"/>
      <c r="E892" s="12"/>
      <c r="F892" s="12"/>
      <c r="G892" s="13"/>
      <c r="H892" s="13"/>
      <c r="I892" s="13"/>
      <c r="J892" s="13"/>
      <c r="K892" s="14"/>
      <c r="L892" s="14"/>
      <c r="M892" s="14"/>
      <c r="N892" s="14"/>
      <c r="O892" s="14"/>
      <c r="P892" s="14"/>
      <c r="Q892" s="16"/>
      <c r="R892" s="16"/>
      <c r="S892" s="16"/>
      <c r="T892" s="16"/>
      <c r="U892" s="16"/>
      <c r="V892" s="16"/>
      <c r="W892" s="17"/>
      <c r="X892" s="17"/>
      <c r="Y892" s="13"/>
      <c r="Z892" s="13"/>
    </row>
    <row r="893" spans="1:26" x14ac:dyDescent="0.25">
      <c r="A893" s="11"/>
      <c r="B893" s="12"/>
      <c r="C893" s="12"/>
      <c r="D893" s="12"/>
      <c r="E893" s="12"/>
      <c r="F893" s="12"/>
      <c r="G893" s="13"/>
      <c r="H893" s="13"/>
      <c r="I893" s="13"/>
      <c r="J893" s="13"/>
      <c r="K893" s="14"/>
      <c r="L893" s="14"/>
      <c r="M893" s="14"/>
      <c r="N893" s="14"/>
      <c r="O893" s="14"/>
      <c r="P893" s="14"/>
      <c r="Q893" s="16"/>
      <c r="R893" s="16"/>
      <c r="S893" s="16"/>
      <c r="T893" s="16"/>
      <c r="U893" s="16"/>
      <c r="V893" s="16"/>
      <c r="W893" s="16"/>
      <c r="X893" s="17"/>
      <c r="Y893" s="13"/>
      <c r="Z893" s="13"/>
    </row>
    <row r="894" spans="1:26" x14ac:dyDescent="0.25">
      <c r="A894" s="11"/>
      <c r="B894" s="12"/>
      <c r="C894" s="12"/>
      <c r="D894" s="12"/>
      <c r="E894" s="12"/>
      <c r="F894" s="12"/>
      <c r="G894" s="13"/>
      <c r="H894" s="13"/>
      <c r="I894" s="13"/>
      <c r="J894" s="13"/>
      <c r="K894" s="14"/>
      <c r="L894" s="14"/>
      <c r="M894" s="14"/>
      <c r="N894" s="14"/>
      <c r="O894" s="14"/>
      <c r="P894" s="14"/>
      <c r="Q894" s="16"/>
      <c r="R894" s="16"/>
      <c r="S894" s="16"/>
      <c r="T894" s="16"/>
      <c r="U894" s="16"/>
      <c r="V894" s="16"/>
      <c r="W894" s="17"/>
      <c r="X894" s="17"/>
      <c r="Y894" s="13"/>
      <c r="Z894" s="13"/>
    </row>
    <row r="895" spans="1:26" x14ac:dyDescent="0.25">
      <c r="A895" s="11"/>
      <c r="B895" s="12"/>
      <c r="C895" s="12"/>
      <c r="D895" s="12"/>
      <c r="E895" s="12"/>
      <c r="F895" s="12"/>
      <c r="G895" s="13"/>
      <c r="H895" s="13"/>
      <c r="I895" s="13"/>
      <c r="J895" s="13"/>
      <c r="K895" s="14"/>
      <c r="L895" s="14"/>
      <c r="M895" s="14"/>
      <c r="N895" s="14"/>
      <c r="O895" s="14"/>
      <c r="P895" s="14"/>
      <c r="Q895" s="16"/>
      <c r="R895" s="16"/>
      <c r="S895" s="16"/>
      <c r="T895" s="16"/>
      <c r="U895" s="16"/>
      <c r="V895" s="16"/>
      <c r="W895" s="17"/>
      <c r="X895" s="17"/>
      <c r="Y895" s="13"/>
      <c r="Z895" s="13"/>
    </row>
    <row r="896" spans="1:26" x14ac:dyDescent="0.25">
      <c r="A896" s="11"/>
      <c r="B896" s="12"/>
      <c r="C896" s="12"/>
      <c r="D896" s="12"/>
      <c r="E896" s="12"/>
      <c r="F896" s="12"/>
      <c r="G896" s="13"/>
      <c r="H896" s="13"/>
      <c r="I896" s="13"/>
      <c r="J896" s="13"/>
      <c r="K896" s="14"/>
      <c r="L896" s="14"/>
      <c r="M896" s="14"/>
      <c r="N896" s="14"/>
      <c r="O896" s="14"/>
      <c r="P896" s="14"/>
      <c r="Q896" s="16"/>
      <c r="R896" s="16"/>
      <c r="S896" s="16"/>
      <c r="T896" s="16"/>
      <c r="U896" s="16"/>
      <c r="V896" s="16"/>
      <c r="W896" s="16"/>
      <c r="X896" s="17"/>
      <c r="Y896" s="13"/>
      <c r="Z896" s="13"/>
    </row>
    <row r="897" spans="1:26" x14ac:dyDescent="0.25">
      <c r="A897" s="11"/>
      <c r="B897" s="12"/>
      <c r="C897" s="12"/>
      <c r="D897" s="12"/>
      <c r="E897" s="12"/>
      <c r="F897" s="12"/>
      <c r="G897" s="13"/>
      <c r="H897" s="13"/>
      <c r="I897" s="13"/>
      <c r="J897" s="13"/>
      <c r="K897" s="14"/>
      <c r="L897" s="14"/>
      <c r="M897" s="14"/>
      <c r="N897" s="14"/>
      <c r="O897" s="14"/>
      <c r="P897" s="14"/>
      <c r="Q897" s="15"/>
      <c r="R897" s="16"/>
      <c r="S897" s="16"/>
      <c r="T897" s="16"/>
      <c r="U897" s="16"/>
      <c r="V897" s="16"/>
      <c r="W897" s="17"/>
      <c r="X897" s="17"/>
      <c r="Y897" s="13"/>
      <c r="Z897" s="13"/>
    </row>
    <row r="898" spans="1:26" x14ac:dyDescent="0.25">
      <c r="A898" s="11"/>
      <c r="B898" s="12"/>
      <c r="C898" s="12"/>
      <c r="D898" s="12"/>
      <c r="E898" s="12"/>
      <c r="F898" s="12"/>
      <c r="G898" s="13"/>
      <c r="H898" s="13"/>
      <c r="I898" s="13"/>
      <c r="J898" s="13"/>
      <c r="K898" s="14"/>
      <c r="L898" s="14"/>
      <c r="M898" s="14"/>
      <c r="N898" s="14"/>
      <c r="O898" s="14"/>
      <c r="P898" s="14"/>
      <c r="Q898" s="15"/>
      <c r="R898" s="16"/>
      <c r="S898" s="16"/>
      <c r="T898" s="16"/>
      <c r="U898" s="16"/>
      <c r="V898" s="16"/>
      <c r="W898" s="16"/>
      <c r="X898" s="17"/>
      <c r="Y898" s="13"/>
      <c r="Z898" s="13"/>
    </row>
    <row r="899" spans="1:26" x14ac:dyDescent="0.25">
      <c r="A899" s="11"/>
      <c r="B899" s="12"/>
      <c r="C899" s="12"/>
      <c r="D899" s="12"/>
      <c r="E899" s="12"/>
      <c r="F899" s="12"/>
      <c r="G899" s="13"/>
      <c r="H899" s="13"/>
      <c r="I899" s="13"/>
      <c r="J899" s="13"/>
      <c r="K899" s="14"/>
      <c r="L899" s="14"/>
      <c r="M899" s="14"/>
      <c r="N899" s="14"/>
      <c r="O899" s="14"/>
      <c r="P899" s="14"/>
      <c r="Q899" s="15"/>
      <c r="R899" s="16"/>
      <c r="S899" s="16"/>
      <c r="T899" s="16"/>
      <c r="U899" s="16"/>
      <c r="V899" s="16"/>
      <c r="W899" s="17"/>
      <c r="X899" s="17"/>
      <c r="Y899" s="13"/>
      <c r="Z899" s="13"/>
    </row>
    <row r="900" spans="1:26" x14ac:dyDescent="0.25">
      <c r="A900" s="11"/>
      <c r="B900" s="12"/>
      <c r="C900" s="12"/>
      <c r="D900" s="12"/>
      <c r="E900" s="12"/>
      <c r="F900" s="12"/>
      <c r="G900" s="13"/>
      <c r="H900" s="13"/>
      <c r="I900" s="13"/>
      <c r="J900" s="13"/>
      <c r="K900" s="14"/>
      <c r="L900" s="14"/>
      <c r="M900" s="14"/>
      <c r="N900" s="14"/>
      <c r="O900" s="14"/>
      <c r="P900" s="14"/>
      <c r="Q900" s="15"/>
      <c r="R900" s="16"/>
      <c r="S900" s="16"/>
      <c r="T900" s="16"/>
      <c r="U900" s="16"/>
      <c r="V900" s="16"/>
      <c r="W900" s="17"/>
      <c r="X900" s="17"/>
      <c r="Y900" s="13"/>
      <c r="Z900" s="13"/>
    </row>
    <row r="901" spans="1:26" x14ac:dyDescent="0.25">
      <c r="A901" s="11"/>
      <c r="B901" s="12"/>
      <c r="C901" s="12"/>
      <c r="D901" s="12"/>
      <c r="E901" s="12"/>
      <c r="F901" s="12"/>
      <c r="G901" s="13"/>
      <c r="H901" s="13"/>
      <c r="I901" s="13"/>
      <c r="J901" s="13"/>
      <c r="K901" s="14"/>
      <c r="L901" s="14"/>
      <c r="M901" s="14"/>
      <c r="N901" s="14"/>
      <c r="O901" s="14"/>
      <c r="P901" s="14"/>
      <c r="Q901" s="15"/>
      <c r="R901" s="16"/>
      <c r="S901" s="16"/>
      <c r="T901" s="16"/>
      <c r="U901" s="16"/>
      <c r="V901" s="16"/>
      <c r="W901" s="17"/>
      <c r="X901" s="17"/>
      <c r="Y901" s="13"/>
      <c r="Z901" s="13"/>
    </row>
    <row r="902" spans="1:26" x14ac:dyDescent="0.25">
      <c r="A902" s="11"/>
      <c r="B902" s="12"/>
      <c r="C902" s="12"/>
      <c r="D902" s="12"/>
      <c r="E902" s="12"/>
      <c r="F902" s="12"/>
      <c r="G902" s="13"/>
      <c r="H902" s="13"/>
      <c r="I902" s="13"/>
      <c r="J902" s="13"/>
      <c r="K902" s="14"/>
      <c r="L902" s="14"/>
      <c r="M902" s="14"/>
      <c r="N902" s="14"/>
      <c r="O902" s="14"/>
      <c r="P902" s="14"/>
      <c r="Q902" s="15"/>
      <c r="R902" s="16"/>
      <c r="S902" s="16"/>
      <c r="T902" s="16"/>
      <c r="U902" s="16"/>
      <c r="V902" s="16"/>
      <c r="W902" s="16"/>
      <c r="X902" s="17"/>
      <c r="Y902" s="13"/>
      <c r="Z902" s="13"/>
    </row>
    <row r="903" spans="1:26" x14ac:dyDescent="0.25">
      <c r="A903" s="11"/>
      <c r="B903" s="12"/>
      <c r="C903" s="12"/>
      <c r="D903" s="12"/>
      <c r="E903" s="12"/>
      <c r="F903" s="12"/>
      <c r="G903" s="13"/>
      <c r="H903" s="13"/>
      <c r="I903" s="13"/>
      <c r="J903" s="13"/>
      <c r="K903" s="14"/>
      <c r="L903" s="14"/>
      <c r="M903" s="14"/>
      <c r="N903" s="14"/>
      <c r="O903" s="14"/>
      <c r="P903" s="14"/>
      <c r="Q903" s="16"/>
      <c r="R903" s="16"/>
      <c r="S903" s="16"/>
      <c r="T903" s="16"/>
      <c r="U903" s="16"/>
      <c r="V903" s="16"/>
      <c r="W903" s="16"/>
      <c r="X903" s="17"/>
      <c r="Y903" s="13"/>
      <c r="Z903" s="13"/>
    </row>
    <row r="904" spans="1:26" x14ac:dyDescent="0.25">
      <c r="A904" s="11"/>
      <c r="B904" s="12"/>
      <c r="C904" s="12"/>
      <c r="D904" s="12"/>
      <c r="E904" s="12"/>
      <c r="F904" s="12"/>
      <c r="G904" s="13"/>
      <c r="H904" s="13"/>
      <c r="I904" s="13"/>
      <c r="J904" s="13"/>
      <c r="K904" s="14"/>
      <c r="L904" s="14"/>
      <c r="M904" s="14"/>
      <c r="N904" s="14"/>
      <c r="O904" s="14"/>
      <c r="P904" s="14"/>
      <c r="Q904" s="16"/>
      <c r="R904" s="16"/>
      <c r="S904" s="16"/>
      <c r="T904" s="16"/>
      <c r="U904" s="16"/>
      <c r="V904" s="16"/>
      <c r="W904" s="16"/>
      <c r="X904" s="17"/>
      <c r="Y904" s="13"/>
      <c r="Z904" s="13"/>
    </row>
    <row r="905" spans="1:26" x14ac:dyDescent="0.25">
      <c r="A905" s="11"/>
      <c r="B905" s="12"/>
      <c r="C905" s="12"/>
      <c r="D905" s="12"/>
      <c r="E905" s="12"/>
      <c r="F905" s="12"/>
      <c r="G905" s="13"/>
      <c r="H905" s="13"/>
      <c r="I905" s="13"/>
      <c r="J905" s="13"/>
      <c r="K905" s="14"/>
      <c r="L905" s="14"/>
      <c r="M905" s="14"/>
      <c r="N905" s="14"/>
      <c r="O905" s="14"/>
      <c r="P905" s="14"/>
      <c r="Q905" s="15"/>
      <c r="R905" s="16"/>
      <c r="S905" s="16"/>
      <c r="T905" s="16"/>
      <c r="U905" s="16"/>
      <c r="V905" s="16"/>
      <c r="W905" s="16"/>
      <c r="X905" s="17"/>
      <c r="Y905" s="13"/>
      <c r="Z905" s="13"/>
    </row>
    <row r="906" spans="1:26" x14ac:dyDescent="0.25">
      <c r="A906" s="11"/>
      <c r="B906" s="12"/>
      <c r="C906" s="12"/>
      <c r="D906" s="12"/>
      <c r="E906" s="12"/>
      <c r="F906" s="12"/>
      <c r="G906" s="13"/>
      <c r="H906" s="13"/>
      <c r="I906" s="13"/>
      <c r="J906" s="13"/>
      <c r="K906" s="14"/>
      <c r="L906" s="14"/>
      <c r="M906" s="14"/>
      <c r="N906" s="14"/>
      <c r="O906" s="14"/>
      <c r="P906" s="14"/>
      <c r="Q906" s="15"/>
      <c r="R906" s="16"/>
      <c r="S906" s="16"/>
      <c r="T906" s="16"/>
      <c r="U906" s="16"/>
      <c r="V906" s="16"/>
      <c r="W906" s="16"/>
      <c r="X906" s="17"/>
      <c r="Y906" s="13"/>
      <c r="Z906" s="13"/>
    </row>
    <row r="907" spans="1:26" x14ac:dyDescent="0.25">
      <c r="A907" s="11"/>
      <c r="B907" s="12"/>
      <c r="C907" s="12"/>
      <c r="D907" s="12"/>
      <c r="E907" s="12"/>
      <c r="F907" s="12"/>
      <c r="G907" s="13"/>
      <c r="H907" s="13"/>
      <c r="I907" s="13"/>
      <c r="J907" s="13"/>
      <c r="K907" s="14"/>
      <c r="L907" s="14"/>
      <c r="M907" s="14"/>
      <c r="N907" s="14"/>
      <c r="O907" s="14"/>
      <c r="P907" s="14"/>
      <c r="Q907" s="16"/>
      <c r="R907" s="16"/>
      <c r="S907" s="16"/>
      <c r="T907" s="16"/>
      <c r="U907" s="16"/>
      <c r="V907" s="16"/>
      <c r="W907" s="16"/>
      <c r="X907" s="17"/>
      <c r="Y907" s="13"/>
      <c r="Z907" s="13"/>
    </row>
    <row r="908" spans="1:26" x14ac:dyDescent="0.25">
      <c r="A908" s="11"/>
      <c r="B908" s="12"/>
      <c r="C908" s="12"/>
      <c r="D908" s="12"/>
      <c r="E908" s="12"/>
      <c r="F908" s="12"/>
      <c r="G908" s="13"/>
      <c r="H908" s="13"/>
      <c r="I908" s="13"/>
      <c r="J908" s="13"/>
      <c r="K908" s="14"/>
      <c r="L908" s="14"/>
      <c r="M908" s="14"/>
      <c r="N908" s="14"/>
      <c r="O908" s="14"/>
      <c r="P908" s="14"/>
      <c r="Q908" s="16"/>
      <c r="R908" s="16"/>
      <c r="S908" s="16"/>
      <c r="T908" s="16"/>
      <c r="U908" s="16"/>
      <c r="V908" s="16"/>
      <c r="W908" s="16"/>
      <c r="X908" s="17"/>
      <c r="Y908" s="13"/>
      <c r="Z908" s="13"/>
    </row>
    <row r="909" spans="1:26" x14ac:dyDescent="0.25">
      <c r="A909" s="11"/>
      <c r="B909" s="12"/>
      <c r="C909" s="12"/>
      <c r="D909" s="12"/>
      <c r="E909" s="12"/>
      <c r="F909" s="12"/>
      <c r="G909" s="13"/>
      <c r="H909" s="13"/>
      <c r="I909" s="13"/>
      <c r="J909" s="13"/>
      <c r="K909" s="14"/>
      <c r="L909" s="14"/>
      <c r="M909" s="14"/>
      <c r="N909" s="14"/>
      <c r="O909" s="14"/>
      <c r="P909" s="14"/>
      <c r="Q909" s="15"/>
      <c r="R909" s="16"/>
      <c r="S909" s="16"/>
      <c r="T909" s="16"/>
      <c r="U909" s="16"/>
      <c r="V909" s="16"/>
      <c r="W909" s="16"/>
      <c r="X909" s="17"/>
      <c r="Y909" s="13"/>
      <c r="Z909" s="13"/>
    </row>
    <row r="910" spans="1:26" x14ac:dyDescent="0.25">
      <c r="A910" s="11"/>
      <c r="B910" s="12"/>
      <c r="C910" s="12"/>
      <c r="D910" s="12"/>
      <c r="E910" s="12"/>
      <c r="F910" s="12"/>
      <c r="G910" s="13"/>
      <c r="H910" s="13"/>
      <c r="I910" s="13"/>
      <c r="J910" s="13"/>
      <c r="K910" s="14"/>
      <c r="L910" s="14"/>
      <c r="M910" s="14"/>
      <c r="N910" s="14"/>
      <c r="O910" s="14"/>
      <c r="P910" s="14"/>
      <c r="Q910" s="15"/>
      <c r="R910" s="16"/>
      <c r="S910" s="16"/>
      <c r="T910" s="16"/>
      <c r="U910" s="16"/>
      <c r="V910" s="16"/>
      <c r="W910" s="16"/>
      <c r="X910" s="17"/>
      <c r="Y910" s="13"/>
      <c r="Z910" s="13"/>
    </row>
    <row r="911" spans="1:26" x14ac:dyDescent="0.25">
      <c r="A911" s="11"/>
      <c r="B911" s="12"/>
      <c r="C911" s="12"/>
      <c r="D911" s="12"/>
      <c r="E911" s="12"/>
      <c r="F911" s="12"/>
      <c r="G911" s="13"/>
      <c r="H911" s="13"/>
      <c r="I911" s="13"/>
      <c r="J911" s="13"/>
      <c r="K911" s="14"/>
      <c r="L911" s="14"/>
      <c r="M911" s="14"/>
      <c r="N911" s="14"/>
      <c r="O911" s="14"/>
      <c r="P911" s="14"/>
      <c r="Q911" s="16"/>
      <c r="R911" s="16"/>
      <c r="S911" s="16"/>
      <c r="T911" s="16"/>
      <c r="U911" s="16"/>
      <c r="V911" s="16"/>
      <c r="W911" s="16"/>
      <c r="X911" s="17"/>
      <c r="Y911" s="13"/>
      <c r="Z911" s="13"/>
    </row>
    <row r="912" spans="1:26" x14ac:dyDescent="0.25">
      <c r="A912" s="11"/>
      <c r="B912" s="12"/>
      <c r="C912" s="12"/>
      <c r="D912" s="12"/>
      <c r="E912" s="12"/>
      <c r="F912" s="12"/>
      <c r="G912" s="13"/>
      <c r="H912" s="13"/>
      <c r="I912" s="13"/>
      <c r="J912" s="13"/>
      <c r="K912" s="14"/>
      <c r="L912" s="14"/>
      <c r="M912" s="14"/>
      <c r="N912" s="14"/>
      <c r="O912" s="14"/>
      <c r="P912" s="14"/>
      <c r="Q912" s="15"/>
      <c r="R912" s="16"/>
      <c r="S912" s="16"/>
      <c r="T912" s="16"/>
      <c r="U912" s="16"/>
      <c r="V912" s="16"/>
      <c r="W912" s="16"/>
      <c r="X912" s="17"/>
      <c r="Y912" s="13"/>
      <c r="Z912" s="13"/>
    </row>
    <row r="913" spans="1:26" x14ac:dyDescent="0.25">
      <c r="A913" s="11"/>
      <c r="B913" s="12"/>
      <c r="C913" s="12"/>
      <c r="D913" s="12"/>
      <c r="E913" s="12"/>
      <c r="F913" s="12"/>
      <c r="G913" s="13"/>
      <c r="H913" s="13"/>
      <c r="I913" s="13"/>
      <c r="J913" s="13"/>
      <c r="K913" s="14"/>
      <c r="L913" s="14"/>
      <c r="M913" s="14"/>
      <c r="N913" s="14"/>
      <c r="O913" s="14"/>
      <c r="P913" s="14"/>
      <c r="Q913" s="16"/>
      <c r="R913" s="16"/>
      <c r="S913" s="16"/>
      <c r="T913" s="16"/>
      <c r="U913" s="16"/>
      <c r="V913" s="16"/>
      <c r="W913" s="16"/>
      <c r="X913" s="17"/>
      <c r="Y913" s="13"/>
      <c r="Z913" s="13"/>
    </row>
    <row r="914" spans="1:26" x14ac:dyDescent="0.25">
      <c r="A914" s="11"/>
      <c r="B914" s="12"/>
      <c r="C914" s="12"/>
      <c r="D914" s="12"/>
      <c r="E914" s="12"/>
      <c r="F914" s="12"/>
      <c r="G914" s="13"/>
      <c r="H914" s="13"/>
      <c r="I914" s="13"/>
      <c r="J914" s="13"/>
      <c r="K914" s="14"/>
      <c r="L914" s="14"/>
      <c r="M914" s="14"/>
      <c r="N914" s="14"/>
      <c r="O914" s="14"/>
      <c r="P914" s="14"/>
      <c r="Q914" s="15"/>
      <c r="R914" s="16"/>
      <c r="S914" s="16"/>
      <c r="T914" s="16"/>
      <c r="U914" s="16"/>
      <c r="V914" s="16"/>
      <c r="W914" s="16"/>
      <c r="X914" s="17"/>
      <c r="Y914" s="13"/>
      <c r="Z914" s="13"/>
    </row>
    <row r="915" spans="1:26" x14ac:dyDescent="0.25">
      <c r="A915" s="11"/>
      <c r="B915" s="12"/>
      <c r="C915" s="12"/>
      <c r="D915" s="12"/>
      <c r="E915" s="12"/>
      <c r="F915" s="12"/>
      <c r="G915" s="13"/>
      <c r="H915" s="13"/>
      <c r="I915" s="13"/>
      <c r="J915" s="13"/>
      <c r="K915" s="14"/>
      <c r="L915" s="14"/>
      <c r="M915" s="14"/>
      <c r="N915" s="14"/>
      <c r="O915" s="14"/>
      <c r="P915" s="14"/>
      <c r="Q915" s="15"/>
      <c r="R915" s="16"/>
      <c r="S915" s="16"/>
      <c r="T915" s="16"/>
      <c r="U915" s="16"/>
      <c r="V915" s="16"/>
      <c r="W915" s="16"/>
      <c r="X915" s="17"/>
      <c r="Y915" s="13"/>
      <c r="Z915" s="13"/>
    </row>
    <row r="916" spans="1:26" x14ac:dyDescent="0.25">
      <c r="A916" s="11"/>
      <c r="B916" s="12"/>
      <c r="C916" s="12"/>
      <c r="D916" s="12"/>
      <c r="E916" s="12"/>
      <c r="F916" s="12"/>
      <c r="G916" s="13"/>
      <c r="H916" s="13"/>
      <c r="I916" s="13"/>
      <c r="J916" s="13"/>
      <c r="K916" s="14"/>
      <c r="L916" s="14"/>
      <c r="M916" s="14"/>
      <c r="N916" s="14"/>
      <c r="O916" s="14"/>
      <c r="P916" s="14"/>
      <c r="Q916" s="15"/>
      <c r="R916" s="16"/>
      <c r="S916" s="16"/>
      <c r="T916" s="16"/>
      <c r="U916" s="16"/>
      <c r="V916" s="16"/>
      <c r="W916" s="17"/>
      <c r="X916" s="17"/>
      <c r="Y916" s="13"/>
      <c r="Z916" s="13"/>
    </row>
    <row r="917" spans="1:26" x14ac:dyDescent="0.25">
      <c r="A917" s="11"/>
      <c r="B917" s="12"/>
      <c r="C917" s="12"/>
      <c r="D917" s="12"/>
      <c r="E917" s="12"/>
      <c r="F917" s="12"/>
      <c r="G917" s="13"/>
      <c r="H917" s="13"/>
      <c r="I917" s="13"/>
      <c r="J917" s="13"/>
      <c r="K917" s="14"/>
      <c r="L917" s="14"/>
      <c r="M917" s="14"/>
      <c r="N917" s="14"/>
      <c r="O917" s="14"/>
      <c r="P917" s="14"/>
      <c r="Q917" s="16"/>
      <c r="R917" s="16"/>
      <c r="S917" s="16"/>
      <c r="T917" s="16"/>
      <c r="U917" s="16"/>
      <c r="V917" s="16"/>
      <c r="W917" s="16"/>
      <c r="X917" s="17"/>
      <c r="Y917" s="13"/>
      <c r="Z917" s="13"/>
    </row>
    <row r="918" spans="1:26" x14ac:dyDescent="0.25">
      <c r="A918" s="11"/>
      <c r="B918" s="12"/>
      <c r="C918" s="12"/>
      <c r="D918" s="12"/>
      <c r="E918" s="12"/>
      <c r="F918" s="12"/>
      <c r="G918" s="13"/>
      <c r="H918" s="13"/>
      <c r="I918" s="13"/>
      <c r="J918" s="13"/>
      <c r="K918" s="14"/>
      <c r="L918" s="14"/>
      <c r="M918" s="14"/>
      <c r="N918" s="14"/>
      <c r="O918" s="14"/>
      <c r="P918" s="14"/>
      <c r="Q918" s="16"/>
      <c r="R918" s="16"/>
      <c r="S918" s="16"/>
      <c r="T918" s="16"/>
      <c r="U918" s="16"/>
      <c r="V918" s="16"/>
      <c r="W918" s="16"/>
      <c r="X918" s="17"/>
      <c r="Y918" s="13"/>
      <c r="Z918" s="13"/>
    </row>
    <row r="919" spans="1:26" x14ac:dyDescent="0.25">
      <c r="A919" s="11"/>
      <c r="B919" s="12"/>
      <c r="C919" s="12"/>
      <c r="D919" s="12"/>
      <c r="E919" s="12"/>
      <c r="F919" s="12"/>
      <c r="G919" s="13"/>
      <c r="H919" s="13"/>
      <c r="I919" s="13"/>
      <c r="J919" s="13"/>
      <c r="K919" s="14"/>
      <c r="L919" s="14"/>
      <c r="M919" s="14"/>
      <c r="N919" s="14"/>
      <c r="O919" s="14"/>
      <c r="P919" s="14"/>
      <c r="Q919" s="16"/>
      <c r="R919" s="16"/>
      <c r="S919" s="16"/>
      <c r="T919" s="16"/>
      <c r="U919" s="16"/>
      <c r="V919" s="16"/>
      <c r="W919" s="16"/>
      <c r="X919" s="17"/>
      <c r="Y919" s="13"/>
      <c r="Z919" s="13"/>
    </row>
    <row r="920" spans="1:26" x14ac:dyDescent="0.25">
      <c r="A920" s="11"/>
      <c r="B920" s="12"/>
      <c r="C920" s="12"/>
      <c r="D920" s="12"/>
      <c r="E920" s="12"/>
      <c r="F920" s="12"/>
      <c r="G920" s="13"/>
      <c r="H920" s="13"/>
      <c r="I920" s="13"/>
      <c r="J920" s="13"/>
      <c r="K920" s="14"/>
      <c r="L920" s="14"/>
      <c r="M920" s="14"/>
      <c r="N920" s="14"/>
      <c r="O920" s="14"/>
      <c r="P920" s="14"/>
      <c r="Q920" s="16"/>
      <c r="R920" s="16"/>
      <c r="S920" s="16"/>
      <c r="T920" s="16"/>
      <c r="U920" s="16"/>
      <c r="V920" s="16"/>
      <c r="W920" s="16"/>
      <c r="X920" s="17"/>
      <c r="Y920" s="13"/>
      <c r="Z920" s="13"/>
    </row>
    <row r="921" spans="1:26" x14ac:dyDescent="0.25">
      <c r="A921" s="11"/>
      <c r="B921" s="12"/>
      <c r="C921" s="12"/>
      <c r="D921" s="12"/>
      <c r="E921" s="12"/>
      <c r="F921" s="12"/>
      <c r="G921" s="13"/>
      <c r="H921" s="13"/>
      <c r="I921" s="13"/>
      <c r="J921" s="13"/>
      <c r="K921" s="14"/>
      <c r="L921" s="14"/>
      <c r="M921" s="14"/>
      <c r="N921" s="14"/>
      <c r="O921" s="14"/>
      <c r="P921" s="14"/>
      <c r="Q921" s="16"/>
      <c r="R921" s="16"/>
      <c r="S921" s="16"/>
      <c r="T921" s="16"/>
      <c r="U921" s="16"/>
      <c r="V921" s="16"/>
      <c r="W921" s="16"/>
      <c r="X921" s="17"/>
      <c r="Y921" s="13"/>
      <c r="Z921" s="13"/>
    </row>
    <row r="922" spans="1:26" x14ac:dyDescent="0.25">
      <c r="A922" s="11"/>
      <c r="B922" s="12"/>
      <c r="C922" s="12"/>
      <c r="D922" s="12"/>
      <c r="E922" s="12"/>
      <c r="F922" s="12"/>
      <c r="G922" s="13"/>
      <c r="H922" s="13"/>
      <c r="I922" s="13"/>
      <c r="J922" s="13"/>
      <c r="K922" s="14"/>
      <c r="L922" s="14"/>
      <c r="M922" s="14"/>
      <c r="N922" s="14"/>
      <c r="O922" s="14"/>
      <c r="P922" s="14"/>
      <c r="Q922" s="16"/>
      <c r="R922" s="16"/>
      <c r="S922" s="16"/>
      <c r="T922" s="16"/>
      <c r="U922" s="16"/>
      <c r="V922" s="16"/>
      <c r="W922" s="16"/>
      <c r="X922" s="17"/>
      <c r="Y922" s="13"/>
      <c r="Z922" s="13"/>
    </row>
    <row r="923" spans="1:26" x14ac:dyDescent="0.25">
      <c r="A923" s="11"/>
      <c r="B923" s="12"/>
      <c r="C923" s="12"/>
      <c r="D923" s="12"/>
      <c r="E923" s="12"/>
      <c r="F923" s="12"/>
      <c r="G923" s="13"/>
      <c r="H923" s="13"/>
      <c r="I923" s="13"/>
      <c r="J923" s="13"/>
      <c r="K923" s="14"/>
      <c r="L923" s="14"/>
      <c r="M923" s="14"/>
      <c r="N923" s="14"/>
      <c r="O923" s="14"/>
      <c r="P923" s="14"/>
      <c r="Q923" s="15"/>
      <c r="R923" s="16"/>
      <c r="S923" s="16"/>
      <c r="T923" s="16"/>
      <c r="U923" s="16"/>
      <c r="V923" s="16"/>
      <c r="W923" s="16"/>
      <c r="X923" s="17"/>
      <c r="Y923" s="13"/>
      <c r="Z923" s="13"/>
    </row>
    <row r="924" spans="1:26" x14ac:dyDescent="0.25">
      <c r="A924" s="11"/>
      <c r="B924" s="12"/>
      <c r="C924" s="12"/>
      <c r="D924" s="12"/>
      <c r="E924" s="12"/>
      <c r="F924" s="12"/>
      <c r="G924" s="13"/>
      <c r="H924" s="13"/>
      <c r="I924" s="13"/>
      <c r="J924" s="13"/>
      <c r="K924" s="14"/>
      <c r="L924" s="14"/>
      <c r="M924" s="14"/>
      <c r="N924" s="14"/>
      <c r="O924" s="14"/>
      <c r="P924" s="14"/>
      <c r="Q924" s="16"/>
      <c r="R924" s="16"/>
      <c r="S924" s="16"/>
      <c r="T924" s="16"/>
      <c r="U924" s="16"/>
      <c r="V924" s="16"/>
      <c r="W924" s="16"/>
      <c r="X924" s="17"/>
      <c r="Y924" s="13"/>
      <c r="Z924" s="13"/>
    </row>
    <row r="925" spans="1:26" x14ac:dyDescent="0.25">
      <c r="A925" s="11"/>
      <c r="B925" s="12"/>
      <c r="C925" s="12"/>
      <c r="D925" s="12"/>
      <c r="E925" s="12"/>
      <c r="F925" s="12"/>
      <c r="G925" s="13"/>
      <c r="H925" s="13"/>
      <c r="I925" s="13"/>
      <c r="J925" s="13"/>
      <c r="K925" s="14"/>
      <c r="L925" s="14"/>
      <c r="M925" s="14"/>
      <c r="N925" s="14"/>
      <c r="O925" s="14"/>
      <c r="P925" s="14"/>
      <c r="Q925" s="16"/>
      <c r="R925" s="16"/>
      <c r="S925" s="16"/>
      <c r="T925" s="16"/>
      <c r="U925" s="16"/>
      <c r="V925" s="16"/>
      <c r="W925" s="16"/>
      <c r="X925" s="17"/>
      <c r="Y925" s="13"/>
      <c r="Z925" s="13"/>
    </row>
    <row r="926" spans="1:26" x14ac:dyDescent="0.25">
      <c r="A926" s="11"/>
      <c r="B926" s="12"/>
      <c r="C926" s="12"/>
      <c r="D926" s="12"/>
      <c r="E926" s="12"/>
      <c r="F926" s="12"/>
      <c r="G926" s="13"/>
      <c r="H926" s="13"/>
      <c r="I926" s="13"/>
      <c r="J926" s="13"/>
      <c r="K926" s="14"/>
      <c r="L926" s="14"/>
      <c r="M926" s="14"/>
      <c r="N926" s="14"/>
      <c r="O926" s="14"/>
      <c r="P926" s="14"/>
      <c r="Q926" s="16"/>
      <c r="R926" s="16"/>
      <c r="S926" s="16"/>
      <c r="T926" s="16"/>
      <c r="U926" s="16"/>
      <c r="V926" s="16"/>
      <c r="W926" s="16"/>
      <c r="X926" s="17"/>
      <c r="Y926" s="13"/>
      <c r="Z926" s="13"/>
    </row>
    <row r="927" spans="1:26" x14ac:dyDescent="0.25">
      <c r="A927" s="11"/>
      <c r="B927" s="12"/>
      <c r="C927" s="12"/>
      <c r="D927" s="12"/>
      <c r="E927" s="12"/>
      <c r="F927" s="12"/>
      <c r="G927" s="13"/>
      <c r="H927" s="13"/>
      <c r="I927" s="13"/>
      <c r="J927" s="13"/>
      <c r="K927" s="14"/>
      <c r="L927" s="14"/>
      <c r="M927" s="14"/>
      <c r="N927" s="14"/>
      <c r="O927" s="14"/>
      <c r="P927" s="14"/>
      <c r="Q927" s="16"/>
      <c r="R927" s="16"/>
      <c r="S927" s="16"/>
      <c r="T927" s="16"/>
      <c r="U927" s="16"/>
      <c r="V927" s="16"/>
      <c r="W927" s="16"/>
      <c r="X927" s="17"/>
      <c r="Y927" s="13"/>
      <c r="Z927" s="13"/>
    </row>
    <row r="928" spans="1:26" x14ac:dyDescent="0.25">
      <c r="A928" s="11"/>
      <c r="B928" s="12"/>
      <c r="C928" s="12"/>
      <c r="D928" s="12"/>
      <c r="E928" s="12"/>
      <c r="F928" s="12"/>
      <c r="G928" s="13"/>
      <c r="H928" s="13"/>
      <c r="I928" s="13"/>
      <c r="J928" s="13"/>
      <c r="K928" s="14"/>
      <c r="L928" s="14"/>
      <c r="M928" s="14"/>
      <c r="N928" s="14"/>
      <c r="O928" s="14"/>
      <c r="P928" s="14"/>
      <c r="Q928" s="16"/>
      <c r="R928" s="16"/>
      <c r="S928" s="16"/>
      <c r="T928" s="16"/>
      <c r="U928" s="16"/>
      <c r="V928" s="16"/>
      <c r="W928" s="16"/>
      <c r="X928" s="17"/>
      <c r="Y928" s="13"/>
      <c r="Z928" s="13"/>
    </row>
    <row r="929" spans="1:26" x14ac:dyDescent="0.25">
      <c r="A929" s="11"/>
      <c r="B929" s="12"/>
      <c r="C929" s="12"/>
      <c r="D929" s="12"/>
      <c r="E929" s="12"/>
      <c r="F929" s="12"/>
      <c r="G929" s="13"/>
      <c r="H929" s="13"/>
      <c r="I929" s="13"/>
      <c r="J929" s="13"/>
      <c r="K929" s="14"/>
      <c r="L929" s="14"/>
      <c r="M929" s="14"/>
      <c r="N929" s="14"/>
      <c r="O929" s="14"/>
      <c r="P929" s="14"/>
      <c r="Q929" s="15"/>
      <c r="R929" s="16"/>
      <c r="S929" s="16"/>
      <c r="T929" s="16"/>
      <c r="U929" s="16"/>
      <c r="V929" s="16"/>
      <c r="W929" s="16"/>
      <c r="X929" s="17"/>
      <c r="Y929" s="13"/>
      <c r="Z929" s="13"/>
    </row>
    <row r="930" spans="1:26" x14ac:dyDescent="0.25">
      <c r="A930" s="11"/>
      <c r="B930" s="12"/>
      <c r="C930" s="12"/>
      <c r="D930" s="12"/>
      <c r="E930" s="12"/>
      <c r="F930" s="12"/>
      <c r="G930" s="13"/>
      <c r="H930" s="13"/>
      <c r="I930" s="13"/>
      <c r="J930" s="13"/>
      <c r="K930" s="14"/>
      <c r="L930" s="14"/>
      <c r="M930" s="14"/>
      <c r="N930" s="14"/>
      <c r="O930" s="14"/>
      <c r="P930" s="14"/>
      <c r="Q930" s="15"/>
      <c r="R930" s="16"/>
      <c r="S930" s="16"/>
      <c r="T930" s="16"/>
      <c r="U930" s="16"/>
      <c r="V930" s="16"/>
      <c r="W930" s="16"/>
      <c r="X930" s="17"/>
      <c r="Y930" s="13"/>
      <c r="Z930" s="13"/>
    </row>
    <row r="931" spans="1:26" x14ac:dyDescent="0.25">
      <c r="A931" s="11"/>
      <c r="B931" s="12"/>
      <c r="C931" s="12"/>
      <c r="D931" s="12"/>
      <c r="E931" s="12"/>
      <c r="F931" s="12"/>
      <c r="G931" s="13"/>
      <c r="H931" s="13"/>
      <c r="I931" s="13"/>
      <c r="J931" s="13"/>
      <c r="K931" s="14"/>
      <c r="L931" s="14"/>
      <c r="M931" s="14"/>
      <c r="N931" s="14"/>
      <c r="O931" s="14"/>
      <c r="P931" s="14"/>
      <c r="Q931" s="15"/>
      <c r="R931" s="16"/>
      <c r="S931" s="16"/>
      <c r="T931" s="16"/>
      <c r="U931" s="16"/>
      <c r="V931" s="16"/>
      <c r="W931" s="16"/>
      <c r="X931" s="17"/>
      <c r="Y931" s="13"/>
      <c r="Z931" s="13"/>
    </row>
    <row r="932" spans="1:26" x14ac:dyDescent="0.25">
      <c r="A932" s="11"/>
      <c r="B932" s="12"/>
      <c r="C932" s="12"/>
      <c r="D932" s="12"/>
      <c r="E932" s="12"/>
      <c r="F932" s="12"/>
      <c r="G932" s="13"/>
      <c r="H932" s="13"/>
      <c r="I932" s="13"/>
      <c r="J932" s="13"/>
      <c r="K932" s="14"/>
      <c r="L932" s="14"/>
      <c r="M932" s="14"/>
      <c r="N932" s="14"/>
      <c r="O932" s="14"/>
      <c r="P932" s="14"/>
      <c r="Q932" s="15"/>
      <c r="R932" s="16"/>
      <c r="S932" s="16"/>
      <c r="T932" s="16"/>
      <c r="U932" s="16"/>
      <c r="V932" s="16"/>
      <c r="W932" s="16"/>
      <c r="X932" s="17"/>
      <c r="Y932" s="13"/>
      <c r="Z932" s="13"/>
    </row>
    <row r="933" spans="1:26" x14ac:dyDescent="0.25">
      <c r="A933" s="11"/>
      <c r="B933" s="12"/>
      <c r="C933" s="12"/>
      <c r="D933" s="12"/>
      <c r="E933" s="12"/>
      <c r="F933" s="12"/>
      <c r="G933" s="13"/>
      <c r="H933" s="13"/>
      <c r="I933" s="13"/>
      <c r="J933" s="13"/>
      <c r="K933" s="14"/>
      <c r="L933" s="14"/>
      <c r="M933" s="14"/>
      <c r="N933" s="14"/>
      <c r="O933" s="14"/>
      <c r="P933" s="14"/>
      <c r="Q933" s="15"/>
      <c r="R933" s="16"/>
      <c r="S933" s="16"/>
      <c r="T933" s="16"/>
      <c r="U933" s="16"/>
      <c r="V933" s="16"/>
      <c r="W933" s="16"/>
      <c r="X933" s="17"/>
      <c r="Y933" s="13"/>
      <c r="Z933" s="13"/>
    </row>
    <row r="934" spans="1:26" x14ac:dyDescent="0.25">
      <c r="A934" s="11"/>
      <c r="B934" s="12"/>
      <c r="C934" s="12"/>
      <c r="D934" s="12"/>
      <c r="E934" s="12"/>
      <c r="F934" s="12"/>
      <c r="G934" s="13"/>
      <c r="H934" s="13"/>
      <c r="I934" s="13"/>
      <c r="J934" s="13"/>
      <c r="K934" s="14"/>
      <c r="L934" s="14"/>
      <c r="M934" s="14"/>
      <c r="N934" s="14"/>
      <c r="O934" s="14"/>
      <c r="P934" s="14"/>
      <c r="Q934" s="15"/>
      <c r="R934" s="16"/>
      <c r="S934" s="16"/>
      <c r="T934" s="16"/>
      <c r="U934" s="16"/>
      <c r="V934" s="16"/>
      <c r="W934" s="16"/>
      <c r="X934" s="17"/>
      <c r="Y934" s="13"/>
      <c r="Z934" s="13"/>
    </row>
    <row r="935" spans="1:26" x14ac:dyDescent="0.25">
      <c r="A935" s="11"/>
      <c r="B935" s="12"/>
      <c r="C935" s="12"/>
      <c r="D935" s="12"/>
      <c r="E935" s="12"/>
      <c r="F935" s="12"/>
      <c r="G935" s="13"/>
      <c r="H935" s="13"/>
      <c r="I935" s="13"/>
      <c r="J935" s="13"/>
      <c r="K935" s="14"/>
      <c r="L935" s="14"/>
      <c r="M935" s="14"/>
      <c r="N935" s="14"/>
      <c r="O935" s="14"/>
      <c r="P935" s="14"/>
      <c r="Q935" s="15"/>
      <c r="R935" s="16"/>
      <c r="S935" s="16"/>
      <c r="T935" s="16"/>
      <c r="U935" s="16"/>
      <c r="V935" s="16"/>
      <c r="W935" s="16"/>
      <c r="X935" s="17"/>
      <c r="Y935" s="13"/>
      <c r="Z935" s="13"/>
    </row>
    <row r="936" spans="1:26" x14ac:dyDescent="0.25">
      <c r="A936" s="11"/>
      <c r="B936" s="12"/>
      <c r="C936" s="12"/>
      <c r="D936" s="12"/>
      <c r="E936" s="12"/>
      <c r="F936" s="12"/>
      <c r="G936" s="13"/>
      <c r="H936" s="13"/>
      <c r="I936" s="13"/>
      <c r="J936" s="13"/>
      <c r="K936" s="14"/>
      <c r="L936" s="14"/>
      <c r="M936" s="14"/>
      <c r="N936" s="14"/>
      <c r="O936" s="14"/>
      <c r="P936" s="14"/>
      <c r="Q936" s="15"/>
      <c r="R936" s="16"/>
      <c r="S936" s="16"/>
      <c r="T936" s="16"/>
      <c r="U936" s="16"/>
      <c r="V936" s="16"/>
      <c r="W936" s="16"/>
      <c r="X936" s="17"/>
      <c r="Y936" s="13"/>
      <c r="Z936" s="13"/>
    </row>
    <row r="937" spans="1:26" x14ac:dyDescent="0.25">
      <c r="A937" s="11"/>
      <c r="B937" s="12"/>
      <c r="C937" s="12"/>
      <c r="D937" s="12"/>
      <c r="E937" s="12"/>
      <c r="F937" s="12"/>
      <c r="G937" s="13"/>
      <c r="H937" s="13"/>
      <c r="I937" s="13"/>
      <c r="J937" s="13"/>
      <c r="K937" s="14"/>
      <c r="L937" s="14"/>
      <c r="M937" s="14"/>
      <c r="N937" s="14"/>
      <c r="O937" s="14"/>
      <c r="P937" s="14"/>
      <c r="Q937" s="15"/>
      <c r="R937" s="16"/>
      <c r="S937" s="16"/>
      <c r="T937" s="16"/>
      <c r="U937" s="16"/>
      <c r="V937" s="16"/>
      <c r="W937" s="16"/>
      <c r="X937" s="17"/>
      <c r="Y937" s="13"/>
      <c r="Z937" s="13"/>
    </row>
    <row r="938" spans="1:26" x14ac:dyDescent="0.25">
      <c r="A938" s="11"/>
      <c r="B938" s="12"/>
      <c r="C938" s="12"/>
      <c r="D938" s="12"/>
      <c r="E938" s="12"/>
      <c r="F938" s="12"/>
      <c r="G938" s="13"/>
      <c r="H938" s="13"/>
      <c r="I938" s="13"/>
      <c r="J938" s="13"/>
      <c r="K938" s="14"/>
      <c r="L938" s="14"/>
      <c r="M938" s="14"/>
      <c r="N938" s="14"/>
      <c r="O938" s="14"/>
      <c r="P938" s="14"/>
      <c r="Q938" s="16"/>
      <c r="R938" s="16"/>
      <c r="S938" s="16"/>
      <c r="T938" s="16"/>
      <c r="U938" s="16"/>
      <c r="V938" s="16"/>
      <c r="W938" s="16"/>
      <c r="X938" s="17"/>
      <c r="Y938" s="13"/>
      <c r="Z938" s="13"/>
    </row>
    <row r="939" spans="1:26" x14ac:dyDescent="0.25">
      <c r="A939" s="11"/>
      <c r="B939" s="12"/>
      <c r="C939" s="12"/>
      <c r="D939" s="12"/>
      <c r="E939" s="12"/>
      <c r="F939" s="12"/>
      <c r="G939" s="13"/>
      <c r="H939" s="13"/>
      <c r="I939" s="13"/>
      <c r="J939" s="13"/>
      <c r="K939" s="14"/>
      <c r="L939" s="14"/>
      <c r="M939" s="14"/>
      <c r="N939" s="14"/>
      <c r="O939" s="14"/>
      <c r="P939" s="14"/>
      <c r="Q939" s="15"/>
      <c r="R939" s="16"/>
      <c r="S939" s="16"/>
      <c r="T939" s="16"/>
      <c r="U939" s="16"/>
      <c r="V939" s="16"/>
      <c r="W939" s="17"/>
      <c r="X939" s="17"/>
      <c r="Y939" s="13"/>
      <c r="Z939" s="13"/>
    </row>
    <row r="940" spans="1:26" x14ac:dyDescent="0.25">
      <c r="A940" s="11"/>
      <c r="B940" s="12"/>
      <c r="C940" s="12"/>
      <c r="D940" s="12"/>
      <c r="E940" s="12"/>
      <c r="F940" s="12"/>
      <c r="G940" s="13"/>
      <c r="H940" s="13"/>
      <c r="I940" s="13"/>
      <c r="J940" s="13"/>
      <c r="K940" s="14"/>
      <c r="L940" s="14"/>
      <c r="M940" s="14"/>
      <c r="N940" s="14"/>
      <c r="O940" s="14"/>
      <c r="P940" s="14"/>
      <c r="Q940" s="15"/>
      <c r="R940" s="16"/>
      <c r="S940" s="16"/>
      <c r="T940" s="16"/>
      <c r="U940" s="16"/>
      <c r="V940" s="16"/>
      <c r="W940" s="16"/>
      <c r="X940" s="17"/>
      <c r="Y940" s="13"/>
      <c r="Z940" s="13"/>
    </row>
    <row r="941" spans="1:26" x14ac:dyDescent="0.25">
      <c r="A941" s="11"/>
      <c r="B941" s="12"/>
      <c r="C941" s="12"/>
      <c r="D941" s="12"/>
      <c r="E941" s="12"/>
      <c r="F941" s="12"/>
      <c r="G941" s="13"/>
      <c r="H941" s="13"/>
      <c r="I941" s="13"/>
      <c r="J941" s="13"/>
      <c r="K941" s="14"/>
      <c r="L941" s="14"/>
      <c r="M941" s="14"/>
      <c r="N941" s="14"/>
      <c r="O941" s="14"/>
      <c r="P941" s="14"/>
      <c r="Q941" s="16"/>
      <c r="R941" s="16"/>
      <c r="S941" s="16"/>
      <c r="T941" s="16"/>
      <c r="U941" s="16"/>
      <c r="V941" s="16"/>
      <c r="W941" s="17"/>
      <c r="X941" s="17"/>
      <c r="Y941" s="13"/>
      <c r="Z941" s="13"/>
    </row>
    <row r="942" spans="1:26" x14ac:dyDescent="0.25">
      <c r="A942" s="11"/>
      <c r="B942" s="12"/>
      <c r="C942" s="12"/>
      <c r="D942" s="12"/>
      <c r="E942" s="12"/>
      <c r="F942" s="12"/>
      <c r="G942" s="13"/>
      <c r="H942" s="13"/>
      <c r="I942" s="13"/>
      <c r="J942" s="13"/>
      <c r="K942" s="14"/>
      <c r="L942" s="14"/>
      <c r="M942" s="14"/>
      <c r="N942" s="14"/>
      <c r="O942" s="14"/>
      <c r="P942" s="14"/>
      <c r="Q942" s="15"/>
      <c r="R942" s="16"/>
      <c r="S942" s="16"/>
      <c r="T942" s="16"/>
      <c r="U942" s="16"/>
      <c r="V942" s="16"/>
      <c r="W942" s="17"/>
      <c r="X942" s="17"/>
      <c r="Y942" s="13"/>
      <c r="Z942" s="13"/>
    </row>
    <row r="943" spans="1:26" x14ac:dyDescent="0.25">
      <c r="A943" s="11"/>
      <c r="B943" s="12"/>
      <c r="C943" s="12"/>
      <c r="D943" s="12"/>
      <c r="E943" s="12"/>
      <c r="F943" s="12"/>
      <c r="G943" s="13"/>
      <c r="H943" s="13"/>
      <c r="I943" s="13"/>
      <c r="J943" s="13"/>
      <c r="K943" s="14"/>
      <c r="L943" s="14"/>
      <c r="M943" s="14"/>
      <c r="N943" s="14"/>
      <c r="O943" s="14"/>
      <c r="P943" s="14"/>
      <c r="Q943" s="15"/>
      <c r="R943" s="16"/>
      <c r="S943" s="16"/>
      <c r="T943" s="16"/>
      <c r="U943" s="16"/>
      <c r="V943" s="16"/>
      <c r="W943" s="16"/>
      <c r="X943" s="17"/>
      <c r="Y943" s="13"/>
      <c r="Z943" s="13"/>
    </row>
    <row r="944" spans="1:26" x14ac:dyDescent="0.25">
      <c r="A944" s="11"/>
      <c r="B944" s="12"/>
      <c r="C944" s="12"/>
      <c r="D944" s="12"/>
      <c r="E944" s="12"/>
      <c r="F944" s="12"/>
      <c r="G944" s="13"/>
      <c r="H944" s="13"/>
      <c r="I944" s="13"/>
      <c r="J944" s="13"/>
      <c r="K944" s="14"/>
      <c r="L944" s="14"/>
      <c r="M944" s="14"/>
      <c r="N944" s="14"/>
      <c r="O944" s="14"/>
      <c r="P944" s="14"/>
      <c r="Q944" s="15"/>
      <c r="R944" s="16"/>
      <c r="S944" s="16"/>
      <c r="T944" s="16"/>
      <c r="U944" s="16"/>
      <c r="V944" s="16"/>
      <c r="W944" s="17"/>
      <c r="X944" s="17"/>
      <c r="Y944" s="13"/>
      <c r="Z944" s="13"/>
    </row>
    <row r="945" spans="1:26" x14ac:dyDescent="0.25">
      <c r="A945" s="11"/>
      <c r="B945" s="12"/>
      <c r="C945" s="12"/>
      <c r="D945" s="12"/>
      <c r="E945" s="12"/>
      <c r="F945" s="12"/>
      <c r="G945" s="13"/>
      <c r="H945" s="13"/>
      <c r="I945" s="13"/>
      <c r="J945" s="13"/>
      <c r="K945" s="14"/>
      <c r="L945" s="14"/>
      <c r="M945" s="14"/>
      <c r="N945" s="14"/>
      <c r="O945" s="14"/>
      <c r="P945" s="14"/>
      <c r="Q945" s="16"/>
      <c r="R945" s="16"/>
      <c r="S945" s="16"/>
      <c r="T945" s="16"/>
      <c r="U945" s="16"/>
      <c r="V945" s="16"/>
      <c r="W945" s="16"/>
      <c r="X945" s="17"/>
      <c r="Y945" s="13"/>
      <c r="Z945" s="13"/>
    </row>
    <row r="946" spans="1:26" x14ac:dyDescent="0.25">
      <c r="A946" s="11"/>
      <c r="B946" s="12"/>
      <c r="C946" s="12"/>
      <c r="D946" s="12"/>
      <c r="E946" s="12"/>
      <c r="F946" s="12"/>
      <c r="G946" s="13"/>
      <c r="H946" s="13"/>
      <c r="I946" s="13"/>
      <c r="J946" s="13"/>
      <c r="K946" s="14"/>
      <c r="L946" s="14"/>
      <c r="M946" s="14"/>
      <c r="N946" s="14"/>
      <c r="O946" s="14"/>
      <c r="P946" s="14"/>
      <c r="Q946" s="16"/>
      <c r="R946" s="16"/>
      <c r="S946" s="16"/>
      <c r="T946" s="16"/>
      <c r="U946" s="16"/>
      <c r="V946" s="16"/>
      <c r="W946" s="17"/>
      <c r="X946" s="17"/>
      <c r="Y946" s="13"/>
      <c r="Z946" s="13"/>
    </row>
    <row r="947" spans="1:26" x14ac:dyDescent="0.25">
      <c r="A947" s="11"/>
      <c r="B947" s="12"/>
      <c r="C947" s="12"/>
      <c r="D947" s="12"/>
      <c r="E947" s="12"/>
      <c r="F947" s="12"/>
      <c r="G947" s="13"/>
      <c r="H947" s="13"/>
      <c r="I947" s="13"/>
      <c r="J947" s="13"/>
      <c r="K947" s="14"/>
      <c r="L947" s="14"/>
      <c r="M947" s="14"/>
      <c r="N947" s="14"/>
      <c r="O947" s="14"/>
      <c r="P947" s="14"/>
      <c r="Q947" s="16"/>
      <c r="R947" s="16"/>
      <c r="S947" s="16"/>
      <c r="T947" s="16"/>
      <c r="U947" s="16"/>
      <c r="V947" s="16"/>
      <c r="W947" s="16"/>
      <c r="X947" s="17"/>
      <c r="Y947" s="13"/>
      <c r="Z947" s="13"/>
    </row>
    <row r="948" spans="1:26" x14ac:dyDescent="0.25">
      <c r="A948" s="11"/>
      <c r="B948" s="12"/>
      <c r="C948" s="12"/>
      <c r="D948" s="12"/>
      <c r="E948" s="12"/>
      <c r="F948" s="12"/>
      <c r="G948" s="13"/>
      <c r="H948" s="13"/>
      <c r="I948" s="13"/>
      <c r="J948" s="13"/>
      <c r="K948" s="14"/>
      <c r="L948" s="14"/>
      <c r="M948" s="14"/>
      <c r="N948" s="14"/>
      <c r="O948" s="14"/>
      <c r="P948" s="14"/>
      <c r="Q948" s="15"/>
      <c r="R948" s="16"/>
      <c r="S948" s="16"/>
      <c r="T948" s="16"/>
      <c r="U948" s="16"/>
      <c r="V948" s="16"/>
      <c r="W948" s="17"/>
      <c r="X948" s="17"/>
      <c r="Y948" s="13"/>
      <c r="Z948" s="13"/>
    </row>
    <row r="949" spans="1:26" x14ac:dyDescent="0.25">
      <c r="A949" s="11"/>
      <c r="B949" s="12"/>
      <c r="C949" s="12"/>
      <c r="D949" s="12"/>
      <c r="E949" s="12"/>
      <c r="F949" s="12"/>
      <c r="G949" s="13"/>
      <c r="H949" s="13"/>
      <c r="I949" s="13"/>
      <c r="J949" s="13"/>
      <c r="K949" s="14"/>
      <c r="L949" s="14"/>
      <c r="M949" s="14"/>
      <c r="N949" s="14"/>
      <c r="O949" s="14"/>
      <c r="P949" s="14"/>
      <c r="Q949" s="15"/>
      <c r="R949" s="16"/>
      <c r="S949" s="16"/>
      <c r="T949" s="16"/>
      <c r="U949" s="16"/>
      <c r="V949" s="16"/>
      <c r="W949" s="17"/>
      <c r="X949" s="17"/>
      <c r="Y949" s="13"/>
      <c r="Z949" s="13"/>
    </row>
    <row r="950" spans="1:26" x14ac:dyDescent="0.25">
      <c r="A950" s="11"/>
      <c r="B950" s="12"/>
      <c r="C950" s="12"/>
      <c r="D950" s="12"/>
      <c r="E950" s="12"/>
      <c r="F950" s="12"/>
      <c r="G950" s="13"/>
      <c r="H950" s="13"/>
      <c r="I950" s="13"/>
      <c r="J950" s="13"/>
      <c r="K950" s="14"/>
      <c r="L950" s="14"/>
      <c r="M950" s="14"/>
      <c r="N950" s="14"/>
      <c r="O950" s="14"/>
      <c r="P950" s="14"/>
      <c r="Q950" s="16"/>
      <c r="R950" s="16"/>
      <c r="S950" s="16"/>
      <c r="T950" s="16"/>
      <c r="U950" s="16"/>
      <c r="V950" s="16"/>
      <c r="W950" s="16"/>
      <c r="X950" s="17"/>
      <c r="Y950" s="13"/>
      <c r="Z950" s="13"/>
    </row>
    <row r="951" spans="1:26" x14ac:dyDescent="0.25">
      <c r="A951" s="11"/>
      <c r="B951" s="12"/>
      <c r="C951" s="12"/>
      <c r="D951" s="12"/>
      <c r="E951" s="12"/>
      <c r="F951" s="12"/>
      <c r="G951" s="13"/>
      <c r="H951" s="13"/>
      <c r="I951" s="13"/>
      <c r="J951" s="13"/>
      <c r="K951" s="14"/>
      <c r="L951" s="14"/>
      <c r="M951" s="14"/>
      <c r="N951" s="14"/>
      <c r="O951" s="14"/>
      <c r="P951" s="14"/>
      <c r="Q951" s="15"/>
      <c r="R951" s="16"/>
      <c r="S951" s="16"/>
      <c r="T951" s="16"/>
      <c r="U951" s="16"/>
      <c r="V951" s="16"/>
      <c r="W951" s="17"/>
      <c r="X951" s="17"/>
      <c r="Y951" s="13"/>
      <c r="Z951" s="13"/>
    </row>
    <row r="952" spans="1:26" x14ac:dyDescent="0.25">
      <c r="A952" s="11"/>
      <c r="B952" s="12"/>
      <c r="C952" s="12"/>
      <c r="D952" s="12"/>
      <c r="E952" s="12"/>
      <c r="F952" s="12"/>
      <c r="G952" s="13"/>
      <c r="H952" s="13"/>
      <c r="I952" s="13"/>
      <c r="J952" s="13"/>
      <c r="K952" s="14"/>
      <c r="L952" s="14"/>
      <c r="M952" s="14"/>
      <c r="N952" s="14"/>
      <c r="O952" s="14"/>
      <c r="P952" s="14"/>
      <c r="Q952" s="15"/>
      <c r="R952" s="16"/>
      <c r="S952" s="16"/>
      <c r="T952" s="16"/>
      <c r="U952" s="16"/>
      <c r="V952" s="16"/>
      <c r="W952" s="16"/>
      <c r="X952" s="17"/>
      <c r="Y952" s="13"/>
      <c r="Z952" s="13"/>
    </row>
    <row r="953" spans="1:26" x14ac:dyDescent="0.25">
      <c r="A953" s="11"/>
      <c r="B953" s="12"/>
      <c r="C953" s="12"/>
      <c r="D953" s="12"/>
      <c r="E953" s="12"/>
      <c r="F953" s="12"/>
      <c r="G953" s="13"/>
      <c r="H953" s="13"/>
      <c r="I953" s="13"/>
      <c r="J953" s="13"/>
      <c r="K953" s="14"/>
      <c r="L953" s="14"/>
      <c r="M953" s="14"/>
      <c r="N953" s="14"/>
      <c r="O953" s="14"/>
      <c r="P953" s="14"/>
      <c r="Q953" s="15"/>
      <c r="R953" s="16"/>
      <c r="S953" s="16"/>
      <c r="T953" s="16"/>
      <c r="U953" s="16"/>
      <c r="V953" s="16"/>
      <c r="W953" s="17"/>
      <c r="X953" s="17"/>
      <c r="Y953" s="13"/>
      <c r="Z953" s="13"/>
    </row>
    <row r="954" spans="1:26" x14ac:dyDescent="0.25">
      <c r="A954" s="11"/>
      <c r="B954" s="12"/>
      <c r="C954" s="12"/>
      <c r="D954" s="12"/>
      <c r="E954" s="12"/>
      <c r="F954" s="12"/>
      <c r="G954" s="13"/>
      <c r="H954" s="13"/>
      <c r="I954" s="13"/>
      <c r="J954" s="13"/>
      <c r="K954" s="14"/>
      <c r="L954" s="14"/>
      <c r="M954" s="14"/>
      <c r="N954" s="14"/>
      <c r="O954" s="14"/>
      <c r="P954" s="14"/>
      <c r="Q954" s="16"/>
      <c r="R954" s="16"/>
      <c r="S954" s="16"/>
      <c r="T954" s="16"/>
      <c r="U954" s="16"/>
      <c r="V954" s="16"/>
      <c r="W954" s="17"/>
      <c r="X954" s="17"/>
      <c r="Y954" s="13"/>
      <c r="Z954" s="13"/>
    </row>
    <row r="955" spans="1:26" x14ac:dyDescent="0.25">
      <c r="A955" s="11"/>
      <c r="B955" s="12"/>
      <c r="C955" s="12"/>
      <c r="D955" s="12"/>
      <c r="E955" s="12"/>
      <c r="F955" s="12"/>
      <c r="G955" s="13"/>
      <c r="H955" s="13"/>
      <c r="I955" s="13"/>
      <c r="J955" s="13"/>
      <c r="K955" s="14"/>
      <c r="L955" s="14"/>
      <c r="M955" s="14"/>
      <c r="N955" s="14"/>
      <c r="O955" s="14"/>
      <c r="P955" s="14"/>
      <c r="Q955" s="15"/>
      <c r="R955" s="16"/>
      <c r="S955" s="16"/>
      <c r="T955" s="16"/>
      <c r="U955" s="16"/>
      <c r="V955" s="16"/>
      <c r="W955" s="16"/>
      <c r="X955" s="17"/>
      <c r="Y955" s="13"/>
      <c r="Z955" s="13"/>
    </row>
    <row r="956" spans="1:26" x14ac:dyDescent="0.25">
      <c r="A956" s="11"/>
      <c r="B956" s="12"/>
      <c r="C956" s="12"/>
      <c r="D956" s="12"/>
      <c r="E956" s="12"/>
      <c r="F956" s="12"/>
      <c r="G956" s="13"/>
      <c r="H956" s="13"/>
      <c r="I956" s="13"/>
      <c r="J956" s="13"/>
      <c r="K956" s="14"/>
      <c r="L956" s="14"/>
      <c r="M956" s="14"/>
      <c r="N956" s="14"/>
      <c r="O956" s="14"/>
      <c r="P956" s="14"/>
      <c r="Q956" s="16"/>
      <c r="R956" s="16"/>
      <c r="S956" s="16"/>
      <c r="T956" s="16"/>
      <c r="U956" s="16"/>
      <c r="V956" s="16"/>
      <c r="W956" s="16"/>
      <c r="X956" s="17"/>
      <c r="Y956" s="13"/>
      <c r="Z956" s="13"/>
    </row>
    <row r="957" spans="1:26" x14ac:dyDescent="0.25">
      <c r="A957" s="11"/>
      <c r="B957" s="12"/>
      <c r="C957" s="12"/>
      <c r="D957" s="12"/>
      <c r="E957" s="12"/>
      <c r="F957" s="12"/>
      <c r="G957" s="13"/>
      <c r="H957" s="13"/>
      <c r="I957" s="13"/>
      <c r="J957" s="13"/>
      <c r="K957" s="14"/>
      <c r="L957" s="14"/>
      <c r="M957" s="14"/>
      <c r="N957" s="14"/>
      <c r="O957" s="14"/>
      <c r="P957" s="14"/>
      <c r="Q957" s="15"/>
      <c r="R957" s="16"/>
      <c r="S957" s="16"/>
      <c r="T957" s="16"/>
      <c r="U957" s="16"/>
      <c r="V957" s="16"/>
      <c r="W957" s="16"/>
      <c r="X957" s="17"/>
      <c r="Y957" s="13"/>
      <c r="Z957" s="13"/>
    </row>
    <row r="958" spans="1:26" x14ac:dyDescent="0.25">
      <c r="A958" s="11"/>
      <c r="B958" s="12"/>
      <c r="C958" s="12"/>
      <c r="D958" s="12"/>
      <c r="E958" s="12"/>
      <c r="F958" s="12"/>
      <c r="G958" s="13"/>
      <c r="H958" s="13"/>
      <c r="I958" s="13"/>
      <c r="J958" s="13"/>
      <c r="K958" s="14"/>
      <c r="L958" s="14"/>
      <c r="M958" s="14"/>
      <c r="N958" s="14"/>
      <c r="O958" s="14"/>
      <c r="P958" s="14"/>
      <c r="Q958" s="16"/>
      <c r="R958" s="16"/>
      <c r="S958" s="16"/>
      <c r="T958" s="16"/>
      <c r="U958" s="16"/>
      <c r="V958" s="16"/>
      <c r="W958" s="16"/>
      <c r="X958" s="17"/>
      <c r="Y958" s="13"/>
      <c r="Z958" s="13"/>
    </row>
    <row r="959" spans="1:26" x14ac:dyDescent="0.25">
      <c r="A959" s="11"/>
      <c r="B959" s="12"/>
      <c r="C959" s="12"/>
      <c r="D959" s="12"/>
      <c r="E959" s="12"/>
      <c r="F959" s="12"/>
      <c r="G959" s="13"/>
      <c r="H959" s="13"/>
      <c r="I959" s="13"/>
      <c r="J959" s="13"/>
      <c r="K959" s="14"/>
      <c r="L959" s="14"/>
      <c r="M959" s="14"/>
      <c r="N959" s="14"/>
      <c r="O959" s="14"/>
      <c r="P959" s="14"/>
      <c r="Q959" s="16"/>
      <c r="R959" s="16"/>
      <c r="S959" s="16"/>
      <c r="T959" s="16"/>
      <c r="U959" s="16"/>
      <c r="V959" s="16"/>
      <c r="W959" s="16"/>
      <c r="X959" s="17"/>
      <c r="Y959" s="13"/>
      <c r="Z959" s="13"/>
    </row>
    <row r="960" spans="1:26" x14ac:dyDescent="0.25">
      <c r="A960" s="11"/>
      <c r="B960" s="12"/>
      <c r="C960" s="12"/>
      <c r="D960" s="12"/>
      <c r="E960" s="12"/>
      <c r="F960" s="12"/>
      <c r="G960" s="13"/>
      <c r="H960" s="13"/>
      <c r="I960" s="13"/>
      <c r="J960" s="13"/>
      <c r="K960" s="14"/>
      <c r="L960" s="14"/>
      <c r="M960" s="14"/>
      <c r="N960" s="14"/>
      <c r="O960" s="14"/>
      <c r="P960" s="14"/>
      <c r="Q960" s="15"/>
      <c r="R960" s="16"/>
      <c r="S960" s="16"/>
      <c r="T960" s="16"/>
      <c r="U960" s="16"/>
      <c r="V960" s="16"/>
      <c r="W960" s="16"/>
      <c r="X960" s="17"/>
      <c r="Y960" s="13"/>
      <c r="Z960" s="13"/>
    </row>
    <row r="961" spans="1:26" x14ac:dyDescent="0.25">
      <c r="A961" s="11"/>
      <c r="B961" s="12"/>
      <c r="C961" s="12"/>
      <c r="D961" s="12"/>
      <c r="E961" s="12"/>
      <c r="F961" s="12"/>
      <c r="G961" s="13"/>
      <c r="H961" s="13"/>
      <c r="I961" s="13"/>
      <c r="J961" s="13"/>
      <c r="K961" s="14"/>
      <c r="L961" s="14"/>
      <c r="M961" s="14"/>
      <c r="N961" s="14"/>
      <c r="O961" s="14"/>
      <c r="P961" s="14"/>
      <c r="Q961" s="15"/>
      <c r="R961" s="16"/>
      <c r="S961" s="16"/>
      <c r="T961" s="16"/>
      <c r="U961" s="16"/>
      <c r="V961" s="16"/>
      <c r="W961" s="16"/>
      <c r="X961" s="17"/>
      <c r="Y961" s="13"/>
      <c r="Z961" s="13"/>
    </row>
    <row r="962" spans="1:26" x14ac:dyDescent="0.25">
      <c r="A962" s="11"/>
      <c r="B962" s="12"/>
      <c r="C962" s="12"/>
      <c r="D962" s="12"/>
      <c r="E962" s="12"/>
      <c r="F962" s="12"/>
      <c r="G962" s="13"/>
      <c r="H962" s="13"/>
      <c r="I962" s="13"/>
      <c r="J962" s="13"/>
      <c r="K962" s="14"/>
      <c r="L962" s="14"/>
      <c r="M962" s="14"/>
      <c r="N962" s="14"/>
      <c r="O962" s="14"/>
      <c r="P962" s="14"/>
      <c r="Q962" s="16"/>
      <c r="R962" s="16"/>
      <c r="S962" s="16"/>
      <c r="T962" s="16"/>
      <c r="U962" s="16"/>
      <c r="V962" s="16"/>
      <c r="W962" s="16"/>
      <c r="X962" s="17"/>
      <c r="Y962" s="13"/>
      <c r="Z962" s="13"/>
    </row>
    <row r="963" spans="1:26" x14ac:dyDescent="0.25">
      <c r="A963" s="11"/>
      <c r="B963" s="12"/>
      <c r="C963" s="12"/>
      <c r="D963" s="12"/>
      <c r="E963" s="12"/>
      <c r="F963" s="12"/>
      <c r="G963" s="13"/>
      <c r="H963" s="13"/>
      <c r="I963" s="13"/>
      <c r="J963" s="13"/>
      <c r="K963" s="14"/>
      <c r="L963" s="14"/>
      <c r="M963" s="14"/>
      <c r="N963" s="14"/>
      <c r="O963" s="14"/>
      <c r="P963" s="14"/>
      <c r="Q963" s="16"/>
      <c r="R963" s="16"/>
      <c r="S963" s="16"/>
      <c r="T963" s="16"/>
      <c r="U963" s="16"/>
      <c r="V963" s="16"/>
      <c r="W963" s="16"/>
      <c r="X963" s="17"/>
      <c r="Y963" s="13"/>
      <c r="Z963" s="13"/>
    </row>
    <row r="964" spans="1:26" x14ac:dyDescent="0.25">
      <c r="A964" s="11"/>
      <c r="B964" s="12"/>
      <c r="C964" s="12"/>
      <c r="D964" s="12"/>
      <c r="E964" s="12"/>
      <c r="F964" s="12"/>
      <c r="G964" s="13"/>
      <c r="H964" s="13"/>
      <c r="I964" s="13"/>
      <c r="J964" s="13"/>
      <c r="K964" s="14"/>
      <c r="L964" s="14"/>
      <c r="M964" s="14"/>
      <c r="N964" s="14"/>
      <c r="O964" s="14"/>
      <c r="P964" s="14"/>
      <c r="Q964" s="15"/>
      <c r="R964" s="16"/>
      <c r="S964" s="16"/>
      <c r="T964" s="16"/>
      <c r="U964" s="16"/>
      <c r="V964" s="16"/>
      <c r="W964" s="17"/>
      <c r="X964" s="17"/>
      <c r="Y964" s="13"/>
      <c r="Z964" s="13"/>
    </row>
    <row r="965" spans="1:26" x14ac:dyDescent="0.25">
      <c r="A965" s="11"/>
      <c r="B965" s="12"/>
      <c r="C965" s="12"/>
      <c r="D965" s="12"/>
      <c r="E965" s="12"/>
      <c r="F965" s="12"/>
      <c r="G965" s="13"/>
      <c r="H965" s="13"/>
      <c r="I965" s="13"/>
      <c r="J965" s="13"/>
      <c r="K965" s="14"/>
      <c r="L965" s="14"/>
      <c r="M965" s="14"/>
      <c r="N965" s="14"/>
      <c r="O965" s="14"/>
      <c r="P965" s="14"/>
      <c r="Q965" s="16"/>
      <c r="R965" s="16"/>
      <c r="S965" s="16"/>
      <c r="T965" s="16"/>
      <c r="U965" s="16"/>
      <c r="V965" s="16"/>
      <c r="W965" s="17"/>
      <c r="X965" s="17"/>
      <c r="Y965" s="13"/>
      <c r="Z965" s="13"/>
    </row>
    <row r="966" spans="1:26" x14ac:dyDescent="0.25">
      <c r="A966" s="11"/>
      <c r="B966" s="12"/>
      <c r="C966" s="12"/>
      <c r="D966" s="12"/>
      <c r="E966" s="12"/>
      <c r="F966" s="12"/>
      <c r="G966" s="13"/>
      <c r="H966" s="13"/>
      <c r="I966" s="13"/>
      <c r="J966" s="13"/>
      <c r="K966" s="14"/>
      <c r="L966" s="14"/>
      <c r="M966" s="14"/>
      <c r="N966" s="14"/>
      <c r="O966" s="14"/>
      <c r="P966" s="14"/>
      <c r="Q966" s="15"/>
      <c r="R966" s="16"/>
      <c r="S966" s="16"/>
      <c r="T966" s="16"/>
      <c r="U966" s="16"/>
      <c r="V966" s="16"/>
      <c r="W966" s="16"/>
      <c r="X966" s="17"/>
      <c r="Y966" s="13"/>
      <c r="Z966" s="13"/>
    </row>
    <row r="967" spans="1:26" x14ac:dyDescent="0.25">
      <c r="A967" s="11"/>
      <c r="B967" s="12"/>
      <c r="C967" s="12"/>
      <c r="D967" s="12"/>
      <c r="E967" s="12"/>
      <c r="F967" s="12"/>
      <c r="G967" s="13"/>
      <c r="H967" s="13"/>
      <c r="I967" s="13"/>
      <c r="J967" s="13"/>
      <c r="K967" s="14"/>
      <c r="L967" s="14"/>
      <c r="M967" s="14"/>
      <c r="N967" s="14"/>
      <c r="O967" s="14"/>
      <c r="P967" s="14"/>
      <c r="Q967" s="16"/>
      <c r="R967" s="16"/>
      <c r="S967" s="16"/>
      <c r="T967" s="16"/>
      <c r="U967" s="16"/>
      <c r="V967" s="16"/>
      <c r="W967" s="17"/>
      <c r="X967" s="17"/>
      <c r="Y967" s="13"/>
      <c r="Z967" s="13"/>
    </row>
    <row r="968" spans="1:26" x14ac:dyDescent="0.25">
      <c r="A968" s="11"/>
      <c r="B968" s="12"/>
      <c r="C968" s="12"/>
      <c r="D968" s="12"/>
      <c r="E968" s="12"/>
      <c r="F968" s="12"/>
      <c r="G968" s="13"/>
      <c r="H968" s="13"/>
      <c r="I968" s="13"/>
      <c r="J968" s="13"/>
      <c r="K968" s="14"/>
      <c r="L968" s="14"/>
      <c r="M968" s="14"/>
      <c r="N968" s="14"/>
      <c r="O968" s="14"/>
      <c r="P968" s="14"/>
      <c r="Q968" s="16"/>
      <c r="R968" s="16"/>
      <c r="S968" s="16"/>
      <c r="T968" s="16"/>
      <c r="U968" s="16"/>
      <c r="V968" s="16"/>
      <c r="W968" s="16"/>
      <c r="X968" s="17"/>
      <c r="Y968" s="13"/>
      <c r="Z968" s="13"/>
    </row>
    <row r="969" spans="1:26" x14ac:dyDescent="0.25">
      <c r="A969" s="11"/>
      <c r="B969" s="12"/>
      <c r="C969" s="12"/>
      <c r="D969" s="12"/>
      <c r="E969" s="12"/>
      <c r="F969" s="12"/>
      <c r="G969" s="13"/>
      <c r="H969" s="13"/>
      <c r="I969" s="13"/>
      <c r="J969" s="13"/>
      <c r="K969" s="14"/>
      <c r="L969" s="14"/>
      <c r="M969" s="14"/>
      <c r="N969" s="14"/>
      <c r="O969" s="14"/>
      <c r="P969" s="14"/>
      <c r="Q969" s="16"/>
      <c r="R969" s="16"/>
      <c r="S969" s="16"/>
      <c r="T969" s="16"/>
      <c r="U969" s="16"/>
      <c r="V969" s="16"/>
      <c r="W969" s="17"/>
      <c r="X969" s="17"/>
      <c r="Y969" s="13"/>
      <c r="Z969" s="13"/>
    </row>
    <row r="970" spans="1:26" x14ac:dyDescent="0.25">
      <c r="A970" s="11"/>
      <c r="B970" s="12"/>
      <c r="C970" s="12"/>
      <c r="D970" s="12"/>
      <c r="E970" s="12"/>
      <c r="F970" s="12"/>
      <c r="G970" s="13"/>
      <c r="H970" s="13"/>
      <c r="I970" s="13"/>
      <c r="J970" s="13"/>
      <c r="K970" s="14"/>
      <c r="L970" s="14"/>
      <c r="M970" s="14"/>
      <c r="N970" s="14"/>
      <c r="O970" s="14"/>
      <c r="P970" s="14"/>
      <c r="Q970" s="15"/>
      <c r="R970" s="16"/>
      <c r="S970" s="16"/>
      <c r="T970" s="16"/>
      <c r="U970" s="16"/>
      <c r="V970" s="16"/>
      <c r="W970" s="17"/>
      <c r="X970" s="17"/>
      <c r="Y970" s="13"/>
      <c r="Z970" s="13"/>
    </row>
    <row r="971" spans="1:26" x14ac:dyDescent="0.25">
      <c r="A971" s="11"/>
      <c r="B971" s="12"/>
      <c r="C971" s="12"/>
      <c r="D971" s="12"/>
      <c r="E971" s="12"/>
      <c r="F971" s="12"/>
      <c r="G971" s="13"/>
      <c r="H971" s="13"/>
      <c r="I971" s="13"/>
      <c r="J971" s="13"/>
      <c r="K971" s="14"/>
      <c r="L971" s="14"/>
      <c r="M971" s="14"/>
      <c r="N971" s="14"/>
      <c r="O971" s="14"/>
      <c r="P971" s="14"/>
      <c r="Q971" s="15"/>
      <c r="R971" s="16"/>
      <c r="S971" s="16"/>
      <c r="T971" s="16"/>
      <c r="U971" s="16"/>
      <c r="V971" s="16"/>
      <c r="W971" s="17"/>
      <c r="X971" s="17"/>
      <c r="Y971" s="13"/>
      <c r="Z971" s="13"/>
    </row>
    <row r="972" spans="1:26" x14ac:dyDescent="0.25">
      <c r="A972" s="11"/>
      <c r="B972" s="12"/>
      <c r="C972" s="12"/>
      <c r="D972" s="12"/>
      <c r="E972" s="12"/>
      <c r="F972" s="12"/>
      <c r="G972" s="13"/>
      <c r="H972" s="13"/>
      <c r="I972" s="13"/>
      <c r="J972" s="13"/>
      <c r="K972" s="14"/>
      <c r="L972" s="14"/>
      <c r="M972" s="14"/>
      <c r="N972" s="14"/>
      <c r="O972" s="14"/>
      <c r="P972" s="14"/>
      <c r="Q972" s="16"/>
      <c r="R972" s="16"/>
      <c r="S972" s="16"/>
      <c r="T972" s="16"/>
      <c r="U972" s="16"/>
      <c r="V972" s="16"/>
      <c r="W972" s="16"/>
      <c r="X972" s="17"/>
      <c r="Y972" s="13"/>
      <c r="Z972" s="13"/>
    </row>
    <row r="973" spans="1:26" x14ac:dyDescent="0.25">
      <c r="A973" s="11"/>
      <c r="B973" s="12"/>
      <c r="C973" s="12"/>
      <c r="D973" s="12"/>
      <c r="E973" s="12"/>
      <c r="F973" s="12"/>
      <c r="G973" s="13"/>
      <c r="H973" s="13"/>
      <c r="I973" s="13"/>
      <c r="J973" s="13"/>
      <c r="K973" s="14"/>
      <c r="L973" s="14"/>
      <c r="M973" s="14"/>
      <c r="N973" s="14"/>
      <c r="O973" s="14"/>
      <c r="P973" s="14"/>
      <c r="Q973" s="16"/>
      <c r="R973" s="16"/>
      <c r="S973" s="16"/>
      <c r="T973" s="16"/>
      <c r="U973" s="16"/>
      <c r="V973" s="16"/>
      <c r="W973" s="16"/>
      <c r="X973" s="17"/>
      <c r="Y973" s="13"/>
      <c r="Z973" s="13"/>
    </row>
    <row r="974" spans="1:26" x14ac:dyDescent="0.25">
      <c r="A974" s="11"/>
      <c r="B974" s="12"/>
      <c r="C974" s="12"/>
      <c r="D974" s="12"/>
      <c r="E974" s="12"/>
      <c r="F974" s="12"/>
      <c r="G974" s="13"/>
      <c r="H974" s="13"/>
      <c r="I974" s="13"/>
      <c r="J974" s="13"/>
      <c r="K974" s="14"/>
      <c r="L974" s="14"/>
      <c r="M974" s="14"/>
      <c r="N974" s="14"/>
      <c r="O974" s="14"/>
      <c r="P974" s="14"/>
      <c r="Q974" s="15"/>
      <c r="R974" s="16"/>
      <c r="S974" s="16"/>
      <c r="T974" s="16"/>
      <c r="U974" s="16"/>
      <c r="V974" s="16"/>
      <c r="W974" s="16"/>
      <c r="X974" s="17"/>
      <c r="Y974" s="13"/>
      <c r="Z974" s="13"/>
    </row>
    <row r="975" spans="1:26" x14ac:dyDescent="0.25">
      <c r="A975" s="11"/>
      <c r="B975" s="12"/>
      <c r="C975" s="12"/>
      <c r="D975" s="12"/>
      <c r="E975" s="12"/>
      <c r="F975" s="12"/>
      <c r="G975" s="13"/>
      <c r="H975" s="13"/>
      <c r="I975" s="13"/>
      <c r="J975" s="13"/>
      <c r="K975" s="14"/>
      <c r="L975" s="14"/>
      <c r="M975" s="14"/>
      <c r="N975" s="14"/>
      <c r="O975" s="14"/>
      <c r="P975" s="14"/>
      <c r="Q975" s="16"/>
      <c r="R975" s="16"/>
      <c r="S975" s="16"/>
      <c r="T975" s="16"/>
      <c r="U975" s="16"/>
      <c r="V975" s="16"/>
      <c r="W975" s="16"/>
      <c r="X975" s="17"/>
      <c r="Y975" s="13"/>
      <c r="Z975" s="13"/>
    </row>
    <row r="976" spans="1:26" x14ac:dyDescent="0.25">
      <c r="A976" s="11"/>
      <c r="B976" s="12"/>
      <c r="C976" s="12"/>
      <c r="D976" s="12"/>
      <c r="E976" s="12"/>
      <c r="F976" s="12"/>
      <c r="G976" s="13"/>
      <c r="H976" s="13"/>
      <c r="I976" s="13"/>
      <c r="J976" s="13"/>
      <c r="K976" s="14"/>
      <c r="L976" s="14"/>
      <c r="M976" s="14"/>
      <c r="N976" s="14"/>
      <c r="O976" s="14"/>
      <c r="P976" s="14"/>
      <c r="Q976" s="16"/>
      <c r="R976" s="16"/>
      <c r="S976" s="16"/>
      <c r="T976" s="16"/>
      <c r="U976" s="16"/>
      <c r="V976" s="16"/>
      <c r="W976" s="16"/>
      <c r="X976" s="17"/>
      <c r="Y976" s="13"/>
      <c r="Z976" s="13"/>
    </row>
    <row r="977" spans="1:26" x14ac:dyDescent="0.25">
      <c r="A977" s="11"/>
      <c r="B977" s="12"/>
      <c r="C977" s="12"/>
      <c r="D977" s="12"/>
      <c r="E977" s="12"/>
      <c r="F977" s="12"/>
      <c r="G977" s="13"/>
      <c r="H977" s="13"/>
      <c r="I977" s="13"/>
      <c r="J977" s="13"/>
      <c r="K977" s="14"/>
      <c r="L977" s="14"/>
      <c r="M977" s="14"/>
      <c r="N977" s="14"/>
      <c r="O977" s="14"/>
      <c r="P977" s="14"/>
      <c r="Q977" s="16"/>
      <c r="R977" s="16"/>
      <c r="S977" s="16"/>
      <c r="T977" s="16"/>
      <c r="U977" s="16"/>
      <c r="V977" s="16"/>
      <c r="W977" s="16"/>
      <c r="X977" s="17"/>
      <c r="Y977" s="13"/>
      <c r="Z977" s="13"/>
    </row>
    <row r="978" spans="1:26" x14ac:dyDescent="0.25">
      <c r="A978" s="11"/>
      <c r="B978" s="12"/>
      <c r="C978" s="12"/>
      <c r="D978" s="12"/>
      <c r="E978" s="12"/>
      <c r="F978" s="12"/>
      <c r="G978" s="13"/>
      <c r="H978" s="13"/>
      <c r="I978" s="13"/>
      <c r="J978" s="13"/>
      <c r="K978" s="14"/>
      <c r="L978" s="14"/>
      <c r="M978" s="14"/>
      <c r="N978" s="14"/>
      <c r="O978" s="14"/>
      <c r="P978" s="14"/>
      <c r="Q978" s="16"/>
      <c r="R978" s="16"/>
      <c r="S978" s="16"/>
      <c r="T978" s="16"/>
      <c r="U978" s="16"/>
      <c r="V978" s="16"/>
      <c r="W978" s="16"/>
      <c r="X978" s="17"/>
      <c r="Y978" s="13"/>
      <c r="Z978" s="13"/>
    </row>
    <row r="979" spans="1:26" x14ac:dyDescent="0.25">
      <c r="A979" s="11"/>
      <c r="B979" s="12"/>
      <c r="C979" s="12"/>
      <c r="D979" s="12"/>
      <c r="E979" s="12"/>
      <c r="F979" s="12"/>
      <c r="G979" s="13"/>
      <c r="H979" s="13"/>
      <c r="I979" s="13"/>
      <c r="J979" s="13"/>
      <c r="K979" s="14"/>
      <c r="L979" s="14"/>
      <c r="M979" s="14"/>
      <c r="N979" s="14"/>
      <c r="O979" s="14"/>
      <c r="P979" s="14"/>
      <c r="Q979" s="15"/>
      <c r="R979" s="16"/>
      <c r="S979" s="16"/>
      <c r="T979" s="16"/>
      <c r="U979" s="16"/>
      <c r="V979" s="16"/>
      <c r="W979" s="16"/>
      <c r="X979" s="17"/>
      <c r="Y979" s="13"/>
      <c r="Z979" s="13"/>
    </row>
    <row r="980" spans="1:26" x14ac:dyDescent="0.25">
      <c r="A980" s="11"/>
      <c r="B980" s="12"/>
      <c r="C980" s="12"/>
      <c r="D980" s="12"/>
      <c r="E980" s="12"/>
      <c r="F980" s="12"/>
      <c r="G980" s="13"/>
      <c r="H980" s="13"/>
      <c r="I980" s="13"/>
      <c r="J980" s="13"/>
      <c r="K980" s="14"/>
      <c r="L980" s="14"/>
      <c r="M980" s="14"/>
      <c r="N980" s="14"/>
      <c r="O980" s="14"/>
      <c r="P980" s="14"/>
      <c r="Q980" s="16"/>
      <c r="R980" s="16"/>
      <c r="S980" s="16"/>
      <c r="T980" s="16"/>
      <c r="U980" s="16"/>
      <c r="V980" s="16"/>
      <c r="W980" s="16"/>
      <c r="X980" s="17"/>
      <c r="Y980" s="13"/>
      <c r="Z980" s="13"/>
    </row>
    <row r="981" spans="1:26" x14ac:dyDescent="0.25">
      <c r="A981" s="11"/>
      <c r="B981" s="12"/>
      <c r="C981" s="12"/>
      <c r="D981" s="12"/>
      <c r="E981" s="12"/>
      <c r="F981" s="12"/>
      <c r="G981" s="13"/>
      <c r="H981" s="13"/>
      <c r="I981" s="13"/>
      <c r="J981" s="13"/>
      <c r="K981" s="14"/>
      <c r="L981" s="14"/>
      <c r="M981" s="14"/>
      <c r="N981" s="14"/>
      <c r="O981" s="14"/>
      <c r="P981" s="14"/>
      <c r="Q981" s="15"/>
      <c r="R981" s="16"/>
      <c r="S981" s="16"/>
      <c r="T981" s="16"/>
      <c r="U981" s="16"/>
      <c r="V981" s="16"/>
      <c r="W981" s="17"/>
      <c r="X981" s="17"/>
      <c r="Y981" s="13"/>
      <c r="Z981" s="13"/>
    </row>
    <row r="982" spans="1:26" x14ac:dyDescent="0.25">
      <c r="A982" s="11"/>
      <c r="B982" s="12"/>
      <c r="C982" s="12"/>
      <c r="D982" s="12"/>
      <c r="E982" s="12"/>
      <c r="F982" s="12"/>
      <c r="G982" s="13"/>
      <c r="H982" s="13"/>
      <c r="I982" s="13"/>
      <c r="J982" s="13"/>
      <c r="K982" s="14"/>
      <c r="L982" s="14"/>
      <c r="M982" s="14"/>
      <c r="N982" s="14"/>
      <c r="O982" s="14"/>
      <c r="P982" s="14"/>
      <c r="Q982" s="16"/>
      <c r="R982" s="16"/>
      <c r="S982" s="16"/>
      <c r="T982" s="16"/>
      <c r="U982" s="16"/>
      <c r="V982" s="16"/>
      <c r="W982" s="16"/>
      <c r="X982" s="17"/>
      <c r="Y982" s="13"/>
      <c r="Z982" s="13"/>
    </row>
    <row r="983" spans="1:26" x14ac:dyDescent="0.25">
      <c r="A983" s="11"/>
      <c r="B983" s="12"/>
      <c r="C983" s="12"/>
      <c r="D983" s="12"/>
      <c r="E983" s="12"/>
      <c r="F983" s="12"/>
      <c r="G983" s="13"/>
      <c r="H983" s="13"/>
      <c r="I983" s="13"/>
      <c r="J983" s="13"/>
      <c r="K983" s="14"/>
      <c r="L983" s="14"/>
      <c r="M983" s="14"/>
      <c r="N983" s="14"/>
      <c r="O983" s="14"/>
      <c r="P983" s="14"/>
      <c r="Q983" s="16"/>
      <c r="R983" s="16"/>
      <c r="S983" s="16"/>
      <c r="T983" s="16"/>
      <c r="U983" s="16"/>
      <c r="V983" s="16"/>
      <c r="W983" s="17"/>
      <c r="X983" s="17"/>
      <c r="Y983" s="13"/>
      <c r="Z983" s="13"/>
    </row>
    <row r="984" spans="1:26" x14ac:dyDescent="0.25">
      <c r="A984" s="11"/>
      <c r="B984" s="12"/>
      <c r="C984" s="12"/>
      <c r="D984" s="12"/>
      <c r="E984" s="12"/>
      <c r="F984" s="12"/>
      <c r="G984" s="13"/>
      <c r="H984" s="13"/>
      <c r="I984" s="13"/>
      <c r="J984" s="13"/>
      <c r="K984" s="14"/>
      <c r="L984" s="14"/>
      <c r="M984" s="14"/>
      <c r="N984" s="14"/>
      <c r="O984" s="14"/>
      <c r="P984" s="14"/>
      <c r="Q984" s="16"/>
      <c r="R984" s="16"/>
      <c r="S984" s="16"/>
      <c r="T984" s="16"/>
      <c r="U984" s="16"/>
      <c r="V984" s="16"/>
      <c r="W984" s="16"/>
      <c r="X984" s="17"/>
      <c r="Y984" s="13"/>
      <c r="Z984" s="13"/>
    </row>
    <row r="985" spans="1:26" x14ac:dyDescent="0.25">
      <c r="A985" s="11"/>
      <c r="B985" s="12"/>
      <c r="C985" s="12"/>
      <c r="D985" s="12"/>
      <c r="E985" s="12"/>
      <c r="F985" s="12"/>
      <c r="G985" s="13"/>
      <c r="H985" s="13"/>
      <c r="I985" s="13"/>
      <c r="J985" s="13"/>
      <c r="K985" s="14"/>
      <c r="L985" s="14"/>
      <c r="M985" s="14"/>
      <c r="N985" s="14"/>
      <c r="O985" s="14"/>
      <c r="P985" s="14"/>
      <c r="Q985" s="16"/>
      <c r="R985" s="16"/>
      <c r="S985" s="16"/>
      <c r="T985" s="16"/>
      <c r="U985" s="16"/>
      <c r="V985" s="16"/>
      <c r="W985" s="16"/>
      <c r="X985" s="17"/>
      <c r="Y985" s="13"/>
      <c r="Z985" s="13"/>
    </row>
    <row r="986" spans="1:26" x14ac:dyDescent="0.25">
      <c r="A986" s="11"/>
      <c r="B986" s="12"/>
      <c r="C986" s="12"/>
      <c r="D986" s="12"/>
      <c r="E986" s="12"/>
      <c r="F986" s="12"/>
      <c r="G986" s="13"/>
      <c r="H986" s="13"/>
      <c r="I986" s="13"/>
      <c r="J986" s="13"/>
      <c r="K986" s="14"/>
      <c r="L986" s="14"/>
      <c r="M986" s="14"/>
      <c r="N986" s="14"/>
      <c r="O986" s="14"/>
      <c r="P986" s="14"/>
      <c r="Q986" s="15"/>
      <c r="R986" s="16"/>
      <c r="S986" s="16"/>
      <c r="T986" s="16"/>
      <c r="U986" s="16"/>
      <c r="V986" s="16"/>
      <c r="W986" s="16"/>
      <c r="X986" s="17"/>
      <c r="Y986" s="13"/>
      <c r="Z986" s="13"/>
    </row>
    <row r="987" spans="1:26" x14ac:dyDescent="0.25">
      <c r="A987" s="11"/>
      <c r="B987" s="12"/>
      <c r="C987" s="12"/>
      <c r="D987" s="12"/>
      <c r="E987" s="12"/>
      <c r="F987" s="12"/>
      <c r="G987" s="13"/>
      <c r="H987" s="13"/>
      <c r="I987" s="13"/>
      <c r="J987" s="13"/>
      <c r="K987" s="14"/>
      <c r="L987" s="14"/>
      <c r="M987" s="14"/>
      <c r="N987" s="14"/>
      <c r="O987" s="14"/>
      <c r="P987" s="14"/>
      <c r="Q987" s="15"/>
      <c r="R987" s="16"/>
      <c r="S987" s="16"/>
      <c r="T987" s="16"/>
      <c r="U987" s="16"/>
      <c r="V987" s="16"/>
      <c r="W987" s="16"/>
      <c r="X987" s="17"/>
      <c r="Y987" s="13"/>
      <c r="Z987" s="13"/>
    </row>
    <row r="988" spans="1:26" x14ac:dyDescent="0.25">
      <c r="A988" s="11"/>
      <c r="B988" s="12"/>
      <c r="C988" s="12"/>
      <c r="D988" s="12"/>
      <c r="E988" s="12"/>
      <c r="F988" s="12"/>
      <c r="G988" s="13"/>
      <c r="H988" s="13"/>
      <c r="I988" s="13"/>
      <c r="J988" s="13"/>
      <c r="K988" s="14"/>
      <c r="L988" s="14"/>
      <c r="M988" s="14"/>
      <c r="N988" s="14"/>
      <c r="O988" s="14"/>
      <c r="P988" s="14"/>
      <c r="Q988" s="15"/>
      <c r="R988" s="16"/>
      <c r="S988" s="16"/>
      <c r="T988" s="16"/>
      <c r="U988" s="16"/>
      <c r="V988" s="16"/>
      <c r="W988" s="16"/>
      <c r="X988" s="17"/>
      <c r="Y988" s="13"/>
      <c r="Z988" s="13"/>
    </row>
    <row r="989" spans="1:26" x14ac:dyDescent="0.25">
      <c r="A989" s="11"/>
      <c r="B989" s="12"/>
      <c r="C989" s="12"/>
      <c r="D989" s="12"/>
      <c r="E989" s="12"/>
      <c r="F989" s="12"/>
      <c r="G989" s="13"/>
      <c r="H989" s="13"/>
      <c r="I989" s="13"/>
      <c r="J989" s="13"/>
      <c r="K989" s="14"/>
      <c r="L989" s="14"/>
      <c r="M989" s="14"/>
      <c r="N989" s="14"/>
      <c r="O989" s="14"/>
      <c r="P989" s="14"/>
      <c r="Q989" s="16"/>
      <c r="R989" s="16"/>
      <c r="S989" s="16"/>
      <c r="T989" s="16"/>
      <c r="U989" s="16"/>
      <c r="V989" s="16"/>
      <c r="W989" s="16"/>
      <c r="X989" s="17"/>
      <c r="Y989" s="13"/>
      <c r="Z989" s="13"/>
    </row>
    <row r="990" spans="1:26" x14ac:dyDescent="0.25">
      <c r="A990" s="11"/>
      <c r="B990" s="12"/>
      <c r="C990" s="12"/>
      <c r="D990" s="12"/>
      <c r="E990" s="12"/>
      <c r="F990" s="12"/>
      <c r="G990" s="13"/>
      <c r="H990" s="13"/>
      <c r="I990" s="13"/>
      <c r="J990" s="13"/>
      <c r="K990" s="14"/>
      <c r="L990" s="14"/>
      <c r="M990" s="14"/>
      <c r="N990" s="14"/>
      <c r="O990" s="14"/>
      <c r="P990" s="14"/>
      <c r="Q990" s="16"/>
      <c r="R990" s="16"/>
      <c r="S990" s="16"/>
      <c r="T990" s="16"/>
      <c r="U990" s="16"/>
      <c r="V990" s="16"/>
      <c r="W990" s="16"/>
      <c r="X990" s="17"/>
      <c r="Y990" s="13"/>
      <c r="Z990" s="13"/>
    </row>
    <row r="991" spans="1:26" x14ac:dyDescent="0.25">
      <c r="A991" s="11"/>
      <c r="B991" s="12"/>
      <c r="C991" s="12"/>
      <c r="D991" s="12"/>
      <c r="E991" s="12"/>
      <c r="F991" s="12"/>
      <c r="G991" s="13"/>
      <c r="H991" s="13"/>
      <c r="I991" s="13"/>
      <c r="J991" s="13"/>
      <c r="K991" s="14"/>
      <c r="L991" s="14"/>
      <c r="M991" s="14"/>
      <c r="N991" s="14"/>
      <c r="O991" s="14"/>
      <c r="P991" s="14"/>
      <c r="Q991" s="15"/>
      <c r="R991" s="16"/>
      <c r="S991" s="16"/>
      <c r="T991" s="16"/>
      <c r="U991" s="16"/>
      <c r="V991" s="16"/>
      <c r="W991" s="16"/>
      <c r="X991" s="17"/>
      <c r="Y991" s="13"/>
      <c r="Z991" s="13"/>
    </row>
    <row r="992" spans="1:26" x14ac:dyDescent="0.25">
      <c r="A992" s="11"/>
      <c r="B992" s="12"/>
      <c r="C992" s="12"/>
      <c r="D992" s="12"/>
      <c r="E992" s="12"/>
      <c r="F992" s="12"/>
      <c r="G992" s="13"/>
      <c r="H992" s="13"/>
      <c r="I992" s="13"/>
      <c r="J992" s="13"/>
      <c r="K992" s="14"/>
      <c r="L992" s="14"/>
      <c r="M992" s="14"/>
      <c r="N992" s="14"/>
      <c r="O992" s="14"/>
      <c r="P992" s="14"/>
      <c r="Q992" s="15"/>
      <c r="R992" s="16"/>
      <c r="S992" s="16"/>
      <c r="T992" s="16"/>
      <c r="U992" s="16"/>
      <c r="V992" s="16"/>
      <c r="W992" s="17"/>
      <c r="X992" s="17"/>
      <c r="Y992" s="13"/>
      <c r="Z992" s="13"/>
    </row>
    <row r="993" spans="1:26" x14ac:dyDescent="0.25">
      <c r="A993" s="11"/>
      <c r="B993" s="12"/>
      <c r="C993" s="12"/>
      <c r="D993" s="12"/>
      <c r="E993" s="12"/>
      <c r="F993" s="12"/>
      <c r="G993" s="13"/>
      <c r="H993" s="13"/>
      <c r="I993" s="13"/>
      <c r="J993" s="13"/>
      <c r="K993" s="14"/>
      <c r="L993" s="14"/>
      <c r="M993" s="14"/>
      <c r="N993" s="14"/>
      <c r="O993" s="14"/>
      <c r="P993" s="14"/>
      <c r="Q993" s="16"/>
      <c r="R993" s="16"/>
      <c r="S993" s="16"/>
      <c r="T993" s="16"/>
      <c r="U993" s="16"/>
      <c r="V993" s="16"/>
      <c r="W993" s="17"/>
      <c r="X993" s="17"/>
      <c r="Y993" s="13"/>
      <c r="Z993" s="13"/>
    </row>
    <row r="994" spans="1:26" x14ac:dyDescent="0.25">
      <c r="A994" s="11"/>
      <c r="B994" s="12"/>
      <c r="C994" s="12"/>
      <c r="D994" s="12"/>
      <c r="E994" s="12"/>
      <c r="F994" s="12"/>
      <c r="G994" s="13"/>
      <c r="H994" s="13"/>
      <c r="I994" s="13"/>
      <c r="J994" s="13"/>
      <c r="K994" s="14"/>
      <c r="L994" s="14"/>
      <c r="M994" s="14"/>
      <c r="N994" s="14"/>
      <c r="O994" s="14"/>
      <c r="P994" s="14"/>
      <c r="Q994" s="15"/>
      <c r="R994" s="16"/>
      <c r="S994" s="16"/>
      <c r="T994" s="16"/>
      <c r="U994" s="16"/>
      <c r="V994" s="16"/>
      <c r="W994" s="17"/>
      <c r="X994" s="17"/>
      <c r="Y994" s="13"/>
      <c r="Z994" s="13"/>
    </row>
    <row r="995" spans="1:26" x14ac:dyDescent="0.25">
      <c r="A995" s="11"/>
      <c r="B995" s="12"/>
      <c r="C995" s="12"/>
      <c r="D995" s="12"/>
      <c r="E995" s="12"/>
      <c r="F995" s="12"/>
      <c r="G995" s="13"/>
      <c r="H995" s="13"/>
      <c r="I995" s="13"/>
      <c r="J995" s="13"/>
      <c r="K995" s="14"/>
      <c r="L995" s="14"/>
      <c r="M995" s="14"/>
      <c r="N995" s="14"/>
      <c r="O995" s="14"/>
      <c r="P995" s="14"/>
      <c r="Q995" s="16"/>
      <c r="R995" s="16"/>
      <c r="S995" s="16"/>
      <c r="T995" s="16"/>
      <c r="U995" s="16"/>
      <c r="V995" s="16"/>
      <c r="W995" s="16"/>
      <c r="X995" s="17"/>
      <c r="Y995" s="13"/>
      <c r="Z995" s="13"/>
    </row>
    <row r="996" spans="1:26" x14ac:dyDescent="0.25">
      <c r="A996" s="11"/>
      <c r="B996" s="12"/>
      <c r="C996" s="12"/>
      <c r="D996" s="12"/>
      <c r="E996" s="12"/>
      <c r="F996" s="12"/>
      <c r="G996" s="13"/>
      <c r="H996" s="13"/>
      <c r="I996" s="13"/>
      <c r="J996" s="13"/>
      <c r="K996" s="14"/>
      <c r="L996" s="14"/>
      <c r="M996" s="14"/>
      <c r="N996" s="14"/>
      <c r="O996" s="14"/>
      <c r="P996" s="14"/>
      <c r="Q996" s="16"/>
      <c r="R996" s="16"/>
      <c r="S996" s="16"/>
      <c r="T996" s="16"/>
      <c r="U996" s="16"/>
      <c r="V996" s="16"/>
      <c r="W996" s="17"/>
      <c r="X996" s="17"/>
      <c r="Y996" s="13"/>
      <c r="Z996" s="13"/>
    </row>
    <row r="997" spans="1:26" x14ac:dyDescent="0.25">
      <c r="A997" s="11"/>
      <c r="B997" s="12"/>
      <c r="C997" s="12"/>
      <c r="D997" s="12"/>
      <c r="E997" s="12"/>
      <c r="F997" s="12"/>
      <c r="G997" s="13"/>
      <c r="H997" s="13"/>
      <c r="I997" s="13"/>
      <c r="J997" s="13"/>
      <c r="K997" s="14"/>
      <c r="L997" s="14"/>
      <c r="M997" s="14"/>
      <c r="N997" s="14"/>
      <c r="O997" s="14"/>
      <c r="P997" s="14"/>
      <c r="Q997" s="16"/>
      <c r="R997" s="16"/>
      <c r="S997" s="16"/>
      <c r="T997" s="16"/>
      <c r="U997" s="16"/>
      <c r="V997" s="16"/>
      <c r="W997" s="16"/>
      <c r="X997" s="17"/>
      <c r="Y997" s="13"/>
      <c r="Z997" s="13"/>
    </row>
    <row r="998" spans="1:26" x14ac:dyDescent="0.25">
      <c r="A998" s="11"/>
      <c r="B998" s="12"/>
      <c r="C998" s="12"/>
      <c r="D998" s="12"/>
      <c r="E998" s="12"/>
      <c r="F998" s="12"/>
      <c r="G998" s="13"/>
      <c r="H998" s="13"/>
      <c r="I998" s="13"/>
      <c r="J998" s="13"/>
      <c r="K998" s="14"/>
      <c r="L998" s="14"/>
      <c r="M998" s="14"/>
      <c r="N998" s="14"/>
      <c r="O998" s="14"/>
      <c r="P998" s="14"/>
      <c r="Q998" s="15"/>
      <c r="R998" s="16"/>
      <c r="S998" s="16"/>
      <c r="T998" s="16"/>
      <c r="U998" s="16"/>
      <c r="V998" s="16"/>
      <c r="W998" s="17"/>
      <c r="X998" s="17"/>
      <c r="Y998" s="13"/>
      <c r="Z998" s="13"/>
    </row>
    <row r="999" spans="1:26" x14ac:dyDescent="0.25">
      <c r="A999" s="11"/>
      <c r="B999" s="12"/>
      <c r="C999" s="12"/>
      <c r="D999" s="12"/>
      <c r="E999" s="12"/>
      <c r="F999" s="12"/>
      <c r="G999" s="13"/>
      <c r="H999" s="13"/>
      <c r="I999" s="13"/>
      <c r="J999" s="13"/>
      <c r="K999" s="14"/>
      <c r="L999" s="14"/>
      <c r="M999" s="14"/>
      <c r="N999" s="14"/>
      <c r="O999" s="14"/>
      <c r="P999" s="14"/>
      <c r="Q999" s="15"/>
      <c r="R999" s="16"/>
      <c r="S999" s="16"/>
      <c r="T999" s="16"/>
      <c r="U999" s="16"/>
      <c r="V999" s="16"/>
      <c r="W999" s="16"/>
      <c r="X999" s="17"/>
      <c r="Y999" s="13"/>
      <c r="Z999" s="13"/>
    </row>
    <row r="1000" spans="1:26" x14ac:dyDescent="0.25">
      <c r="A1000" s="11"/>
      <c r="B1000" s="12"/>
      <c r="C1000" s="12"/>
      <c r="D1000" s="12"/>
      <c r="E1000" s="12"/>
      <c r="F1000" s="12"/>
      <c r="G1000" s="13"/>
      <c r="H1000" s="13"/>
      <c r="I1000" s="13"/>
      <c r="J1000" s="13"/>
      <c r="K1000" s="14"/>
      <c r="L1000" s="14"/>
      <c r="M1000" s="14"/>
      <c r="N1000" s="14"/>
      <c r="O1000" s="14"/>
      <c r="P1000" s="14"/>
      <c r="Q1000" s="15"/>
      <c r="R1000" s="16"/>
      <c r="S1000" s="16"/>
      <c r="T1000" s="16"/>
      <c r="U1000" s="16"/>
      <c r="V1000" s="16"/>
      <c r="W1000" s="17"/>
      <c r="X1000" s="17"/>
      <c r="Y1000" s="13"/>
      <c r="Z1000" s="13"/>
    </row>
    <row r="1001" spans="1:26" x14ac:dyDescent="0.25">
      <c r="A1001" s="11"/>
      <c r="B1001" s="12"/>
      <c r="C1001" s="12"/>
      <c r="D1001" s="12"/>
      <c r="E1001" s="12"/>
      <c r="F1001" s="12"/>
      <c r="G1001" s="13"/>
      <c r="H1001" s="13"/>
      <c r="I1001" s="13"/>
      <c r="J1001" s="13"/>
      <c r="K1001" s="14"/>
      <c r="L1001" s="14"/>
      <c r="M1001" s="14"/>
      <c r="N1001" s="14"/>
      <c r="O1001" s="14"/>
      <c r="P1001" s="14"/>
      <c r="Q1001" s="16"/>
      <c r="R1001" s="16"/>
      <c r="S1001" s="16"/>
      <c r="T1001" s="16"/>
      <c r="U1001" s="16"/>
      <c r="V1001" s="16"/>
      <c r="W1001" s="16"/>
      <c r="X1001" s="17"/>
      <c r="Y1001" s="13"/>
      <c r="Z1001" s="13"/>
    </row>
    <row r="1002" spans="1:26" x14ac:dyDescent="0.25">
      <c r="A1002" s="11"/>
      <c r="B1002" s="12"/>
      <c r="C1002" s="12"/>
      <c r="D1002" s="12"/>
      <c r="E1002" s="12"/>
      <c r="F1002" s="12"/>
      <c r="G1002" s="13"/>
      <c r="H1002" s="13"/>
      <c r="I1002" s="13"/>
      <c r="J1002" s="13"/>
      <c r="K1002" s="14"/>
      <c r="L1002" s="14"/>
      <c r="M1002" s="14"/>
      <c r="N1002" s="14"/>
      <c r="O1002" s="14"/>
      <c r="P1002" s="14"/>
      <c r="Q1002" s="15"/>
      <c r="R1002" s="16"/>
      <c r="S1002" s="16"/>
      <c r="T1002" s="16"/>
      <c r="U1002" s="16"/>
      <c r="V1002" s="16"/>
      <c r="W1002" s="17"/>
      <c r="X1002" s="17"/>
      <c r="Y1002" s="13"/>
      <c r="Z1002" s="13"/>
    </row>
    <row r="1003" spans="1:26" x14ac:dyDescent="0.25">
      <c r="A1003" s="11"/>
      <c r="B1003" s="12"/>
      <c r="C1003" s="12"/>
      <c r="D1003" s="12"/>
      <c r="E1003" s="12"/>
      <c r="F1003" s="12"/>
      <c r="G1003" s="13"/>
      <c r="H1003" s="13"/>
      <c r="I1003" s="13"/>
      <c r="J1003" s="13"/>
      <c r="K1003" s="14"/>
      <c r="L1003" s="14"/>
      <c r="M1003" s="14"/>
      <c r="N1003" s="14"/>
      <c r="O1003" s="14"/>
      <c r="P1003" s="14"/>
      <c r="Q1003" s="16"/>
      <c r="R1003" s="16"/>
      <c r="S1003" s="16"/>
      <c r="T1003" s="16"/>
      <c r="U1003" s="16"/>
      <c r="V1003" s="16"/>
      <c r="W1003" s="17"/>
      <c r="X1003" s="17"/>
      <c r="Y1003" s="13"/>
      <c r="Z1003" s="13"/>
    </row>
    <row r="1004" spans="1:26" x14ac:dyDescent="0.25">
      <c r="A1004" s="11"/>
      <c r="B1004" s="12"/>
      <c r="C1004" s="12"/>
      <c r="D1004" s="12"/>
      <c r="E1004" s="12"/>
      <c r="F1004" s="12"/>
      <c r="G1004" s="13"/>
      <c r="H1004" s="13"/>
      <c r="I1004" s="13"/>
      <c r="J1004" s="13"/>
      <c r="K1004" s="14"/>
      <c r="L1004" s="14"/>
      <c r="M1004" s="14"/>
      <c r="N1004" s="14"/>
      <c r="O1004" s="14"/>
      <c r="P1004" s="14"/>
      <c r="Q1004" s="15"/>
      <c r="R1004" s="16"/>
      <c r="S1004" s="16"/>
      <c r="T1004" s="16"/>
      <c r="U1004" s="16"/>
      <c r="V1004" s="16"/>
      <c r="W1004" s="17"/>
      <c r="X1004" s="17"/>
      <c r="Y1004" s="13"/>
      <c r="Z1004" s="13"/>
    </row>
    <row r="1005" spans="1:26" x14ac:dyDescent="0.25">
      <c r="A1005" s="11"/>
      <c r="B1005" s="12"/>
      <c r="C1005" s="12"/>
      <c r="D1005" s="12"/>
      <c r="E1005" s="12"/>
      <c r="F1005" s="12"/>
      <c r="G1005" s="13"/>
      <c r="H1005" s="13"/>
      <c r="I1005" s="13"/>
      <c r="J1005" s="13"/>
      <c r="K1005" s="14"/>
      <c r="L1005" s="14"/>
      <c r="M1005" s="14"/>
      <c r="N1005" s="14"/>
      <c r="O1005" s="14"/>
      <c r="P1005" s="14"/>
      <c r="Q1005" s="15"/>
      <c r="R1005" s="16"/>
      <c r="S1005" s="16"/>
      <c r="T1005" s="16"/>
      <c r="U1005" s="16"/>
      <c r="V1005" s="16"/>
      <c r="W1005" s="16"/>
      <c r="X1005" s="17"/>
      <c r="Y1005" s="13"/>
      <c r="Z1005" s="13"/>
    </row>
    <row r="1006" spans="1:26" x14ac:dyDescent="0.25">
      <c r="A1006" s="11"/>
      <c r="B1006" s="12"/>
      <c r="C1006" s="12"/>
      <c r="D1006" s="12"/>
      <c r="E1006" s="12"/>
      <c r="F1006" s="12"/>
      <c r="G1006" s="13"/>
      <c r="H1006" s="13"/>
      <c r="I1006" s="13"/>
      <c r="J1006" s="13"/>
      <c r="K1006" s="14"/>
      <c r="L1006" s="14"/>
      <c r="M1006" s="14"/>
      <c r="N1006" s="14"/>
      <c r="O1006" s="14"/>
      <c r="P1006" s="14"/>
      <c r="Q1006" s="15"/>
      <c r="R1006" s="16"/>
      <c r="S1006" s="16"/>
      <c r="T1006" s="16"/>
      <c r="U1006" s="16"/>
      <c r="V1006" s="16"/>
      <c r="W1006" s="16"/>
      <c r="X1006" s="17"/>
      <c r="Y1006" s="13"/>
      <c r="Z1006" s="13"/>
    </row>
    <row r="1007" spans="1:26" x14ac:dyDescent="0.25">
      <c r="A1007" s="11"/>
      <c r="B1007" s="12"/>
      <c r="C1007" s="12"/>
      <c r="D1007" s="12"/>
      <c r="E1007" s="12"/>
      <c r="F1007" s="12"/>
      <c r="G1007" s="13"/>
      <c r="H1007" s="13"/>
      <c r="I1007" s="13"/>
      <c r="J1007" s="13"/>
      <c r="K1007" s="14"/>
      <c r="L1007" s="14"/>
      <c r="M1007" s="14"/>
      <c r="N1007" s="14"/>
      <c r="O1007" s="14"/>
      <c r="P1007" s="14"/>
      <c r="Q1007" s="15"/>
      <c r="R1007" s="16"/>
      <c r="S1007" s="16"/>
      <c r="T1007" s="16"/>
      <c r="U1007" s="16"/>
      <c r="V1007" s="16"/>
      <c r="W1007" s="16"/>
      <c r="X1007" s="17"/>
      <c r="Y1007" s="13"/>
      <c r="Z1007" s="13"/>
    </row>
    <row r="1008" spans="1:26" x14ac:dyDescent="0.25">
      <c r="A1008" s="11"/>
      <c r="B1008" s="12"/>
      <c r="C1008" s="12"/>
      <c r="D1008" s="12"/>
      <c r="E1008" s="12"/>
      <c r="F1008" s="12"/>
      <c r="G1008" s="13"/>
      <c r="H1008" s="13"/>
      <c r="I1008" s="13"/>
      <c r="J1008" s="13"/>
      <c r="K1008" s="14"/>
      <c r="L1008" s="14"/>
      <c r="M1008" s="14"/>
      <c r="N1008" s="14"/>
      <c r="O1008" s="14"/>
      <c r="P1008" s="14"/>
      <c r="Q1008" s="15"/>
      <c r="R1008" s="16"/>
      <c r="S1008" s="16"/>
      <c r="T1008" s="16"/>
      <c r="U1008" s="16"/>
      <c r="V1008" s="16"/>
      <c r="W1008" s="16"/>
      <c r="X1008" s="17"/>
      <c r="Y1008" s="13"/>
      <c r="Z1008" s="13"/>
    </row>
    <row r="1009" spans="1:26" x14ac:dyDescent="0.25">
      <c r="A1009" s="11"/>
      <c r="B1009" s="12"/>
      <c r="C1009" s="12"/>
      <c r="D1009" s="12"/>
      <c r="E1009" s="12"/>
      <c r="F1009" s="12"/>
      <c r="G1009" s="13"/>
      <c r="H1009" s="13"/>
      <c r="I1009" s="13"/>
      <c r="J1009" s="13"/>
      <c r="K1009" s="14"/>
      <c r="L1009" s="14"/>
      <c r="M1009" s="14"/>
      <c r="N1009" s="14"/>
      <c r="O1009" s="14"/>
      <c r="P1009" s="14"/>
      <c r="Q1009" s="16"/>
      <c r="R1009" s="16"/>
      <c r="S1009" s="16"/>
      <c r="T1009" s="16"/>
      <c r="U1009" s="16"/>
      <c r="V1009" s="16"/>
      <c r="W1009" s="16"/>
      <c r="X1009" s="17"/>
      <c r="Y1009" s="13"/>
      <c r="Z1009" s="13"/>
    </row>
    <row r="1010" spans="1:26" x14ac:dyDescent="0.25">
      <c r="A1010" s="11"/>
      <c r="B1010" s="12"/>
      <c r="C1010" s="12"/>
      <c r="D1010" s="12"/>
      <c r="E1010" s="12"/>
      <c r="F1010" s="12"/>
      <c r="G1010" s="13"/>
      <c r="H1010" s="13"/>
      <c r="I1010" s="13"/>
      <c r="J1010" s="13"/>
      <c r="K1010" s="14"/>
      <c r="L1010" s="14"/>
      <c r="M1010" s="14"/>
      <c r="N1010" s="14"/>
      <c r="O1010" s="14"/>
      <c r="P1010" s="14"/>
      <c r="Q1010" s="16"/>
      <c r="R1010" s="16"/>
      <c r="S1010" s="16"/>
      <c r="T1010" s="16"/>
      <c r="U1010" s="16"/>
      <c r="V1010" s="16"/>
      <c r="W1010" s="16"/>
      <c r="X1010" s="17"/>
      <c r="Y1010" s="13"/>
      <c r="Z1010" s="13"/>
    </row>
    <row r="1011" spans="1:26" x14ac:dyDescent="0.25">
      <c r="A1011" s="11"/>
      <c r="B1011" s="12"/>
      <c r="C1011" s="12"/>
      <c r="D1011" s="12"/>
      <c r="E1011" s="12"/>
      <c r="F1011" s="12"/>
      <c r="G1011" s="13"/>
      <c r="H1011" s="13"/>
      <c r="I1011" s="13"/>
      <c r="J1011" s="13"/>
      <c r="K1011" s="14"/>
      <c r="L1011" s="14"/>
      <c r="M1011" s="14"/>
      <c r="N1011" s="14"/>
      <c r="O1011" s="14"/>
      <c r="P1011" s="14"/>
      <c r="Q1011" s="15"/>
      <c r="R1011" s="16"/>
      <c r="S1011" s="16"/>
      <c r="T1011" s="16"/>
      <c r="U1011" s="16"/>
      <c r="V1011" s="16"/>
      <c r="W1011" s="16"/>
      <c r="X1011" s="17"/>
      <c r="Y1011" s="13"/>
      <c r="Z1011" s="13"/>
    </row>
    <row r="1012" spans="1:26" x14ac:dyDescent="0.25">
      <c r="A1012" s="11"/>
      <c r="B1012" s="12"/>
      <c r="C1012" s="12"/>
      <c r="D1012" s="12"/>
      <c r="E1012" s="12"/>
      <c r="F1012" s="12"/>
      <c r="G1012" s="13"/>
      <c r="H1012" s="13"/>
      <c r="I1012" s="13"/>
      <c r="J1012" s="13"/>
      <c r="K1012" s="14"/>
      <c r="L1012" s="14"/>
      <c r="M1012" s="14"/>
      <c r="N1012" s="14"/>
      <c r="O1012" s="14"/>
      <c r="P1012" s="14"/>
      <c r="Q1012" s="16"/>
      <c r="R1012" s="16"/>
      <c r="S1012" s="16"/>
      <c r="T1012" s="16"/>
      <c r="U1012" s="16"/>
      <c r="V1012" s="16"/>
      <c r="W1012" s="16"/>
      <c r="X1012" s="17"/>
      <c r="Y1012" s="13"/>
      <c r="Z1012" s="13"/>
    </row>
    <row r="1013" spans="1:26" x14ac:dyDescent="0.25">
      <c r="A1013" s="11"/>
      <c r="B1013" s="12"/>
      <c r="C1013" s="12"/>
      <c r="D1013" s="12"/>
      <c r="E1013" s="12"/>
      <c r="F1013" s="12"/>
      <c r="G1013" s="13"/>
      <c r="H1013" s="13"/>
      <c r="I1013" s="13"/>
      <c r="J1013" s="13"/>
      <c r="K1013" s="14"/>
      <c r="L1013" s="14"/>
      <c r="M1013" s="14"/>
      <c r="N1013" s="14"/>
      <c r="O1013" s="14"/>
      <c r="P1013" s="14"/>
      <c r="Q1013" s="15"/>
      <c r="R1013" s="16"/>
      <c r="S1013" s="16"/>
      <c r="T1013" s="16"/>
      <c r="U1013" s="16"/>
      <c r="V1013" s="16"/>
      <c r="W1013" s="17"/>
      <c r="X1013" s="17"/>
      <c r="Y1013" s="13"/>
      <c r="Z1013" s="13"/>
    </row>
    <row r="1014" spans="1:26" x14ac:dyDescent="0.25">
      <c r="A1014" s="11"/>
      <c r="B1014" s="12"/>
      <c r="C1014" s="12"/>
      <c r="D1014" s="12"/>
      <c r="E1014" s="12"/>
      <c r="F1014" s="12"/>
      <c r="G1014" s="13"/>
      <c r="H1014" s="13"/>
      <c r="I1014" s="13"/>
      <c r="J1014" s="13"/>
      <c r="K1014" s="14"/>
      <c r="L1014" s="14"/>
      <c r="M1014" s="14"/>
      <c r="N1014" s="14"/>
      <c r="O1014" s="14"/>
      <c r="P1014" s="14"/>
      <c r="Q1014" s="15"/>
      <c r="R1014" s="16"/>
      <c r="S1014" s="16"/>
      <c r="T1014" s="16"/>
      <c r="U1014" s="16"/>
      <c r="V1014" s="16"/>
      <c r="W1014" s="16"/>
      <c r="X1014" s="17"/>
      <c r="Y1014" s="13"/>
      <c r="Z1014" s="13"/>
    </row>
    <row r="1015" spans="1:26" x14ac:dyDescent="0.25">
      <c r="A1015" s="11"/>
      <c r="B1015" s="12"/>
      <c r="C1015" s="12"/>
      <c r="D1015" s="12"/>
      <c r="E1015" s="12"/>
      <c r="F1015" s="12"/>
      <c r="G1015" s="13"/>
      <c r="H1015" s="13"/>
      <c r="I1015" s="13"/>
      <c r="J1015" s="13"/>
      <c r="K1015" s="14"/>
      <c r="L1015" s="14"/>
      <c r="M1015" s="14"/>
      <c r="N1015" s="14"/>
      <c r="O1015" s="14"/>
      <c r="P1015" s="14"/>
      <c r="Q1015" s="15"/>
      <c r="R1015" s="16"/>
      <c r="S1015" s="16"/>
      <c r="T1015" s="16"/>
      <c r="U1015" s="16"/>
      <c r="V1015" s="16"/>
      <c r="W1015" s="17"/>
      <c r="X1015" s="17"/>
      <c r="Y1015" s="13"/>
      <c r="Z1015" s="13"/>
    </row>
    <row r="1016" spans="1:26" x14ac:dyDescent="0.25">
      <c r="A1016" s="11"/>
      <c r="B1016" s="12"/>
      <c r="C1016" s="12"/>
      <c r="D1016" s="12"/>
      <c r="E1016" s="12"/>
      <c r="F1016" s="12"/>
      <c r="G1016" s="13"/>
      <c r="H1016" s="13"/>
      <c r="I1016" s="13"/>
      <c r="J1016" s="13"/>
      <c r="K1016" s="14"/>
      <c r="L1016" s="14"/>
      <c r="M1016" s="14"/>
      <c r="N1016" s="14"/>
      <c r="O1016" s="14"/>
      <c r="P1016" s="14"/>
      <c r="Q1016" s="15"/>
      <c r="R1016" s="16"/>
      <c r="S1016" s="16"/>
      <c r="T1016" s="16"/>
      <c r="U1016" s="16"/>
      <c r="V1016" s="16"/>
      <c r="W1016" s="17"/>
      <c r="X1016" s="17"/>
      <c r="Y1016" s="13"/>
      <c r="Z1016" s="13"/>
    </row>
    <row r="1017" spans="1:26" x14ac:dyDescent="0.25">
      <c r="A1017" s="11"/>
      <c r="B1017" s="12"/>
      <c r="C1017" s="12"/>
      <c r="D1017" s="12"/>
      <c r="E1017" s="12"/>
      <c r="F1017" s="12"/>
      <c r="G1017" s="13"/>
      <c r="H1017" s="13"/>
      <c r="I1017" s="13"/>
      <c r="J1017" s="13"/>
      <c r="K1017" s="14"/>
      <c r="L1017" s="14"/>
      <c r="M1017" s="14"/>
      <c r="N1017" s="14"/>
      <c r="O1017" s="14"/>
      <c r="P1017" s="14"/>
      <c r="Q1017" s="15"/>
      <c r="R1017" s="16"/>
      <c r="S1017" s="16"/>
      <c r="T1017" s="16"/>
      <c r="U1017" s="16"/>
      <c r="V1017" s="16"/>
      <c r="W1017" s="16"/>
      <c r="X1017" s="17"/>
      <c r="Y1017" s="13"/>
      <c r="Z1017" s="13"/>
    </row>
    <row r="1018" spans="1:26" x14ac:dyDescent="0.25">
      <c r="A1018" s="11"/>
      <c r="B1018" s="12"/>
      <c r="C1018" s="12"/>
      <c r="D1018" s="12"/>
      <c r="E1018" s="12"/>
      <c r="F1018" s="12"/>
      <c r="G1018" s="13"/>
      <c r="H1018" s="13"/>
      <c r="I1018" s="13"/>
      <c r="J1018" s="13"/>
      <c r="K1018" s="14"/>
      <c r="L1018" s="14"/>
      <c r="M1018" s="14"/>
      <c r="N1018" s="14"/>
      <c r="O1018" s="14"/>
      <c r="P1018" s="14"/>
      <c r="Q1018" s="15"/>
      <c r="R1018" s="16"/>
      <c r="S1018" s="16"/>
      <c r="T1018" s="16"/>
      <c r="U1018" s="16"/>
      <c r="V1018" s="16"/>
      <c r="W1018" s="17"/>
      <c r="X1018" s="17"/>
      <c r="Y1018" s="13"/>
      <c r="Z1018" s="13"/>
    </row>
    <row r="1019" spans="1:26" x14ac:dyDescent="0.25">
      <c r="A1019" s="11"/>
      <c r="B1019" s="12"/>
      <c r="C1019" s="12"/>
      <c r="D1019" s="12"/>
      <c r="E1019" s="12"/>
      <c r="F1019" s="12"/>
      <c r="G1019" s="13"/>
      <c r="H1019" s="13"/>
      <c r="I1019" s="13"/>
      <c r="J1019" s="13"/>
      <c r="K1019" s="14"/>
      <c r="L1019" s="14"/>
      <c r="M1019" s="14"/>
      <c r="N1019" s="14"/>
      <c r="O1019" s="14"/>
      <c r="P1019" s="14"/>
      <c r="Q1019" s="16"/>
      <c r="R1019" s="16"/>
      <c r="S1019" s="16"/>
      <c r="T1019" s="16"/>
      <c r="U1019" s="16"/>
      <c r="V1019" s="16"/>
      <c r="W1019" s="17"/>
      <c r="X1019" s="17"/>
      <c r="Y1019" s="13"/>
      <c r="Z1019" s="13"/>
    </row>
    <row r="1020" spans="1:26" x14ac:dyDescent="0.25">
      <c r="A1020" s="11"/>
      <c r="B1020" s="12"/>
      <c r="C1020" s="12"/>
      <c r="D1020" s="12"/>
      <c r="E1020" s="12"/>
      <c r="F1020" s="12"/>
      <c r="G1020" s="13"/>
      <c r="H1020" s="13"/>
      <c r="I1020" s="13"/>
      <c r="J1020" s="13"/>
      <c r="K1020" s="14"/>
      <c r="L1020" s="14"/>
      <c r="M1020" s="14"/>
      <c r="N1020" s="14"/>
      <c r="O1020" s="14"/>
      <c r="P1020" s="14"/>
      <c r="Q1020" s="15"/>
      <c r="R1020" s="16"/>
      <c r="S1020" s="16"/>
      <c r="T1020" s="16"/>
      <c r="U1020" s="16"/>
      <c r="V1020" s="16"/>
      <c r="W1020" s="17"/>
      <c r="X1020" s="17"/>
      <c r="Y1020" s="13"/>
      <c r="Z1020" s="13"/>
    </row>
    <row r="1021" spans="1:26" x14ac:dyDescent="0.25">
      <c r="A1021" s="11"/>
      <c r="B1021" s="12"/>
      <c r="C1021" s="12"/>
      <c r="D1021" s="12"/>
      <c r="E1021" s="12"/>
      <c r="F1021" s="12"/>
      <c r="G1021" s="13"/>
      <c r="H1021" s="13"/>
      <c r="I1021" s="13"/>
      <c r="J1021" s="13"/>
      <c r="K1021" s="14"/>
      <c r="L1021" s="14"/>
      <c r="M1021" s="14"/>
      <c r="N1021" s="14"/>
      <c r="O1021" s="14"/>
      <c r="P1021" s="14"/>
      <c r="Q1021" s="15"/>
      <c r="R1021" s="16"/>
      <c r="S1021" s="16"/>
      <c r="T1021" s="16"/>
      <c r="U1021" s="16"/>
      <c r="V1021" s="16"/>
      <c r="W1021" s="16"/>
      <c r="X1021" s="17"/>
      <c r="Y1021" s="13"/>
      <c r="Z1021" s="13"/>
    </row>
    <row r="1022" spans="1:26" x14ac:dyDescent="0.25">
      <c r="A1022" s="11"/>
      <c r="B1022" s="12"/>
      <c r="C1022" s="12"/>
      <c r="D1022" s="12"/>
      <c r="E1022" s="12"/>
      <c r="F1022" s="12"/>
      <c r="G1022" s="13"/>
      <c r="H1022" s="13"/>
      <c r="I1022" s="13"/>
      <c r="J1022" s="13"/>
      <c r="K1022" s="14"/>
      <c r="L1022" s="14"/>
      <c r="M1022" s="14"/>
      <c r="N1022" s="14"/>
      <c r="O1022" s="14"/>
      <c r="P1022" s="14"/>
      <c r="Q1022" s="15"/>
      <c r="R1022" s="16"/>
      <c r="S1022" s="16"/>
      <c r="T1022" s="16"/>
      <c r="U1022" s="16"/>
      <c r="V1022" s="16"/>
      <c r="W1022" s="16"/>
      <c r="X1022" s="17"/>
      <c r="Y1022" s="13"/>
      <c r="Z1022" s="13"/>
    </row>
    <row r="1023" spans="1:26" x14ac:dyDescent="0.25">
      <c r="A1023" s="11"/>
      <c r="B1023" s="12"/>
      <c r="C1023" s="12"/>
      <c r="D1023" s="12"/>
      <c r="E1023" s="12"/>
      <c r="F1023" s="12"/>
      <c r="G1023" s="13"/>
      <c r="H1023" s="13"/>
      <c r="I1023" s="13"/>
      <c r="J1023" s="13"/>
      <c r="K1023" s="14"/>
      <c r="L1023" s="14"/>
      <c r="M1023" s="14"/>
      <c r="N1023" s="14"/>
      <c r="O1023" s="14"/>
      <c r="P1023" s="14"/>
      <c r="Q1023" s="16"/>
      <c r="R1023" s="16"/>
      <c r="S1023" s="16"/>
      <c r="T1023" s="16"/>
      <c r="U1023" s="16"/>
      <c r="V1023" s="16"/>
      <c r="W1023" s="16"/>
      <c r="X1023" s="17"/>
      <c r="Y1023" s="13"/>
      <c r="Z1023" s="13"/>
    </row>
    <row r="1024" spans="1:26" x14ac:dyDescent="0.25">
      <c r="A1024" s="11"/>
      <c r="B1024" s="12"/>
      <c r="C1024" s="12"/>
      <c r="D1024" s="12"/>
      <c r="E1024" s="12"/>
      <c r="F1024" s="12"/>
      <c r="G1024" s="13"/>
      <c r="H1024" s="13"/>
      <c r="I1024" s="13"/>
      <c r="J1024" s="13"/>
      <c r="K1024" s="14"/>
      <c r="L1024" s="14"/>
      <c r="M1024" s="14"/>
      <c r="N1024" s="14"/>
      <c r="O1024" s="14"/>
      <c r="P1024" s="14"/>
      <c r="Q1024" s="15"/>
      <c r="R1024" s="16"/>
      <c r="S1024" s="16"/>
      <c r="T1024" s="16"/>
      <c r="U1024" s="16"/>
      <c r="V1024" s="16"/>
      <c r="W1024" s="16"/>
      <c r="X1024" s="17"/>
      <c r="Y1024" s="13"/>
      <c r="Z1024" s="13"/>
    </row>
    <row r="1025" spans="1:26" x14ac:dyDescent="0.25">
      <c r="A1025" s="11"/>
      <c r="B1025" s="12"/>
      <c r="C1025" s="12"/>
      <c r="D1025" s="12"/>
      <c r="E1025" s="12"/>
      <c r="F1025" s="12"/>
      <c r="G1025" s="13"/>
      <c r="H1025" s="13"/>
      <c r="I1025" s="13"/>
      <c r="J1025" s="13"/>
      <c r="K1025" s="14"/>
      <c r="L1025" s="14"/>
      <c r="M1025" s="14"/>
      <c r="N1025" s="14"/>
      <c r="O1025" s="14"/>
      <c r="P1025" s="14"/>
      <c r="Q1025" s="16"/>
      <c r="R1025" s="16"/>
      <c r="S1025" s="16"/>
      <c r="T1025" s="16"/>
      <c r="U1025" s="16"/>
      <c r="V1025" s="16"/>
      <c r="W1025" s="16"/>
      <c r="X1025" s="17"/>
      <c r="Y1025" s="13"/>
      <c r="Z1025" s="13"/>
    </row>
    <row r="1026" spans="1:26" x14ac:dyDescent="0.25">
      <c r="A1026" s="11"/>
      <c r="B1026" s="12"/>
      <c r="C1026" s="12"/>
      <c r="D1026" s="12"/>
      <c r="E1026" s="12"/>
      <c r="F1026" s="12"/>
      <c r="G1026" s="13"/>
      <c r="H1026" s="13"/>
      <c r="I1026" s="13"/>
      <c r="J1026" s="13"/>
      <c r="K1026" s="14"/>
      <c r="L1026" s="14"/>
      <c r="M1026" s="14"/>
      <c r="N1026" s="14"/>
      <c r="O1026" s="14"/>
      <c r="P1026" s="14"/>
      <c r="Q1026" s="15"/>
      <c r="R1026" s="16"/>
      <c r="S1026" s="16"/>
      <c r="T1026" s="16"/>
      <c r="U1026" s="16"/>
      <c r="V1026" s="16"/>
      <c r="W1026" s="16"/>
      <c r="X1026" s="17"/>
      <c r="Y1026" s="13"/>
      <c r="Z1026" s="13"/>
    </row>
    <row r="1027" spans="1:26" x14ac:dyDescent="0.25">
      <c r="A1027" s="11"/>
      <c r="B1027" s="12"/>
      <c r="C1027" s="12"/>
      <c r="D1027" s="12"/>
      <c r="E1027" s="12"/>
      <c r="F1027" s="12"/>
      <c r="G1027" s="13"/>
      <c r="H1027" s="13"/>
      <c r="I1027" s="13"/>
      <c r="J1027" s="13"/>
      <c r="K1027" s="14"/>
      <c r="L1027" s="14"/>
      <c r="M1027" s="14"/>
      <c r="N1027" s="14"/>
      <c r="O1027" s="14"/>
      <c r="P1027" s="14"/>
      <c r="Q1027" s="15"/>
      <c r="R1027" s="16"/>
      <c r="S1027" s="16"/>
      <c r="T1027" s="16"/>
      <c r="U1027" s="16"/>
      <c r="V1027" s="16"/>
      <c r="W1027" s="17"/>
      <c r="X1027" s="17"/>
      <c r="Y1027" s="13"/>
      <c r="Z1027" s="13"/>
    </row>
    <row r="1028" spans="1:26" x14ac:dyDescent="0.25">
      <c r="A1028" s="11"/>
      <c r="B1028" s="12"/>
      <c r="C1028" s="12"/>
      <c r="D1028" s="12"/>
      <c r="E1028" s="12"/>
      <c r="F1028" s="12"/>
      <c r="G1028" s="13"/>
      <c r="H1028" s="13"/>
      <c r="I1028" s="13"/>
      <c r="J1028" s="13"/>
      <c r="K1028" s="14"/>
      <c r="L1028" s="14"/>
      <c r="M1028" s="14"/>
      <c r="N1028" s="14"/>
      <c r="O1028" s="14"/>
      <c r="P1028" s="14"/>
      <c r="Q1028" s="15"/>
      <c r="R1028" s="16"/>
      <c r="S1028" s="16"/>
      <c r="T1028" s="16"/>
      <c r="U1028" s="16"/>
      <c r="V1028" s="16"/>
      <c r="W1028" s="17"/>
      <c r="X1028" s="17"/>
      <c r="Y1028" s="13"/>
      <c r="Z1028" s="13"/>
    </row>
    <row r="1029" spans="1:26" x14ac:dyDescent="0.25">
      <c r="A1029" s="11"/>
      <c r="B1029" s="12"/>
      <c r="C1029" s="12"/>
      <c r="D1029" s="12"/>
      <c r="E1029" s="12"/>
      <c r="F1029" s="12"/>
      <c r="G1029" s="13"/>
      <c r="H1029" s="13"/>
      <c r="I1029" s="13"/>
      <c r="J1029" s="13"/>
      <c r="K1029" s="14"/>
      <c r="L1029" s="14"/>
      <c r="M1029" s="14"/>
      <c r="N1029" s="14"/>
      <c r="O1029" s="14"/>
      <c r="P1029" s="14"/>
      <c r="Q1029" s="15"/>
      <c r="R1029" s="16"/>
      <c r="S1029" s="16"/>
      <c r="T1029" s="16"/>
      <c r="U1029" s="16"/>
      <c r="V1029" s="16"/>
      <c r="W1029" s="16"/>
      <c r="X1029" s="17"/>
      <c r="Y1029" s="13"/>
      <c r="Z1029" s="13"/>
    </row>
    <row r="1030" spans="1:26" x14ac:dyDescent="0.25">
      <c r="A1030" s="11"/>
      <c r="B1030" s="12"/>
      <c r="C1030" s="12"/>
      <c r="D1030" s="12"/>
      <c r="E1030" s="12"/>
      <c r="F1030" s="12"/>
      <c r="G1030" s="13"/>
      <c r="H1030" s="13"/>
      <c r="I1030" s="13"/>
      <c r="J1030" s="13"/>
      <c r="K1030" s="14"/>
      <c r="L1030" s="14"/>
      <c r="M1030" s="14"/>
      <c r="N1030" s="14"/>
      <c r="O1030" s="14"/>
      <c r="P1030" s="14"/>
      <c r="Q1030" s="15"/>
      <c r="R1030" s="16"/>
      <c r="S1030" s="16"/>
      <c r="T1030" s="16"/>
      <c r="U1030" s="16"/>
      <c r="V1030" s="16"/>
      <c r="W1030" s="17"/>
      <c r="X1030" s="17"/>
      <c r="Y1030" s="13"/>
      <c r="Z1030" s="13"/>
    </row>
    <row r="1031" spans="1:26" x14ac:dyDescent="0.25">
      <c r="A1031" s="11"/>
      <c r="B1031" s="12"/>
      <c r="C1031" s="12"/>
      <c r="D1031" s="12"/>
      <c r="E1031" s="12"/>
      <c r="F1031" s="12"/>
      <c r="G1031" s="13"/>
      <c r="H1031" s="13"/>
      <c r="I1031" s="13"/>
      <c r="J1031" s="13"/>
      <c r="K1031" s="14"/>
      <c r="L1031" s="14"/>
      <c r="M1031" s="14"/>
      <c r="N1031" s="14"/>
      <c r="O1031" s="14"/>
      <c r="P1031" s="14"/>
      <c r="Q1031" s="16"/>
      <c r="R1031" s="16"/>
      <c r="S1031" s="16"/>
      <c r="T1031" s="16"/>
      <c r="U1031" s="16"/>
      <c r="V1031" s="16"/>
      <c r="W1031" s="17"/>
      <c r="X1031" s="17"/>
      <c r="Y1031" s="13"/>
      <c r="Z1031" s="13"/>
    </row>
    <row r="1032" spans="1:26" x14ac:dyDescent="0.25">
      <c r="A1032" s="11"/>
      <c r="B1032" s="12"/>
      <c r="C1032" s="12"/>
      <c r="D1032" s="12"/>
      <c r="E1032" s="12"/>
      <c r="F1032" s="12"/>
      <c r="G1032" s="13"/>
      <c r="H1032" s="13"/>
      <c r="I1032" s="13"/>
      <c r="J1032" s="13"/>
      <c r="K1032" s="14"/>
      <c r="L1032" s="14"/>
      <c r="M1032" s="14"/>
      <c r="N1032" s="14"/>
      <c r="O1032" s="14"/>
      <c r="P1032" s="14"/>
      <c r="Q1032" s="15"/>
      <c r="R1032" s="16"/>
      <c r="S1032" s="16"/>
      <c r="T1032" s="16"/>
      <c r="U1032" s="16"/>
      <c r="V1032" s="16"/>
      <c r="W1032" s="16"/>
      <c r="X1032" s="17"/>
      <c r="Y1032" s="13"/>
      <c r="Z1032" s="13"/>
    </row>
    <row r="1033" spans="1:26" x14ac:dyDescent="0.25">
      <c r="A1033" s="11"/>
      <c r="B1033" s="12"/>
      <c r="C1033" s="12"/>
      <c r="D1033" s="12"/>
      <c r="E1033" s="12"/>
      <c r="F1033" s="12"/>
      <c r="G1033" s="13"/>
      <c r="H1033" s="13"/>
      <c r="I1033" s="13"/>
      <c r="J1033" s="13"/>
      <c r="K1033" s="14"/>
      <c r="L1033" s="14"/>
      <c r="M1033" s="14"/>
      <c r="N1033" s="14"/>
      <c r="O1033" s="14"/>
      <c r="P1033" s="14"/>
      <c r="Q1033" s="16"/>
      <c r="R1033" s="16"/>
      <c r="S1033" s="16"/>
      <c r="T1033" s="16"/>
      <c r="U1033" s="16"/>
      <c r="V1033" s="16"/>
      <c r="W1033" s="16"/>
      <c r="X1033" s="17"/>
      <c r="Y1033" s="13"/>
      <c r="Z1033" s="13"/>
    </row>
    <row r="1034" spans="1:26" x14ac:dyDescent="0.25">
      <c r="A1034" s="11"/>
      <c r="B1034" s="12"/>
      <c r="C1034" s="12"/>
      <c r="D1034" s="12"/>
      <c r="E1034" s="12"/>
      <c r="F1034" s="12"/>
      <c r="G1034" s="13"/>
      <c r="H1034" s="13"/>
      <c r="I1034" s="13"/>
      <c r="J1034" s="13"/>
      <c r="K1034" s="14"/>
      <c r="L1034" s="14"/>
      <c r="M1034" s="14"/>
      <c r="N1034" s="14"/>
      <c r="O1034" s="14"/>
      <c r="P1034" s="14"/>
      <c r="Q1034" s="16"/>
      <c r="R1034" s="16"/>
      <c r="S1034" s="16"/>
      <c r="T1034" s="16"/>
      <c r="U1034" s="16"/>
      <c r="V1034" s="16"/>
      <c r="W1034" s="16"/>
      <c r="X1034" s="17"/>
      <c r="Y1034" s="13"/>
      <c r="Z1034" s="13"/>
    </row>
    <row r="1035" spans="1:26" x14ac:dyDescent="0.25">
      <c r="A1035" s="11"/>
      <c r="B1035" s="12"/>
      <c r="C1035" s="12"/>
      <c r="D1035" s="12"/>
      <c r="E1035" s="12"/>
      <c r="F1035" s="12"/>
      <c r="G1035" s="13"/>
      <c r="H1035" s="13"/>
      <c r="I1035" s="13"/>
      <c r="J1035" s="13"/>
      <c r="K1035" s="14"/>
      <c r="L1035" s="14"/>
      <c r="M1035" s="14"/>
      <c r="N1035" s="14"/>
      <c r="O1035" s="14"/>
      <c r="P1035" s="14"/>
      <c r="Q1035" s="16"/>
      <c r="R1035" s="16"/>
      <c r="S1035" s="16"/>
      <c r="T1035" s="16"/>
      <c r="U1035" s="16"/>
      <c r="V1035" s="16"/>
      <c r="W1035" s="16"/>
      <c r="X1035" s="17"/>
      <c r="Y1035" s="13"/>
      <c r="Z1035" s="13"/>
    </row>
    <row r="1036" spans="1:26" x14ac:dyDescent="0.25">
      <c r="A1036" s="11"/>
      <c r="B1036" s="12"/>
      <c r="C1036" s="12"/>
      <c r="D1036" s="12"/>
      <c r="E1036" s="12"/>
      <c r="F1036" s="12"/>
      <c r="G1036" s="13"/>
      <c r="H1036" s="13"/>
      <c r="I1036" s="13"/>
      <c r="J1036" s="13"/>
      <c r="K1036" s="14"/>
      <c r="L1036" s="14"/>
      <c r="M1036" s="14"/>
      <c r="N1036" s="14"/>
      <c r="O1036" s="14"/>
      <c r="P1036" s="14"/>
      <c r="Q1036" s="16"/>
      <c r="R1036" s="16"/>
      <c r="S1036" s="16"/>
      <c r="T1036" s="16"/>
      <c r="U1036" s="16"/>
      <c r="V1036" s="16"/>
      <c r="W1036" s="16"/>
      <c r="X1036" s="17"/>
      <c r="Y1036" s="13"/>
      <c r="Z1036" s="13"/>
    </row>
    <row r="1037" spans="1:26" x14ac:dyDescent="0.25">
      <c r="A1037" s="11"/>
      <c r="B1037" s="12"/>
      <c r="C1037" s="12"/>
      <c r="D1037" s="12"/>
      <c r="E1037" s="12"/>
      <c r="F1037" s="12"/>
      <c r="G1037" s="13"/>
      <c r="H1037" s="13"/>
      <c r="I1037" s="13"/>
      <c r="J1037" s="13"/>
      <c r="K1037" s="14"/>
      <c r="L1037" s="14"/>
      <c r="M1037" s="14"/>
      <c r="N1037" s="14"/>
      <c r="O1037" s="14"/>
      <c r="P1037" s="14"/>
      <c r="Q1037" s="16"/>
      <c r="R1037" s="16"/>
      <c r="S1037" s="16"/>
      <c r="T1037" s="16"/>
      <c r="U1037" s="16"/>
      <c r="V1037" s="16"/>
      <c r="W1037" s="16"/>
      <c r="X1037" s="17"/>
      <c r="Y1037" s="13"/>
      <c r="Z1037" s="13"/>
    </row>
    <row r="1038" spans="1:26" x14ac:dyDescent="0.25">
      <c r="A1038" s="11"/>
      <c r="B1038" s="12"/>
      <c r="C1038" s="12"/>
      <c r="D1038" s="12"/>
      <c r="E1038" s="12"/>
      <c r="F1038" s="12"/>
      <c r="G1038" s="13"/>
      <c r="H1038" s="13"/>
      <c r="I1038" s="13"/>
      <c r="J1038" s="13"/>
      <c r="K1038" s="14"/>
      <c r="L1038" s="14"/>
      <c r="M1038" s="14"/>
      <c r="N1038" s="14"/>
      <c r="O1038" s="14"/>
      <c r="P1038" s="14"/>
      <c r="Q1038" s="16"/>
      <c r="R1038" s="16"/>
      <c r="S1038" s="16"/>
      <c r="T1038" s="16"/>
      <c r="U1038" s="16"/>
      <c r="V1038" s="16"/>
      <c r="W1038" s="16"/>
      <c r="X1038" s="17"/>
      <c r="Y1038" s="13"/>
      <c r="Z1038" s="13"/>
    </row>
    <row r="1039" spans="1:26" x14ac:dyDescent="0.25">
      <c r="A1039" s="11"/>
      <c r="B1039" s="12"/>
      <c r="C1039" s="12"/>
      <c r="D1039" s="12"/>
      <c r="E1039" s="12"/>
      <c r="F1039" s="12"/>
      <c r="G1039" s="13"/>
      <c r="H1039" s="13"/>
      <c r="I1039" s="13"/>
      <c r="J1039" s="13"/>
      <c r="K1039" s="14"/>
      <c r="L1039" s="14"/>
      <c r="M1039" s="14"/>
      <c r="N1039" s="14"/>
      <c r="O1039" s="14"/>
      <c r="P1039" s="14"/>
      <c r="Q1039" s="16"/>
      <c r="R1039" s="16"/>
      <c r="S1039" s="16"/>
      <c r="T1039" s="16"/>
      <c r="U1039" s="16"/>
      <c r="V1039" s="16"/>
      <c r="W1039" s="16"/>
      <c r="X1039" s="17"/>
      <c r="Y1039" s="13"/>
      <c r="Z1039" s="13"/>
    </row>
    <row r="1040" spans="1:26" x14ac:dyDescent="0.25">
      <c r="A1040" s="11"/>
      <c r="B1040" s="12"/>
      <c r="C1040" s="12"/>
      <c r="D1040" s="12"/>
      <c r="E1040" s="12"/>
      <c r="F1040" s="12"/>
      <c r="G1040" s="13"/>
      <c r="H1040" s="13"/>
      <c r="I1040" s="13"/>
      <c r="J1040" s="13"/>
      <c r="K1040" s="14"/>
      <c r="L1040" s="14"/>
      <c r="M1040" s="14"/>
      <c r="N1040" s="14"/>
      <c r="O1040" s="14"/>
      <c r="P1040" s="14"/>
      <c r="Q1040" s="16"/>
      <c r="R1040" s="16"/>
      <c r="S1040" s="16"/>
      <c r="T1040" s="16"/>
      <c r="U1040" s="16"/>
      <c r="V1040" s="16"/>
      <c r="W1040" s="16"/>
      <c r="X1040" s="17"/>
      <c r="Y1040" s="13"/>
      <c r="Z1040" s="13"/>
    </row>
    <row r="1041" spans="1:26" x14ac:dyDescent="0.25">
      <c r="A1041" s="11"/>
      <c r="B1041" s="12"/>
      <c r="C1041" s="12"/>
      <c r="D1041" s="12"/>
      <c r="E1041" s="12"/>
      <c r="F1041" s="12"/>
      <c r="G1041" s="13"/>
      <c r="H1041" s="13"/>
      <c r="I1041" s="13"/>
      <c r="J1041" s="13"/>
      <c r="K1041" s="14"/>
      <c r="L1041" s="14"/>
      <c r="M1041" s="14"/>
      <c r="N1041" s="14"/>
      <c r="O1041" s="14"/>
      <c r="P1041" s="14"/>
      <c r="Q1041" s="16"/>
      <c r="R1041" s="16"/>
      <c r="S1041" s="16"/>
      <c r="T1041" s="16"/>
      <c r="U1041" s="16"/>
      <c r="V1041" s="16"/>
      <c r="W1041" s="16"/>
      <c r="X1041" s="17"/>
      <c r="Y1041" s="13"/>
      <c r="Z1041" s="13"/>
    </row>
    <row r="1042" spans="1:26" x14ac:dyDescent="0.25">
      <c r="A1042" s="11"/>
      <c r="B1042" s="12"/>
      <c r="C1042" s="12"/>
      <c r="D1042" s="12"/>
      <c r="E1042" s="12"/>
      <c r="F1042" s="12"/>
      <c r="G1042" s="13"/>
      <c r="H1042" s="13"/>
      <c r="I1042" s="13"/>
      <c r="J1042" s="13"/>
      <c r="K1042" s="14"/>
      <c r="L1042" s="14"/>
      <c r="M1042" s="14"/>
      <c r="N1042" s="14"/>
      <c r="O1042" s="14"/>
      <c r="P1042" s="14"/>
      <c r="Q1042" s="15"/>
      <c r="R1042" s="16"/>
      <c r="S1042" s="16"/>
      <c r="T1042" s="16"/>
      <c r="U1042" s="16"/>
      <c r="V1042" s="16"/>
      <c r="W1042" s="16"/>
      <c r="X1042" s="17"/>
      <c r="Y1042" s="13"/>
      <c r="Z1042" s="13"/>
    </row>
    <row r="1043" spans="1:26" x14ac:dyDescent="0.25">
      <c r="A1043" s="11"/>
      <c r="B1043" s="12"/>
      <c r="C1043" s="12"/>
      <c r="D1043" s="12"/>
      <c r="E1043" s="12"/>
      <c r="F1043" s="12"/>
      <c r="G1043" s="13"/>
      <c r="H1043" s="13"/>
      <c r="I1043" s="13"/>
      <c r="J1043" s="13"/>
      <c r="K1043" s="14"/>
      <c r="L1043" s="14"/>
      <c r="M1043" s="14"/>
      <c r="N1043" s="14"/>
      <c r="O1043" s="14"/>
      <c r="P1043" s="14"/>
      <c r="Q1043" s="15"/>
      <c r="R1043" s="16"/>
      <c r="S1043" s="16"/>
      <c r="T1043" s="16"/>
      <c r="U1043" s="16"/>
      <c r="V1043" s="16"/>
      <c r="W1043" s="17"/>
      <c r="X1043" s="17"/>
      <c r="Y1043" s="13"/>
      <c r="Z1043" s="13"/>
    </row>
    <row r="1044" spans="1:26" x14ac:dyDescent="0.25">
      <c r="A1044" s="11"/>
      <c r="B1044" s="12"/>
      <c r="C1044" s="12"/>
      <c r="D1044" s="12"/>
      <c r="E1044" s="12"/>
      <c r="F1044" s="12"/>
      <c r="G1044" s="13"/>
      <c r="H1044" s="13"/>
      <c r="I1044" s="13"/>
      <c r="J1044" s="13"/>
      <c r="K1044" s="14"/>
      <c r="L1044" s="14"/>
      <c r="M1044" s="14"/>
      <c r="N1044" s="14"/>
      <c r="O1044" s="14"/>
      <c r="P1044" s="14"/>
      <c r="Q1044" s="15"/>
      <c r="R1044" s="16"/>
      <c r="S1044" s="16"/>
      <c r="T1044" s="16"/>
      <c r="U1044" s="16"/>
      <c r="V1044" s="16"/>
      <c r="W1044" s="16"/>
      <c r="X1044" s="17"/>
      <c r="Y1044" s="13"/>
      <c r="Z1044" s="13"/>
    </row>
    <row r="1045" spans="1:26" x14ac:dyDescent="0.25">
      <c r="A1045" s="11"/>
      <c r="B1045" s="12"/>
      <c r="C1045" s="12"/>
      <c r="D1045" s="12"/>
      <c r="E1045" s="12"/>
      <c r="F1045" s="12"/>
      <c r="G1045" s="13"/>
      <c r="H1045" s="13"/>
      <c r="I1045" s="13"/>
      <c r="J1045" s="13"/>
      <c r="K1045" s="14"/>
      <c r="L1045" s="14"/>
      <c r="M1045" s="14"/>
      <c r="N1045" s="14"/>
      <c r="O1045" s="14"/>
      <c r="P1045" s="14"/>
      <c r="Q1045" s="15"/>
      <c r="R1045" s="16"/>
      <c r="S1045" s="16"/>
      <c r="T1045" s="16"/>
      <c r="U1045" s="16"/>
      <c r="V1045" s="16"/>
      <c r="W1045" s="16"/>
      <c r="X1045" s="17"/>
      <c r="Y1045" s="13"/>
      <c r="Z1045" s="13"/>
    </row>
    <row r="1046" spans="1:26" x14ac:dyDescent="0.25">
      <c r="A1046" s="11"/>
      <c r="B1046" s="12"/>
      <c r="C1046" s="12"/>
      <c r="D1046" s="12"/>
      <c r="E1046" s="12"/>
      <c r="F1046" s="12"/>
      <c r="G1046" s="13"/>
      <c r="H1046" s="13"/>
      <c r="I1046" s="13"/>
      <c r="J1046" s="13"/>
      <c r="K1046" s="14"/>
      <c r="L1046" s="14"/>
      <c r="M1046" s="14"/>
      <c r="N1046" s="14"/>
      <c r="O1046" s="14"/>
      <c r="P1046" s="14"/>
      <c r="Q1046" s="15"/>
      <c r="R1046" s="16"/>
      <c r="S1046" s="16"/>
      <c r="T1046" s="16"/>
      <c r="U1046" s="16"/>
      <c r="V1046" s="16"/>
      <c r="W1046" s="17"/>
      <c r="X1046" s="17"/>
      <c r="Y1046" s="13"/>
      <c r="Z1046" s="13"/>
    </row>
    <row r="1047" spans="1:26" x14ac:dyDescent="0.25">
      <c r="A1047" s="11"/>
      <c r="B1047" s="12"/>
      <c r="C1047" s="12"/>
      <c r="D1047" s="12"/>
      <c r="E1047" s="12"/>
      <c r="F1047" s="12"/>
      <c r="G1047" s="13"/>
      <c r="H1047" s="13"/>
      <c r="I1047" s="13"/>
      <c r="J1047" s="13"/>
      <c r="K1047" s="14"/>
      <c r="L1047" s="14"/>
      <c r="M1047" s="14"/>
      <c r="N1047" s="14"/>
      <c r="O1047" s="14"/>
      <c r="P1047" s="14"/>
      <c r="Q1047" s="15"/>
      <c r="R1047" s="16"/>
      <c r="S1047" s="16"/>
      <c r="T1047" s="16"/>
      <c r="U1047" s="16"/>
      <c r="V1047" s="16"/>
      <c r="W1047" s="16"/>
      <c r="X1047" s="17"/>
      <c r="Y1047" s="13"/>
      <c r="Z1047" s="13"/>
    </row>
    <row r="1048" spans="1:26" x14ac:dyDescent="0.25">
      <c r="A1048" s="11"/>
      <c r="B1048" s="12"/>
      <c r="C1048" s="12"/>
      <c r="D1048" s="12"/>
      <c r="E1048" s="12"/>
      <c r="F1048" s="12"/>
      <c r="G1048" s="13"/>
      <c r="H1048" s="13"/>
      <c r="I1048" s="13"/>
      <c r="J1048" s="13"/>
      <c r="K1048" s="14"/>
      <c r="L1048" s="14"/>
      <c r="M1048" s="14"/>
      <c r="N1048" s="14"/>
      <c r="O1048" s="14"/>
      <c r="P1048" s="14"/>
      <c r="Q1048" s="16"/>
      <c r="R1048" s="16"/>
      <c r="S1048" s="16"/>
      <c r="T1048" s="16"/>
      <c r="U1048" s="16"/>
      <c r="V1048" s="16"/>
      <c r="W1048" s="16"/>
      <c r="X1048" s="17"/>
      <c r="Y1048" s="13"/>
      <c r="Z1048" s="13"/>
    </row>
    <row r="1049" spans="1:26" x14ac:dyDescent="0.25">
      <c r="A1049" s="11"/>
      <c r="B1049" s="12"/>
      <c r="C1049" s="12"/>
      <c r="D1049" s="12"/>
      <c r="E1049" s="12"/>
      <c r="F1049" s="12"/>
      <c r="G1049" s="13"/>
      <c r="H1049" s="13"/>
      <c r="I1049" s="13"/>
      <c r="J1049" s="13"/>
      <c r="K1049" s="14"/>
      <c r="L1049" s="14"/>
      <c r="M1049" s="14"/>
      <c r="N1049" s="14"/>
      <c r="O1049" s="14"/>
      <c r="P1049" s="14"/>
      <c r="Q1049" s="16"/>
      <c r="R1049" s="16"/>
      <c r="S1049" s="16"/>
      <c r="T1049" s="16"/>
      <c r="U1049" s="16"/>
      <c r="V1049" s="16"/>
      <c r="W1049" s="16"/>
      <c r="X1049" s="17"/>
      <c r="Y1049" s="13"/>
      <c r="Z1049" s="13"/>
    </row>
    <row r="1050" spans="1:26" x14ac:dyDescent="0.25">
      <c r="A1050" s="11"/>
      <c r="B1050" s="12"/>
      <c r="C1050" s="12"/>
      <c r="D1050" s="12"/>
      <c r="E1050" s="12"/>
      <c r="F1050" s="12"/>
      <c r="G1050" s="13"/>
      <c r="H1050" s="13"/>
      <c r="I1050" s="13"/>
      <c r="J1050" s="13"/>
      <c r="K1050" s="14"/>
      <c r="L1050" s="14"/>
      <c r="M1050" s="14"/>
      <c r="N1050" s="14"/>
      <c r="O1050" s="14"/>
      <c r="P1050" s="14"/>
      <c r="Q1050" s="16"/>
      <c r="R1050" s="16"/>
      <c r="S1050" s="16"/>
      <c r="T1050" s="16"/>
      <c r="U1050" s="16"/>
      <c r="V1050" s="16"/>
      <c r="W1050" s="16"/>
      <c r="X1050" s="17"/>
      <c r="Y1050" s="13"/>
      <c r="Z1050" s="13"/>
    </row>
    <row r="1051" spans="1:26" x14ac:dyDescent="0.25">
      <c r="A1051" s="11"/>
      <c r="B1051" s="12"/>
      <c r="C1051" s="12"/>
      <c r="D1051" s="12"/>
      <c r="E1051" s="12"/>
      <c r="F1051" s="12"/>
      <c r="G1051" s="13"/>
      <c r="H1051" s="13"/>
      <c r="I1051" s="13"/>
      <c r="J1051" s="13"/>
      <c r="K1051" s="14"/>
      <c r="L1051" s="14"/>
      <c r="M1051" s="14"/>
      <c r="N1051" s="14"/>
      <c r="O1051" s="14"/>
      <c r="P1051" s="14"/>
      <c r="Q1051" s="15"/>
      <c r="R1051" s="16"/>
      <c r="S1051" s="16"/>
      <c r="T1051" s="16"/>
      <c r="U1051" s="16"/>
      <c r="V1051" s="16"/>
      <c r="W1051" s="16"/>
      <c r="X1051" s="17"/>
      <c r="Y1051" s="13"/>
      <c r="Z1051" s="13"/>
    </row>
    <row r="1052" spans="1:26" x14ac:dyDescent="0.25">
      <c r="A1052" s="11"/>
      <c r="B1052" s="12"/>
      <c r="C1052" s="12"/>
      <c r="D1052" s="12"/>
      <c r="E1052" s="12"/>
      <c r="F1052" s="12"/>
      <c r="G1052" s="13"/>
      <c r="H1052" s="13"/>
      <c r="I1052" s="13"/>
      <c r="J1052" s="13"/>
      <c r="K1052" s="14"/>
      <c r="L1052" s="14"/>
      <c r="M1052" s="14"/>
      <c r="N1052" s="14"/>
      <c r="O1052" s="14"/>
      <c r="P1052" s="14"/>
      <c r="Q1052" s="16"/>
      <c r="R1052" s="16"/>
      <c r="S1052" s="16"/>
      <c r="T1052" s="16"/>
      <c r="U1052" s="16"/>
      <c r="V1052" s="16"/>
      <c r="W1052" s="17"/>
      <c r="X1052" s="17"/>
      <c r="Y1052" s="13"/>
      <c r="Z1052" s="13"/>
    </row>
    <row r="1053" spans="1:26" x14ac:dyDescent="0.25">
      <c r="A1053" s="11"/>
      <c r="B1053" s="12"/>
      <c r="C1053" s="12"/>
      <c r="D1053" s="12"/>
      <c r="E1053" s="12"/>
      <c r="F1053" s="12"/>
      <c r="G1053" s="13"/>
      <c r="H1053" s="13"/>
      <c r="I1053" s="13"/>
      <c r="J1053" s="13"/>
      <c r="K1053" s="14"/>
      <c r="L1053" s="14"/>
      <c r="M1053" s="14"/>
      <c r="N1053" s="14"/>
      <c r="O1053" s="14"/>
      <c r="P1053" s="14"/>
      <c r="Q1053" s="15"/>
      <c r="R1053" s="16"/>
      <c r="S1053" s="16"/>
      <c r="T1053" s="16"/>
      <c r="U1053" s="16"/>
      <c r="V1053" s="16"/>
      <c r="W1053" s="16"/>
      <c r="X1053" s="17"/>
      <c r="Y1053" s="13"/>
      <c r="Z1053" s="13"/>
    </row>
    <row r="1054" spans="1:26" x14ac:dyDescent="0.25">
      <c r="A1054" s="11"/>
      <c r="B1054" s="12"/>
      <c r="C1054" s="12"/>
      <c r="D1054" s="12"/>
      <c r="E1054" s="12"/>
      <c r="F1054" s="12"/>
      <c r="G1054" s="13"/>
      <c r="H1054" s="13"/>
      <c r="I1054" s="13"/>
      <c r="J1054" s="13"/>
      <c r="K1054" s="14"/>
      <c r="L1054" s="14"/>
      <c r="M1054" s="14"/>
      <c r="N1054" s="14"/>
      <c r="O1054" s="14"/>
      <c r="P1054" s="14"/>
      <c r="Q1054" s="16"/>
      <c r="R1054" s="16"/>
      <c r="S1054" s="16"/>
      <c r="T1054" s="16"/>
      <c r="U1054" s="16"/>
      <c r="V1054" s="16"/>
      <c r="W1054" s="16"/>
      <c r="X1054" s="17"/>
      <c r="Y1054" s="13"/>
      <c r="Z1054" s="13"/>
    </row>
    <row r="1055" spans="1:26" x14ac:dyDescent="0.25">
      <c r="A1055" s="11"/>
      <c r="B1055" s="12"/>
      <c r="C1055" s="12"/>
      <c r="D1055" s="12"/>
      <c r="E1055" s="12"/>
      <c r="F1055" s="12"/>
      <c r="G1055" s="13"/>
      <c r="H1055" s="13"/>
      <c r="I1055" s="13"/>
      <c r="J1055" s="13"/>
      <c r="K1055" s="14"/>
      <c r="L1055" s="14"/>
      <c r="M1055" s="14"/>
      <c r="N1055" s="14"/>
      <c r="O1055" s="14"/>
      <c r="P1055" s="14"/>
      <c r="Q1055" s="16"/>
      <c r="R1055" s="16"/>
      <c r="S1055" s="16"/>
      <c r="T1055" s="16"/>
      <c r="U1055" s="16"/>
      <c r="V1055" s="16"/>
      <c r="W1055" s="17"/>
      <c r="X1055" s="17"/>
      <c r="Y1055" s="13"/>
      <c r="Z1055" s="13"/>
    </row>
    <row r="1056" spans="1:26" x14ac:dyDescent="0.25">
      <c r="A1056" s="11"/>
      <c r="B1056" s="12"/>
      <c r="C1056" s="12"/>
      <c r="D1056" s="12"/>
      <c r="E1056" s="12"/>
      <c r="F1056" s="12"/>
      <c r="G1056" s="13"/>
      <c r="H1056" s="13"/>
      <c r="I1056" s="13"/>
      <c r="J1056" s="13"/>
      <c r="K1056" s="14"/>
      <c r="L1056" s="14"/>
      <c r="M1056" s="14"/>
      <c r="N1056" s="14"/>
      <c r="O1056" s="14"/>
      <c r="P1056" s="14"/>
      <c r="Q1056" s="15"/>
      <c r="R1056" s="16"/>
      <c r="S1056" s="16"/>
      <c r="T1056" s="16"/>
      <c r="U1056" s="16"/>
      <c r="V1056" s="16"/>
      <c r="W1056" s="17"/>
      <c r="X1056" s="17"/>
      <c r="Y1056" s="13"/>
      <c r="Z1056" s="13"/>
    </row>
    <row r="1057" spans="1:26" x14ac:dyDescent="0.25">
      <c r="A1057" s="11"/>
      <c r="B1057" s="12"/>
      <c r="C1057" s="12"/>
      <c r="D1057" s="12"/>
      <c r="E1057" s="12"/>
      <c r="F1057" s="12"/>
      <c r="G1057" s="13"/>
      <c r="H1057" s="13"/>
      <c r="I1057" s="13"/>
      <c r="J1057" s="13"/>
      <c r="K1057" s="14"/>
      <c r="L1057" s="14"/>
      <c r="M1057" s="14"/>
      <c r="N1057" s="14"/>
      <c r="O1057" s="14"/>
      <c r="P1057" s="14"/>
      <c r="Q1057" s="15"/>
      <c r="R1057" s="16"/>
      <c r="S1057" s="16"/>
      <c r="T1057" s="16"/>
      <c r="U1057" s="16"/>
      <c r="V1057" s="16"/>
      <c r="W1057" s="16"/>
      <c r="X1057" s="17"/>
      <c r="Y1057" s="13"/>
      <c r="Z1057" s="13"/>
    </row>
    <row r="1058" spans="1:26" x14ac:dyDescent="0.25">
      <c r="A1058" s="11"/>
      <c r="B1058" s="12"/>
      <c r="C1058" s="12"/>
      <c r="D1058" s="12"/>
      <c r="E1058" s="12"/>
      <c r="F1058" s="12"/>
      <c r="G1058" s="13"/>
      <c r="H1058" s="13"/>
      <c r="I1058" s="13"/>
      <c r="J1058" s="13"/>
      <c r="K1058" s="14"/>
      <c r="L1058" s="14"/>
      <c r="M1058" s="14"/>
      <c r="N1058" s="14"/>
      <c r="O1058" s="14"/>
      <c r="P1058" s="14"/>
      <c r="Q1058" s="16"/>
      <c r="R1058" s="16"/>
      <c r="S1058" s="16"/>
      <c r="T1058" s="16"/>
      <c r="U1058" s="16"/>
      <c r="V1058" s="16"/>
      <c r="W1058" s="16"/>
      <c r="X1058" s="17"/>
      <c r="Y1058" s="13"/>
      <c r="Z1058" s="13"/>
    </row>
    <row r="1059" spans="1:26" x14ac:dyDescent="0.25">
      <c r="A1059" s="11"/>
      <c r="B1059" s="12"/>
      <c r="C1059" s="12"/>
      <c r="D1059" s="12"/>
      <c r="E1059" s="12"/>
      <c r="F1059" s="12"/>
      <c r="G1059" s="13"/>
      <c r="H1059" s="13"/>
      <c r="I1059" s="13"/>
      <c r="J1059" s="13"/>
      <c r="K1059" s="14"/>
      <c r="L1059" s="14"/>
      <c r="M1059" s="14"/>
      <c r="N1059" s="14"/>
      <c r="O1059" s="14"/>
      <c r="P1059" s="14"/>
      <c r="Q1059" s="16"/>
      <c r="R1059" s="16"/>
      <c r="S1059" s="16"/>
      <c r="T1059" s="16"/>
      <c r="U1059" s="16"/>
      <c r="V1059" s="16"/>
      <c r="W1059" s="16"/>
      <c r="X1059" s="17"/>
      <c r="Y1059" s="13"/>
      <c r="Z1059" s="13"/>
    </row>
    <row r="1060" spans="1:26" x14ac:dyDescent="0.25">
      <c r="A1060" s="11"/>
      <c r="B1060" s="12"/>
      <c r="C1060" s="12"/>
      <c r="D1060" s="12"/>
      <c r="E1060" s="12"/>
      <c r="F1060" s="12"/>
      <c r="G1060" s="13"/>
      <c r="H1060" s="13"/>
      <c r="I1060" s="13"/>
      <c r="J1060" s="13"/>
      <c r="K1060" s="14"/>
      <c r="L1060" s="14"/>
      <c r="M1060" s="14"/>
      <c r="N1060" s="14"/>
      <c r="O1060" s="14"/>
      <c r="P1060" s="14"/>
      <c r="Q1060" s="16"/>
      <c r="R1060" s="16"/>
      <c r="S1060" s="16"/>
      <c r="T1060" s="16"/>
      <c r="U1060" s="16"/>
      <c r="V1060" s="16"/>
      <c r="W1060" s="17"/>
      <c r="X1060" s="17"/>
      <c r="Y1060" s="13"/>
      <c r="Z1060" s="13"/>
    </row>
    <row r="1061" spans="1:26" x14ac:dyDescent="0.25">
      <c r="A1061" s="11"/>
      <c r="B1061" s="12"/>
      <c r="C1061" s="12"/>
      <c r="D1061" s="12"/>
      <c r="E1061" s="12"/>
      <c r="F1061" s="12"/>
      <c r="G1061" s="13"/>
      <c r="H1061" s="13"/>
      <c r="I1061" s="13"/>
      <c r="J1061" s="13"/>
      <c r="K1061" s="14"/>
      <c r="L1061" s="14"/>
      <c r="M1061" s="14"/>
      <c r="N1061" s="14"/>
      <c r="O1061" s="14"/>
      <c r="P1061" s="14"/>
      <c r="Q1061" s="15"/>
      <c r="R1061" s="16"/>
      <c r="S1061" s="16"/>
      <c r="T1061" s="16"/>
      <c r="U1061" s="16"/>
      <c r="V1061" s="16"/>
      <c r="W1061" s="16"/>
      <c r="X1061" s="17"/>
      <c r="Y1061" s="13"/>
      <c r="Z1061" s="13"/>
    </row>
    <row r="1062" spans="1:26" x14ac:dyDescent="0.25">
      <c r="A1062" s="11"/>
      <c r="B1062" s="12"/>
      <c r="C1062" s="12"/>
      <c r="D1062" s="12"/>
      <c r="E1062" s="12"/>
      <c r="F1062" s="12"/>
      <c r="G1062" s="13"/>
      <c r="H1062" s="13"/>
      <c r="I1062" s="13"/>
      <c r="J1062" s="13"/>
      <c r="K1062" s="14"/>
      <c r="L1062" s="14"/>
      <c r="M1062" s="14"/>
      <c r="N1062" s="14"/>
      <c r="O1062" s="14"/>
      <c r="P1062" s="14"/>
      <c r="Q1062" s="16"/>
      <c r="R1062" s="16"/>
      <c r="S1062" s="16"/>
      <c r="T1062" s="16"/>
      <c r="U1062" s="16"/>
      <c r="V1062" s="16"/>
      <c r="W1062" s="17"/>
      <c r="X1062" s="17"/>
      <c r="Y1062" s="13"/>
      <c r="Z1062" s="13"/>
    </row>
    <row r="1063" spans="1:26" x14ac:dyDescent="0.25">
      <c r="A1063" s="11"/>
      <c r="B1063" s="12"/>
      <c r="C1063" s="12"/>
      <c r="D1063" s="12"/>
      <c r="E1063" s="12"/>
      <c r="F1063" s="12"/>
      <c r="G1063" s="13"/>
      <c r="H1063" s="13"/>
      <c r="I1063" s="13"/>
      <c r="J1063" s="13"/>
      <c r="K1063" s="14"/>
      <c r="L1063" s="14"/>
      <c r="M1063" s="14"/>
      <c r="N1063" s="14"/>
      <c r="O1063" s="14"/>
      <c r="P1063" s="14"/>
      <c r="Q1063" s="16"/>
      <c r="R1063" s="16"/>
      <c r="S1063" s="16"/>
      <c r="T1063" s="16"/>
      <c r="U1063" s="16"/>
      <c r="V1063" s="16"/>
      <c r="W1063" s="16"/>
      <c r="X1063" s="17"/>
      <c r="Y1063" s="13"/>
      <c r="Z1063" s="13"/>
    </row>
    <row r="1064" spans="1:26" x14ac:dyDescent="0.25">
      <c r="A1064" s="11"/>
      <c r="B1064" s="12"/>
      <c r="C1064" s="12"/>
      <c r="D1064" s="12"/>
      <c r="E1064" s="12"/>
      <c r="F1064" s="12"/>
      <c r="G1064" s="13"/>
      <c r="H1064" s="13"/>
      <c r="I1064" s="13"/>
      <c r="J1064" s="13"/>
      <c r="K1064" s="14"/>
      <c r="L1064" s="14"/>
      <c r="M1064" s="14"/>
      <c r="N1064" s="14"/>
      <c r="O1064" s="14"/>
      <c r="P1064" s="14"/>
      <c r="Q1064" s="15"/>
      <c r="R1064" s="16"/>
      <c r="S1064" s="16"/>
      <c r="T1064" s="16"/>
      <c r="U1064" s="16"/>
      <c r="V1064" s="16"/>
      <c r="W1064" s="16"/>
      <c r="X1064" s="17"/>
      <c r="Y1064" s="13"/>
      <c r="Z1064" s="13"/>
    </row>
    <row r="1065" spans="1:26" x14ac:dyDescent="0.25">
      <c r="A1065" s="11"/>
      <c r="B1065" s="12"/>
      <c r="C1065" s="12"/>
      <c r="D1065" s="12"/>
      <c r="E1065" s="12"/>
      <c r="F1065" s="12"/>
      <c r="G1065" s="13"/>
      <c r="H1065" s="13"/>
      <c r="I1065" s="13"/>
      <c r="J1065" s="13"/>
      <c r="K1065" s="14"/>
      <c r="L1065" s="14"/>
      <c r="M1065" s="14"/>
      <c r="N1065" s="14"/>
      <c r="O1065" s="14"/>
      <c r="P1065" s="14"/>
      <c r="Q1065" s="15"/>
      <c r="R1065" s="16"/>
      <c r="S1065" s="16"/>
      <c r="T1065" s="16"/>
      <c r="U1065" s="16"/>
      <c r="V1065" s="16"/>
      <c r="W1065" s="16"/>
      <c r="X1065" s="17"/>
      <c r="Y1065" s="13"/>
      <c r="Z1065" s="13"/>
    </row>
    <row r="1066" spans="1:26" x14ac:dyDescent="0.25">
      <c r="A1066" s="11"/>
      <c r="B1066" s="12"/>
      <c r="C1066" s="12"/>
      <c r="D1066" s="12"/>
      <c r="E1066" s="12"/>
      <c r="F1066" s="12"/>
      <c r="G1066" s="13"/>
      <c r="H1066" s="13"/>
      <c r="I1066" s="13"/>
      <c r="J1066" s="13"/>
      <c r="K1066" s="14"/>
      <c r="L1066" s="14"/>
      <c r="M1066" s="14"/>
      <c r="N1066" s="14"/>
      <c r="O1066" s="14"/>
      <c r="P1066" s="14"/>
      <c r="Q1066" s="16"/>
      <c r="R1066" s="16"/>
      <c r="S1066" s="16"/>
      <c r="T1066" s="16"/>
      <c r="U1066" s="16"/>
      <c r="V1066" s="16"/>
      <c r="W1066" s="16"/>
      <c r="X1066" s="17"/>
      <c r="Y1066" s="13"/>
      <c r="Z1066" s="13"/>
    </row>
    <row r="1067" spans="1:26" x14ac:dyDescent="0.25">
      <c r="A1067" s="11"/>
      <c r="B1067" s="12"/>
      <c r="C1067" s="12"/>
      <c r="D1067" s="12"/>
      <c r="E1067" s="12"/>
      <c r="F1067" s="12"/>
      <c r="G1067" s="13"/>
      <c r="H1067" s="13"/>
      <c r="I1067" s="13"/>
      <c r="J1067" s="13"/>
      <c r="K1067" s="14"/>
      <c r="L1067" s="14"/>
      <c r="M1067" s="14"/>
      <c r="N1067" s="14"/>
      <c r="O1067" s="14"/>
      <c r="P1067" s="14"/>
      <c r="Q1067" s="15"/>
      <c r="R1067" s="16"/>
      <c r="S1067" s="16"/>
      <c r="T1067" s="16"/>
      <c r="U1067" s="16"/>
      <c r="V1067" s="16"/>
      <c r="W1067" s="16"/>
      <c r="X1067" s="17"/>
      <c r="Y1067" s="13"/>
      <c r="Z1067" s="13"/>
    </row>
    <row r="1068" spans="1:26" x14ac:dyDescent="0.25">
      <c r="A1068" s="11"/>
      <c r="B1068" s="12"/>
      <c r="C1068" s="12"/>
      <c r="D1068" s="12"/>
      <c r="E1068" s="12"/>
      <c r="F1068" s="12"/>
      <c r="G1068" s="13"/>
      <c r="H1068" s="13"/>
      <c r="I1068" s="13"/>
      <c r="J1068" s="13"/>
      <c r="K1068" s="14"/>
      <c r="L1068" s="14"/>
      <c r="M1068" s="14"/>
      <c r="N1068" s="14"/>
      <c r="O1068" s="14"/>
      <c r="P1068" s="14"/>
      <c r="Q1068" s="15"/>
      <c r="R1068" s="16"/>
      <c r="S1068" s="16"/>
      <c r="T1068" s="16"/>
      <c r="U1068" s="16"/>
      <c r="V1068" s="16"/>
      <c r="W1068" s="16"/>
      <c r="X1068" s="17"/>
      <c r="Y1068" s="13"/>
      <c r="Z1068" s="13"/>
    </row>
    <row r="1069" spans="1:26" x14ac:dyDescent="0.25">
      <c r="A1069" s="11"/>
      <c r="B1069" s="12"/>
      <c r="C1069" s="12"/>
      <c r="D1069" s="12"/>
      <c r="E1069" s="12"/>
      <c r="F1069" s="12"/>
      <c r="G1069" s="13"/>
      <c r="H1069" s="13"/>
      <c r="I1069" s="13"/>
      <c r="J1069" s="13"/>
      <c r="K1069" s="14"/>
      <c r="L1069" s="14"/>
      <c r="M1069" s="14"/>
      <c r="N1069" s="14"/>
      <c r="O1069" s="14"/>
      <c r="P1069" s="14"/>
      <c r="Q1069" s="15"/>
      <c r="R1069" s="16"/>
      <c r="S1069" s="16"/>
      <c r="T1069" s="16"/>
      <c r="U1069" s="16"/>
      <c r="V1069" s="16"/>
      <c r="W1069" s="16"/>
      <c r="X1069" s="17"/>
      <c r="Y1069" s="13"/>
      <c r="Z1069" s="13"/>
    </row>
    <row r="1070" spans="1:26" x14ac:dyDescent="0.25">
      <c r="A1070" s="11"/>
      <c r="B1070" s="12"/>
      <c r="C1070" s="12"/>
      <c r="D1070" s="12"/>
      <c r="E1070" s="12"/>
      <c r="F1070" s="12"/>
      <c r="G1070" s="13"/>
      <c r="H1070" s="13"/>
      <c r="I1070" s="13"/>
      <c r="J1070" s="13"/>
      <c r="K1070" s="14"/>
      <c r="L1070" s="14"/>
      <c r="M1070" s="14"/>
      <c r="N1070" s="14"/>
      <c r="O1070" s="14"/>
      <c r="P1070" s="14"/>
      <c r="Q1070" s="15"/>
      <c r="R1070" s="16"/>
      <c r="S1070" s="16"/>
      <c r="T1070" s="16"/>
      <c r="U1070" s="16"/>
      <c r="V1070" s="16"/>
      <c r="W1070" s="16"/>
      <c r="X1070" s="17"/>
      <c r="Y1070" s="13"/>
      <c r="Z1070" s="13"/>
    </row>
    <row r="1071" spans="1:26" x14ac:dyDescent="0.25">
      <c r="A1071" s="11"/>
      <c r="B1071" s="12"/>
      <c r="C1071" s="12"/>
      <c r="D1071" s="12"/>
      <c r="E1071" s="12"/>
      <c r="F1071" s="12"/>
      <c r="G1071" s="13"/>
      <c r="H1071" s="13"/>
      <c r="I1071" s="13"/>
      <c r="J1071" s="13"/>
      <c r="K1071" s="14"/>
      <c r="L1071" s="14"/>
      <c r="M1071" s="14"/>
      <c r="N1071" s="14"/>
      <c r="O1071" s="14"/>
      <c r="P1071" s="14"/>
      <c r="Q1071" s="16"/>
      <c r="R1071" s="16"/>
      <c r="S1071" s="16"/>
      <c r="T1071" s="16"/>
      <c r="U1071" s="16"/>
      <c r="V1071" s="16"/>
      <c r="W1071" s="17"/>
      <c r="X1071" s="17"/>
      <c r="Y1071" s="13"/>
      <c r="Z1071" s="13"/>
    </row>
    <row r="1072" spans="1:26" x14ac:dyDescent="0.25">
      <c r="A1072" s="11"/>
      <c r="B1072" s="12"/>
      <c r="C1072" s="12"/>
      <c r="D1072" s="12"/>
      <c r="E1072" s="12"/>
      <c r="F1072" s="12"/>
      <c r="G1072" s="13"/>
      <c r="H1072" s="13"/>
      <c r="I1072" s="13"/>
      <c r="J1072" s="13"/>
      <c r="K1072" s="14"/>
      <c r="L1072" s="14"/>
      <c r="M1072" s="14"/>
      <c r="N1072" s="14"/>
      <c r="O1072" s="14"/>
      <c r="P1072" s="14"/>
      <c r="Q1072" s="16"/>
      <c r="R1072" s="16"/>
      <c r="S1072" s="16"/>
      <c r="T1072" s="16"/>
      <c r="U1072" s="16"/>
      <c r="V1072" s="16"/>
      <c r="W1072" s="16"/>
      <c r="X1072" s="17"/>
      <c r="Y1072" s="13"/>
      <c r="Z1072" s="13"/>
    </row>
    <row r="1073" spans="1:26" x14ac:dyDescent="0.25">
      <c r="A1073" s="11"/>
      <c r="B1073" s="12"/>
      <c r="C1073" s="12"/>
      <c r="D1073" s="12"/>
      <c r="E1073" s="12"/>
      <c r="F1073" s="12"/>
      <c r="G1073" s="13"/>
      <c r="H1073" s="13"/>
      <c r="I1073" s="13"/>
      <c r="J1073" s="13"/>
      <c r="K1073" s="14"/>
      <c r="L1073" s="14"/>
      <c r="M1073" s="14"/>
      <c r="N1073" s="14"/>
      <c r="O1073" s="14"/>
      <c r="P1073" s="14"/>
      <c r="Q1073" s="16"/>
      <c r="R1073" s="16"/>
      <c r="S1073" s="16"/>
      <c r="T1073" s="16"/>
      <c r="U1073" s="16"/>
      <c r="V1073" s="16"/>
      <c r="W1073" s="17"/>
      <c r="X1073" s="17"/>
      <c r="Y1073" s="13"/>
      <c r="Z1073" s="13"/>
    </row>
    <row r="1074" spans="1:26" x14ac:dyDescent="0.25">
      <c r="A1074" s="11"/>
      <c r="B1074" s="12"/>
      <c r="C1074" s="12"/>
      <c r="D1074" s="12"/>
      <c r="E1074" s="12"/>
      <c r="F1074" s="12"/>
      <c r="G1074" s="13"/>
      <c r="H1074" s="13"/>
      <c r="I1074" s="13"/>
      <c r="J1074" s="13"/>
      <c r="K1074" s="14"/>
      <c r="L1074" s="14"/>
      <c r="M1074" s="14"/>
      <c r="N1074" s="14"/>
      <c r="O1074" s="14"/>
      <c r="P1074" s="14"/>
      <c r="Q1074" s="15"/>
      <c r="R1074" s="16"/>
      <c r="S1074" s="16"/>
      <c r="T1074" s="16"/>
      <c r="U1074" s="16"/>
      <c r="V1074" s="16"/>
      <c r="W1074" s="16"/>
      <c r="X1074" s="17"/>
      <c r="Y1074" s="13"/>
      <c r="Z1074" s="13"/>
    </row>
    <row r="1075" spans="1:26" x14ac:dyDescent="0.25">
      <c r="A1075" s="11"/>
      <c r="B1075" s="12"/>
      <c r="C1075" s="12"/>
      <c r="D1075" s="12"/>
      <c r="E1075" s="12"/>
      <c r="F1075" s="12"/>
      <c r="G1075" s="13"/>
      <c r="H1075" s="13"/>
      <c r="I1075" s="13"/>
      <c r="J1075" s="13"/>
      <c r="K1075" s="14"/>
      <c r="L1075" s="14"/>
      <c r="M1075" s="14"/>
      <c r="N1075" s="14"/>
      <c r="O1075" s="14"/>
      <c r="P1075" s="14"/>
      <c r="Q1075" s="15"/>
      <c r="R1075" s="16"/>
      <c r="S1075" s="16"/>
      <c r="T1075" s="16"/>
      <c r="U1075" s="16"/>
      <c r="V1075" s="16"/>
      <c r="W1075" s="16"/>
      <c r="X1075" s="17"/>
      <c r="Y1075" s="13"/>
      <c r="Z1075" s="13"/>
    </row>
    <row r="1076" spans="1:26" x14ac:dyDescent="0.25">
      <c r="A1076" s="11"/>
      <c r="B1076" s="12"/>
      <c r="C1076" s="12"/>
      <c r="D1076" s="12"/>
      <c r="E1076" s="12"/>
      <c r="F1076" s="12"/>
      <c r="G1076" s="13"/>
      <c r="H1076" s="13"/>
      <c r="I1076" s="13"/>
      <c r="J1076" s="13"/>
      <c r="K1076" s="14"/>
      <c r="L1076" s="14"/>
      <c r="M1076" s="14"/>
      <c r="N1076" s="14"/>
      <c r="O1076" s="14"/>
      <c r="P1076" s="14"/>
      <c r="Q1076" s="16"/>
      <c r="R1076" s="16"/>
      <c r="S1076" s="16"/>
      <c r="T1076" s="16"/>
      <c r="U1076" s="16"/>
      <c r="V1076" s="16"/>
      <c r="W1076" s="16"/>
      <c r="X1076" s="17"/>
      <c r="Y1076" s="13"/>
      <c r="Z1076" s="13"/>
    </row>
    <row r="1077" spans="1:26" x14ac:dyDescent="0.25">
      <c r="A1077" s="11"/>
      <c r="B1077" s="12"/>
      <c r="C1077" s="12"/>
      <c r="D1077" s="12"/>
      <c r="E1077" s="12"/>
      <c r="F1077" s="12"/>
      <c r="G1077" s="13"/>
      <c r="H1077" s="13"/>
      <c r="I1077" s="13"/>
      <c r="J1077" s="13"/>
      <c r="K1077" s="14"/>
      <c r="L1077" s="14"/>
      <c r="M1077" s="14"/>
      <c r="N1077" s="14"/>
      <c r="O1077" s="14"/>
      <c r="P1077" s="14"/>
      <c r="Q1077" s="16"/>
      <c r="R1077" s="16"/>
      <c r="S1077" s="16"/>
      <c r="T1077" s="16"/>
      <c r="U1077" s="16"/>
      <c r="V1077" s="16"/>
      <c r="W1077" s="16"/>
      <c r="X1077" s="17"/>
      <c r="Y1077" s="13"/>
      <c r="Z1077" s="13"/>
    </row>
    <row r="1078" spans="1:26" x14ac:dyDescent="0.25">
      <c r="A1078" s="11"/>
      <c r="B1078" s="12"/>
      <c r="C1078" s="12"/>
      <c r="D1078" s="12"/>
      <c r="E1078" s="12"/>
      <c r="F1078" s="12"/>
      <c r="G1078" s="13"/>
      <c r="H1078" s="13"/>
      <c r="I1078" s="13"/>
      <c r="J1078" s="13"/>
      <c r="K1078" s="14"/>
      <c r="L1078" s="14"/>
      <c r="M1078" s="14"/>
      <c r="N1078" s="14"/>
      <c r="O1078" s="14"/>
      <c r="P1078" s="14"/>
      <c r="Q1078" s="15"/>
      <c r="R1078" s="16"/>
      <c r="S1078" s="16"/>
      <c r="T1078" s="16"/>
      <c r="U1078" s="16"/>
      <c r="V1078" s="16"/>
      <c r="W1078" s="16"/>
      <c r="X1078" s="17"/>
      <c r="Y1078" s="13"/>
      <c r="Z1078" s="13"/>
    </row>
    <row r="1079" spans="1:26" x14ac:dyDescent="0.25">
      <c r="A1079" s="11"/>
      <c r="B1079" s="12"/>
      <c r="C1079" s="12"/>
      <c r="D1079" s="12"/>
      <c r="E1079" s="12"/>
      <c r="F1079" s="12"/>
      <c r="G1079" s="13"/>
      <c r="H1079" s="13"/>
      <c r="I1079" s="13"/>
      <c r="J1079" s="13"/>
      <c r="K1079" s="14"/>
      <c r="L1079" s="14"/>
      <c r="M1079" s="14"/>
      <c r="N1079" s="14"/>
      <c r="O1079" s="14"/>
      <c r="P1079" s="14"/>
      <c r="Q1079" s="15"/>
      <c r="R1079" s="16"/>
      <c r="S1079" s="16"/>
      <c r="T1079" s="16"/>
      <c r="U1079" s="16"/>
      <c r="V1079" s="16"/>
      <c r="W1079" s="16"/>
      <c r="X1079" s="17"/>
      <c r="Y1079" s="13"/>
      <c r="Z1079" s="13"/>
    </row>
    <row r="1080" spans="1:26" x14ac:dyDescent="0.25">
      <c r="A1080" s="11"/>
      <c r="B1080" s="12"/>
      <c r="C1080" s="12"/>
      <c r="D1080" s="12"/>
      <c r="E1080" s="12"/>
      <c r="F1080" s="12"/>
      <c r="G1080" s="13"/>
      <c r="H1080" s="13"/>
      <c r="I1080" s="13"/>
      <c r="J1080" s="13"/>
      <c r="K1080" s="14"/>
      <c r="L1080" s="14"/>
      <c r="M1080" s="14"/>
      <c r="N1080" s="14"/>
      <c r="O1080" s="14"/>
      <c r="P1080" s="14"/>
      <c r="Q1080" s="15"/>
      <c r="R1080" s="16"/>
      <c r="S1080" s="16"/>
      <c r="T1080" s="16"/>
      <c r="U1080" s="16"/>
      <c r="V1080" s="16"/>
      <c r="W1080" s="17"/>
      <c r="X1080" s="17"/>
      <c r="Y1080" s="13"/>
      <c r="Z1080" s="13"/>
    </row>
    <row r="1081" spans="1:26" x14ac:dyDescent="0.25">
      <c r="A1081" s="11"/>
      <c r="B1081" s="12"/>
      <c r="C1081" s="12"/>
      <c r="D1081" s="12"/>
      <c r="E1081" s="12"/>
      <c r="F1081" s="12"/>
      <c r="G1081" s="13"/>
      <c r="H1081" s="13"/>
      <c r="I1081" s="13"/>
      <c r="J1081" s="13"/>
      <c r="K1081" s="14"/>
      <c r="L1081" s="14"/>
      <c r="M1081" s="14"/>
      <c r="N1081" s="14"/>
      <c r="O1081" s="14"/>
      <c r="P1081" s="14"/>
      <c r="Q1081" s="16"/>
      <c r="R1081" s="16"/>
      <c r="S1081" s="16"/>
      <c r="T1081" s="16"/>
      <c r="U1081" s="16"/>
      <c r="V1081" s="16"/>
      <c r="W1081" s="16"/>
      <c r="X1081" s="17"/>
      <c r="Y1081" s="13"/>
      <c r="Z1081" s="13"/>
    </row>
    <row r="1082" spans="1:26" x14ac:dyDescent="0.25">
      <c r="A1082" s="11"/>
      <c r="B1082" s="12"/>
      <c r="C1082" s="12"/>
      <c r="D1082" s="12"/>
      <c r="E1082" s="12"/>
      <c r="F1082" s="12"/>
      <c r="G1082" s="13"/>
      <c r="H1082" s="13"/>
      <c r="I1082" s="13"/>
      <c r="J1082" s="13"/>
      <c r="K1082" s="14"/>
      <c r="L1082" s="14"/>
      <c r="M1082" s="14"/>
      <c r="N1082" s="14"/>
      <c r="O1082" s="14"/>
      <c r="P1082" s="14"/>
      <c r="Q1082" s="15"/>
      <c r="R1082" s="16"/>
      <c r="S1082" s="16"/>
      <c r="T1082" s="16"/>
      <c r="U1082" s="16"/>
      <c r="V1082" s="16"/>
      <c r="W1082" s="16"/>
      <c r="X1082" s="17"/>
      <c r="Y1082" s="13"/>
      <c r="Z1082" s="13"/>
    </row>
    <row r="1083" spans="1:26" x14ac:dyDescent="0.25">
      <c r="A1083" s="11"/>
      <c r="B1083" s="12"/>
      <c r="C1083" s="12"/>
      <c r="D1083" s="12"/>
      <c r="E1083" s="12"/>
      <c r="F1083" s="12"/>
      <c r="G1083" s="13"/>
      <c r="H1083" s="13"/>
      <c r="I1083" s="13"/>
      <c r="J1083" s="13"/>
      <c r="K1083" s="14"/>
      <c r="L1083" s="14"/>
      <c r="M1083" s="14"/>
      <c r="N1083" s="14"/>
      <c r="O1083" s="14"/>
      <c r="P1083" s="14"/>
      <c r="Q1083" s="15"/>
      <c r="R1083" s="16"/>
      <c r="S1083" s="16"/>
      <c r="T1083" s="16"/>
      <c r="U1083" s="16"/>
      <c r="V1083" s="16"/>
      <c r="W1083" s="16"/>
      <c r="X1083" s="17"/>
      <c r="Y1083" s="13"/>
      <c r="Z1083" s="13"/>
    </row>
    <row r="1084" spans="1:26" x14ac:dyDescent="0.25">
      <c r="A1084" s="11"/>
      <c r="B1084" s="12"/>
      <c r="C1084" s="12"/>
      <c r="D1084" s="12"/>
      <c r="E1084" s="12"/>
      <c r="F1084" s="12"/>
      <c r="G1084" s="13"/>
      <c r="H1084" s="13"/>
      <c r="I1084" s="13"/>
      <c r="J1084" s="13"/>
      <c r="K1084" s="14"/>
      <c r="L1084" s="14"/>
      <c r="M1084" s="14"/>
      <c r="N1084" s="14"/>
      <c r="O1084" s="14"/>
      <c r="P1084" s="14"/>
      <c r="Q1084" s="15"/>
      <c r="R1084" s="16"/>
      <c r="S1084" s="16"/>
      <c r="T1084" s="16"/>
      <c r="U1084" s="16"/>
      <c r="V1084" s="16"/>
      <c r="W1084" s="17"/>
      <c r="X1084" s="17"/>
      <c r="Y1084" s="13"/>
      <c r="Z1084" s="13"/>
    </row>
    <row r="1085" spans="1:26" x14ac:dyDescent="0.25">
      <c r="A1085" s="11"/>
      <c r="B1085" s="12"/>
      <c r="C1085" s="12"/>
      <c r="D1085" s="12"/>
      <c r="E1085" s="12"/>
      <c r="F1085" s="12"/>
      <c r="G1085" s="13"/>
      <c r="H1085" s="13"/>
      <c r="I1085" s="13"/>
      <c r="J1085" s="13"/>
      <c r="K1085" s="14"/>
      <c r="L1085" s="14"/>
      <c r="M1085" s="14"/>
      <c r="N1085" s="14"/>
      <c r="O1085" s="14"/>
      <c r="P1085" s="14"/>
      <c r="Q1085" s="16"/>
      <c r="R1085" s="16"/>
      <c r="S1085" s="16"/>
      <c r="T1085" s="16"/>
      <c r="U1085" s="16"/>
      <c r="V1085" s="16"/>
      <c r="W1085" s="17"/>
      <c r="X1085" s="17"/>
      <c r="Y1085" s="13"/>
      <c r="Z1085" s="13"/>
    </row>
    <row r="1086" spans="1:26" x14ac:dyDescent="0.25">
      <c r="A1086" s="11"/>
      <c r="B1086" s="12"/>
      <c r="C1086" s="12"/>
      <c r="D1086" s="12"/>
      <c r="E1086" s="12"/>
      <c r="F1086" s="12"/>
      <c r="G1086" s="13"/>
      <c r="H1086" s="13"/>
      <c r="I1086" s="13"/>
      <c r="J1086" s="13"/>
      <c r="K1086" s="14"/>
      <c r="L1086" s="14"/>
      <c r="M1086" s="14"/>
      <c r="N1086" s="14"/>
      <c r="O1086" s="14"/>
      <c r="P1086" s="14"/>
      <c r="Q1086" s="15"/>
      <c r="R1086" s="16"/>
      <c r="S1086" s="16"/>
      <c r="T1086" s="16"/>
      <c r="U1086" s="16"/>
      <c r="V1086" s="16"/>
      <c r="W1086" s="17"/>
      <c r="X1086" s="17"/>
      <c r="Y1086" s="13"/>
      <c r="Z1086" s="13"/>
    </row>
    <row r="1087" spans="1:26" x14ac:dyDescent="0.25">
      <c r="A1087" s="11"/>
      <c r="B1087" s="12"/>
      <c r="C1087" s="12"/>
      <c r="D1087" s="12"/>
      <c r="E1087" s="12"/>
      <c r="F1087" s="12"/>
      <c r="G1087" s="13"/>
      <c r="H1087" s="13"/>
      <c r="I1087" s="13"/>
      <c r="J1087" s="13"/>
      <c r="K1087" s="14"/>
      <c r="L1087" s="14"/>
      <c r="M1087" s="14"/>
      <c r="N1087" s="14"/>
      <c r="O1087" s="14"/>
      <c r="P1087" s="14"/>
      <c r="Q1087" s="15"/>
      <c r="R1087" s="16"/>
      <c r="S1087" s="16"/>
      <c r="T1087" s="16"/>
      <c r="U1087" s="16"/>
      <c r="V1087" s="16"/>
      <c r="W1087" s="16"/>
      <c r="X1087" s="17"/>
      <c r="Y1087" s="13"/>
      <c r="Z1087" s="13"/>
    </row>
    <row r="1088" spans="1:26" x14ac:dyDescent="0.25">
      <c r="A1088" s="11"/>
      <c r="B1088" s="12"/>
      <c r="C1088" s="12"/>
      <c r="D1088" s="12"/>
      <c r="E1088" s="12"/>
      <c r="F1088" s="12"/>
      <c r="G1088" s="13"/>
      <c r="H1088" s="13"/>
      <c r="I1088" s="13"/>
      <c r="J1088" s="13"/>
      <c r="K1088" s="14"/>
      <c r="L1088" s="14"/>
      <c r="M1088" s="14"/>
      <c r="N1088" s="14"/>
      <c r="O1088" s="14"/>
      <c r="P1088" s="14"/>
      <c r="Q1088" s="16"/>
      <c r="R1088" s="16"/>
      <c r="S1088" s="16"/>
      <c r="T1088" s="16"/>
      <c r="U1088" s="16"/>
      <c r="V1088" s="16"/>
      <c r="W1088" s="16"/>
      <c r="X1088" s="17"/>
      <c r="Y1088" s="13"/>
      <c r="Z1088" s="13"/>
    </row>
    <row r="1089" spans="1:26" x14ac:dyDescent="0.25">
      <c r="A1089" s="11"/>
      <c r="B1089" s="12"/>
      <c r="C1089" s="12"/>
      <c r="D1089" s="12"/>
      <c r="E1089" s="12"/>
      <c r="F1089" s="12"/>
      <c r="G1089" s="13"/>
      <c r="H1089" s="13"/>
      <c r="I1089" s="13"/>
      <c r="J1089" s="13"/>
      <c r="K1089" s="14"/>
      <c r="L1089" s="14"/>
      <c r="M1089" s="14"/>
      <c r="N1089" s="14"/>
      <c r="O1089" s="14"/>
      <c r="P1089" s="14"/>
      <c r="Q1089" s="16"/>
      <c r="R1089" s="16"/>
      <c r="S1089" s="16"/>
      <c r="T1089" s="16"/>
      <c r="U1089" s="16"/>
      <c r="V1089" s="16"/>
      <c r="W1089" s="16"/>
      <c r="X1089" s="17"/>
      <c r="Y1089" s="13"/>
      <c r="Z1089" s="13"/>
    </row>
    <row r="1090" spans="1:26" x14ac:dyDescent="0.25">
      <c r="A1090" s="11"/>
      <c r="B1090" s="12"/>
      <c r="C1090" s="12"/>
      <c r="D1090" s="12"/>
      <c r="E1090" s="12"/>
      <c r="F1090" s="12"/>
      <c r="G1090" s="13"/>
      <c r="H1090" s="13"/>
      <c r="I1090" s="13"/>
      <c r="J1090" s="13"/>
      <c r="K1090" s="14"/>
      <c r="L1090" s="14"/>
      <c r="M1090" s="14"/>
      <c r="N1090" s="14"/>
      <c r="O1090" s="14"/>
      <c r="P1090" s="14"/>
      <c r="Q1090" s="16"/>
      <c r="R1090" s="16"/>
      <c r="S1090" s="16"/>
      <c r="T1090" s="16"/>
      <c r="U1090" s="16"/>
      <c r="V1090" s="16"/>
      <c r="W1090" s="17"/>
      <c r="X1090" s="17"/>
      <c r="Y1090" s="13"/>
      <c r="Z1090" s="13"/>
    </row>
    <row r="1091" spans="1:26" x14ac:dyDescent="0.25">
      <c r="A1091" s="11"/>
      <c r="B1091" s="12"/>
      <c r="C1091" s="12"/>
      <c r="D1091" s="12"/>
      <c r="E1091" s="12"/>
      <c r="F1091" s="12"/>
      <c r="G1091" s="13"/>
      <c r="H1091" s="13"/>
      <c r="I1091" s="13"/>
      <c r="J1091" s="13"/>
      <c r="K1091" s="14"/>
      <c r="L1091" s="14"/>
      <c r="M1091" s="14"/>
      <c r="N1091" s="14"/>
      <c r="O1091" s="14"/>
      <c r="P1091" s="14"/>
      <c r="Q1091" s="15"/>
      <c r="R1091" s="16"/>
      <c r="S1091" s="16"/>
      <c r="T1091" s="16"/>
      <c r="U1091" s="16"/>
      <c r="V1091" s="16"/>
      <c r="W1091" s="16"/>
      <c r="X1091" s="17"/>
      <c r="Y1091" s="13"/>
      <c r="Z1091" s="13"/>
    </row>
    <row r="1092" spans="1:26" x14ac:dyDescent="0.25">
      <c r="A1092" s="11"/>
      <c r="B1092" s="12"/>
      <c r="C1092" s="12"/>
      <c r="D1092" s="12"/>
      <c r="E1092" s="12"/>
      <c r="F1092" s="12"/>
      <c r="G1092" s="13"/>
      <c r="H1092" s="13"/>
      <c r="I1092" s="13"/>
      <c r="J1092" s="13"/>
      <c r="K1092" s="14"/>
      <c r="L1092" s="14"/>
      <c r="M1092" s="14"/>
      <c r="N1092" s="14"/>
      <c r="O1092" s="14"/>
      <c r="P1092" s="14"/>
      <c r="Q1092" s="15"/>
      <c r="R1092" s="16"/>
      <c r="S1092" s="16"/>
      <c r="T1092" s="16"/>
      <c r="U1092" s="16"/>
      <c r="V1092" s="16"/>
      <c r="W1092" s="16"/>
      <c r="X1092" s="17"/>
      <c r="Y1092" s="13"/>
      <c r="Z1092" s="13"/>
    </row>
    <row r="1093" spans="1:26" x14ac:dyDescent="0.25">
      <c r="A1093" s="11"/>
      <c r="B1093" s="12"/>
      <c r="C1093" s="12"/>
      <c r="D1093" s="12"/>
      <c r="E1093" s="12"/>
      <c r="F1093" s="12"/>
      <c r="G1093" s="13"/>
      <c r="H1093" s="13"/>
      <c r="I1093" s="13"/>
      <c r="J1093" s="13"/>
      <c r="K1093" s="14"/>
      <c r="L1093" s="14"/>
      <c r="M1093" s="14"/>
      <c r="N1093" s="14"/>
      <c r="O1093" s="14"/>
      <c r="P1093" s="14"/>
      <c r="Q1093" s="16"/>
      <c r="R1093" s="16"/>
      <c r="S1093" s="16"/>
      <c r="T1093" s="16"/>
      <c r="U1093" s="16"/>
      <c r="V1093" s="16"/>
      <c r="W1093" s="17"/>
      <c r="X1093" s="17"/>
      <c r="Y1093" s="13"/>
      <c r="Z1093" s="13"/>
    </row>
    <row r="1094" spans="1:26" x14ac:dyDescent="0.25">
      <c r="A1094" s="11"/>
      <c r="B1094" s="12"/>
      <c r="C1094" s="12"/>
      <c r="D1094" s="12"/>
      <c r="E1094" s="12"/>
      <c r="F1094" s="12"/>
      <c r="G1094" s="13"/>
      <c r="H1094" s="13"/>
      <c r="I1094" s="13"/>
      <c r="J1094" s="13"/>
      <c r="K1094" s="14"/>
      <c r="L1094" s="14"/>
      <c r="M1094" s="14"/>
      <c r="N1094" s="14"/>
      <c r="O1094" s="14"/>
      <c r="P1094" s="14"/>
      <c r="Q1094" s="16"/>
      <c r="R1094" s="16"/>
      <c r="S1094" s="16"/>
      <c r="T1094" s="16"/>
      <c r="U1094" s="16"/>
      <c r="V1094" s="16"/>
      <c r="W1094" s="16"/>
      <c r="X1094" s="17"/>
      <c r="Y1094" s="13"/>
      <c r="Z1094" s="13"/>
    </row>
    <row r="1095" spans="1:26" x14ac:dyDescent="0.25">
      <c r="A1095" s="11"/>
      <c r="B1095" s="12"/>
      <c r="C1095" s="12"/>
      <c r="D1095" s="12"/>
      <c r="E1095" s="12"/>
      <c r="F1095" s="12"/>
      <c r="G1095" s="13"/>
      <c r="H1095" s="13"/>
      <c r="I1095" s="13"/>
      <c r="J1095" s="13"/>
      <c r="K1095" s="14"/>
      <c r="L1095" s="14"/>
      <c r="M1095" s="14"/>
      <c r="N1095" s="14"/>
      <c r="O1095" s="14"/>
      <c r="P1095" s="14"/>
      <c r="Q1095" s="15"/>
      <c r="R1095" s="16"/>
      <c r="S1095" s="16"/>
      <c r="T1095" s="16"/>
      <c r="U1095" s="16"/>
      <c r="V1095" s="16"/>
      <c r="W1095" s="16"/>
      <c r="X1095" s="17"/>
      <c r="Y1095" s="13"/>
      <c r="Z1095" s="13"/>
    </row>
    <row r="1096" spans="1:26" x14ac:dyDescent="0.25">
      <c r="A1096" s="11"/>
      <c r="B1096" s="12"/>
      <c r="C1096" s="12"/>
      <c r="D1096" s="12"/>
      <c r="E1096" s="12"/>
      <c r="F1096" s="12"/>
      <c r="G1096" s="13"/>
      <c r="H1096" s="13"/>
      <c r="I1096" s="13"/>
      <c r="J1096" s="13"/>
      <c r="K1096" s="14"/>
      <c r="L1096" s="14"/>
      <c r="M1096" s="14"/>
      <c r="N1096" s="14"/>
      <c r="O1096" s="14"/>
      <c r="P1096" s="14"/>
      <c r="Q1096" s="16"/>
      <c r="R1096" s="16"/>
      <c r="S1096" s="16"/>
      <c r="T1096" s="16"/>
      <c r="U1096" s="16"/>
      <c r="V1096" s="16"/>
      <c r="W1096" s="16"/>
      <c r="X1096" s="17"/>
      <c r="Y1096" s="13"/>
      <c r="Z1096" s="13"/>
    </row>
    <row r="1097" spans="1:26" x14ac:dyDescent="0.25">
      <c r="A1097" s="11"/>
      <c r="B1097" s="12"/>
      <c r="C1097" s="12"/>
      <c r="D1097" s="12"/>
      <c r="E1097" s="12"/>
      <c r="F1097" s="12"/>
      <c r="G1097" s="13"/>
      <c r="H1097" s="13"/>
      <c r="I1097" s="13"/>
      <c r="J1097" s="13"/>
      <c r="K1097" s="14"/>
      <c r="L1097" s="14"/>
      <c r="M1097" s="14"/>
      <c r="N1097" s="14"/>
      <c r="O1097" s="14"/>
      <c r="P1097" s="14"/>
      <c r="Q1097" s="16"/>
      <c r="R1097" s="16"/>
      <c r="S1097" s="16"/>
      <c r="T1097" s="16"/>
      <c r="U1097" s="16"/>
      <c r="V1097" s="16"/>
      <c r="W1097" s="16"/>
      <c r="X1097" s="17"/>
      <c r="Y1097" s="13"/>
      <c r="Z1097" s="13"/>
    </row>
    <row r="1098" spans="1:26" x14ac:dyDescent="0.25">
      <c r="A1098" s="11"/>
      <c r="B1098" s="12"/>
      <c r="C1098" s="12"/>
      <c r="D1098" s="12"/>
      <c r="E1098" s="12"/>
      <c r="F1098" s="12"/>
      <c r="G1098" s="13"/>
      <c r="H1098" s="13"/>
      <c r="I1098" s="13"/>
      <c r="J1098" s="13"/>
      <c r="K1098" s="14"/>
      <c r="L1098" s="14"/>
      <c r="M1098" s="14"/>
      <c r="N1098" s="14"/>
      <c r="O1098" s="14"/>
      <c r="P1098" s="14"/>
      <c r="Q1098" s="16"/>
      <c r="R1098" s="16"/>
      <c r="S1098" s="16"/>
      <c r="T1098" s="16"/>
      <c r="U1098" s="16"/>
      <c r="V1098" s="16"/>
      <c r="W1098" s="17"/>
      <c r="X1098" s="17"/>
      <c r="Y1098" s="13"/>
      <c r="Z1098" s="13"/>
    </row>
    <row r="1099" spans="1:26" x14ac:dyDescent="0.25">
      <c r="A1099" s="11"/>
      <c r="B1099" s="12"/>
      <c r="C1099" s="12"/>
      <c r="D1099" s="12"/>
      <c r="E1099" s="12"/>
      <c r="F1099" s="12"/>
      <c r="G1099" s="13"/>
      <c r="H1099" s="13"/>
      <c r="I1099" s="13"/>
      <c r="J1099" s="13"/>
      <c r="K1099" s="14"/>
      <c r="L1099" s="14"/>
      <c r="M1099" s="14"/>
      <c r="N1099" s="14"/>
      <c r="O1099" s="14"/>
      <c r="P1099" s="14"/>
      <c r="Q1099" s="16"/>
      <c r="R1099" s="16"/>
      <c r="S1099" s="16"/>
      <c r="T1099" s="16"/>
      <c r="U1099" s="16"/>
      <c r="V1099" s="16"/>
      <c r="W1099" s="17"/>
      <c r="X1099" s="17"/>
      <c r="Y1099" s="13"/>
      <c r="Z1099" s="13"/>
    </row>
    <row r="1100" spans="1:26" x14ac:dyDescent="0.25">
      <c r="A1100" s="11"/>
      <c r="B1100" s="12"/>
      <c r="C1100" s="12"/>
      <c r="D1100" s="12"/>
      <c r="E1100" s="12"/>
      <c r="F1100" s="12"/>
      <c r="G1100" s="13"/>
      <c r="H1100" s="13"/>
      <c r="I1100" s="13"/>
      <c r="J1100" s="13"/>
      <c r="K1100" s="14"/>
      <c r="L1100" s="14"/>
      <c r="M1100" s="14"/>
      <c r="N1100" s="14"/>
      <c r="O1100" s="14"/>
      <c r="P1100" s="14"/>
      <c r="Q1100" s="15"/>
      <c r="R1100" s="16"/>
      <c r="S1100" s="16"/>
      <c r="T1100" s="16"/>
      <c r="U1100" s="16"/>
      <c r="V1100" s="16"/>
      <c r="W1100" s="17"/>
      <c r="X1100" s="17"/>
      <c r="Y1100" s="13"/>
      <c r="Z1100" s="13"/>
    </row>
    <row r="1101" spans="1:26" x14ac:dyDescent="0.25">
      <c r="A1101" s="11"/>
      <c r="B1101" s="12"/>
      <c r="C1101" s="12"/>
      <c r="D1101" s="12"/>
      <c r="E1101" s="12"/>
      <c r="F1101" s="12"/>
      <c r="G1101" s="13"/>
      <c r="H1101" s="13"/>
      <c r="I1101" s="13"/>
      <c r="J1101" s="13"/>
      <c r="K1101" s="14"/>
      <c r="L1101" s="14"/>
      <c r="M1101" s="14"/>
      <c r="N1101" s="14"/>
      <c r="O1101" s="14"/>
      <c r="P1101" s="14"/>
      <c r="Q1101" s="15"/>
      <c r="R1101" s="16"/>
      <c r="S1101" s="16"/>
      <c r="T1101" s="16"/>
      <c r="U1101" s="16"/>
      <c r="V1101" s="16"/>
      <c r="W1101" s="16"/>
      <c r="X1101" s="17"/>
      <c r="Y1101" s="13"/>
      <c r="Z1101" s="13"/>
    </row>
    <row r="1102" spans="1:26" x14ac:dyDescent="0.25">
      <c r="A1102" s="11"/>
      <c r="B1102" s="12"/>
      <c r="C1102" s="12"/>
      <c r="D1102" s="12"/>
      <c r="E1102" s="12"/>
      <c r="F1102" s="12"/>
      <c r="G1102" s="13"/>
      <c r="H1102" s="13"/>
      <c r="I1102" s="13"/>
      <c r="J1102" s="13"/>
      <c r="K1102" s="14"/>
      <c r="L1102" s="14"/>
      <c r="M1102" s="14"/>
      <c r="N1102" s="14"/>
      <c r="O1102" s="14"/>
      <c r="P1102" s="14"/>
      <c r="Q1102" s="15"/>
      <c r="R1102" s="16"/>
      <c r="S1102" s="16"/>
      <c r="T1102" s="16"/>
      <c r="U1102" s="16"/>
      <c r="V1102" s="16"/>
      <c r="W1102" s="16"/>
      <c r="X1102" s="17"/>
      <c r="Y1102" s="13"/>
      <c r="Z1102" s="13"/>
    </row>
    <row r="1103" spans="1:26" x14ac:dyDescent="0.25">
      <c r="A1103" s="11"/>
      <c r="B1103" s="12"/>
      <c r="C1103" s="12"/>
      <c r="D1103" s="12"/>
      <c r="E1103" s="12"/>
      <c r="F1103" s="12"/>
      <c r="G1103" s="13"/>
      <c r="H1103" s="13"/>
      <c r="I1103" s="13"/>
      <c r="J1103" s="13"/>
      <c r="K1103" s="14"/>
      <c r="L1103" s="14"/>
      <c r="M1103" s="14"/>
      <c r="N1103" s="14"/>
      <c r="O1103" s="14"/>
      <c r="P1103" s="14"/>
      <c r="Q1103" s="16"/>
      <c r="R1103" s="16"/>
      <c r="S1103" s="16"/>
      <c r="T1103" s="16"/>
      <c r="U1103" s="16"/>
      <c r="V1103" s="16"/>
      <c r="W1103" s="16"/>
      <c r="X1103" s="17"/>
      <c r="Y1103" s="13"/>
      <c r="Z1103" s="13"/>
    </row>
    <row r="1104" spans="1:26" x14ac:dyDescent="0.25">
      <c r="A1104" s="11"/>
      <c r="B1104" s="12"/>
      <c r="C1104" s="12"/>
      <c r="D1104" s="12"/>
      <c r="E1104" s="12"/>
      <c r="F1104" s="12"/>
      <c r="G1104" s="13"/>
      <c r="H1104" s="13"/>
      <c r="I1104" s="13"/>
      <c r="J1104" s="13"/>
      <c r="K1104" s="14"/>
      <c r="L1104" s="14"/>
      <c r="M1104" s="14"/>
      <c r="N1104" s="14"/>
      <c r="O1104" s="14"/>
      <c r="P1104" s="14"/>
      <c r="Q1104" s="16"/>
      <c r="R1104" s="16"/>
      <c r="S1104" s="16"/>
      <c r="T1104" s="16"/>
      <c r="U1104" s="16"/>
      <c r="V1104" s="16"/>
      <c r="W1104" s="16"/>
      <c r="X1104" s="17"/>
      <c r="Y1104" s="13"/>
      <c r="Z1104" s="13"/>
    </row>
    <row r="1105" spans="1:26" x14ac:dyDescent="0.25">
      <c r="A1105" s="11"/>
      <c r="B1105" s="12"/>
      <c r="C1105" s="12"/>
      <c r="D1105" s="12"/>
      <c r="E1105" s="12"/>
      <c r="F1105" s="12"/>
      <c r="G1105" s="13"/>
      <c r="H1105" s="13"/>
      <c r="I1105" s="13"/>
      <c r="J1105" s="13"/>
      <c r="K1105" s="14"/>
      <c r="L1105" s="14"/>
      <c r="M1105" s="14"/>
      <c r="N1105" s="14"/>
      <c r="O1105" s="14"/>
      <c r="P1105" s="14"/>
      <c r="Q1105" s="15"/>
      <c r="R1105" s="16"/>
      <c r="S1105" s="16"/>
      <c r="T1105" s="16"/>
      <c r="U1105" s="16"/>
      <c r="V1105" s="16"/>
      <c r="W1105" s="17"/>
      <c r="X1105" s="17"/>
      <c r="Y1105" s="13"/>
      <c r="Z1105" s="13"/>
    </row>
    <row r="1106" spans="1:26" x14ac:dyDescent="0.25">
      <c r="A1106" s="11"/>
      <c r="B1106" s="12"/>
      <c r="C1106" s="12"/>
      <c r="D1106" s="12"/>
      <c r="E1106" s="12"/>
      <c r="F1106" s="12"/>
      <c r="G1106" s="13"/>
      <c r="H1106" s="13"/>
      <c r="I1106" s="13"/>
      <c r="J1106" s="13"/>
      <c r="K1106" s="14"/>
      <c r="L1106" s="14"/>
      <c r="M1106" s="14"/>
      <c r="N1106" s="14"/>
      <c r="O1106" s="14"/>
      <c r="P1106" s="14"/>
      <c r="Q1106" s="16"/>
      <c r="R1106" s="16"/>
      <c r="S1106" s="16"/>
      <c r="T1106" s="16"/>
      <c r="U1106" s="16"/>
      <c r="V1106" s="16"/>
      <c r="W1106" s="17"/>
      <c r="X1106" s="17"/>
      <c r="Y1106" s="13"/>
      <c r="Z1106" s="13"/>
    </row>
    <row r="1107" spans="1:26" x14ac:dyDescent="0.25">
      <c r="A1107" s="11"/>
      <c r="B1107" s="12"/>
      <c r="C1107" s="12"/>
      <c r="D1107" s="12"/>
      <c r="E1107" s="12"/>
      <c r="F1107" s="12"/>
      <c r="G1107" s="13"/>
      <c r="H1107" s="13"/>
      <c r="I1107" s="13"/>
      <c r="J1107" s="13"/>
      <c r="K1107" s="14"/>
      <c r="L1107" s="14"/>
      <c r="M1107" s="14"/>
      <c r="N1107" s="14"/>
      <c r="O1107" s="14"/>
      <c r="P1107" s="14"/>
      <c r="Q1107" s="16"/>
      <c r="R1107" s="16"/>
      <c r="S1107" s="16"/>
      <c r="T1107" s="16"/>
      <c r="U1107" s="16"/>
      <c r="V1107" s="16"/>
      <c r="W1107" s="16"/>
      <c r="X1107" s="17"/>
      <c r="Y1107" s="13"/>
      <c r="Z1107" s="13"/>
    </row>
    <row r="1108" spans="1:26" x14ac:dyDescent="0.25">
      <c r="A1108" s="11"/>
      <c r="B1108" s="12"/>
      <c r="C1108" s="12"/>
      <c r="D1108" s="12"/>
      <c r="E1108" s="12"/>
      <c r="F1108" s="12"/>
      <c r="G1108" s="13"/>
      <c r="H1108" s="13"/>
      <c r="I1108" s="13"/>
      <c r="J1108" s="13"/>
      <c r="K1108" s="14"/>
      <c r="L1108" s="14"/>
      <c r="M1108" s="14"/>
      <c r="N1108" s="14"/>
      <c r="O1108" s="14"/>
      <c r="P1108" s="14"/>
      <c r="Q1108" s="15"/>
      <c r="R1108" s="16"/>
      <c r="S1108" s="16"/>
      <c r="T1108" s="16"/>
      <c r="U1108" s="16"/>
      <c r="V1108" s="16"/>
      <c r="W1108" s="17"/>
      <c r="X1108" s="17"/>
      <c r="Y1108" s="13"/>
      <c r="Z1108" s="13"/>
    </row>
    <row r="1109" spans="1:26" x14ac:dyDescent="0.25">
      <c r="A1109" s="11"/>
      <c r="B1109" s="12"/>
      <c r="C1109" s="12"/>
      <c r="D1109" s="12"/>
      <c r="E1109" s="12"/>
      <c r="F1109" s="12"/>
      <c r="G1109" s="13"/>
      <c r="H1109" s="13"/>
      <c r="I1109" s="13"/>
      <c r="J1109" s="13"/>
      <c r="K1109" s="14"/>
      <c r="L1109" s="14"/>
      <c r="M1109" s="14"/>
      <c r="N1109" s="14"/>
      <c r="O1109" s="14"/>
      <c r="P1109" s="14"/>
      <c r="Q1109" s="15"/>
      <c r="R1109" s="16"/>
      <c r="S1109" s="16"/>
      <c r="T1109" s="16"/>
      <c r="U1109" s="16"/>
      <c r="V1109" s="16"/>
      <c r="W1109" s="17"/>
      <c r="X1109" s="17"/>
      <c r="Y1109" s="13"/>
      <c r="Z1109" s="13"/>
    </row>
    <row r="1110" spans="1:26" x14ac:dyDescent="0.25">
      <c r="A1110" s="11"/>
      <c r="B1110" s="12"/>
      <c r="C1110" s="12"/>
      <c r="D1110" s="12"/>
      <c r="E1110" s="12"/>
      <c r="F1110" s="12"/>
      <c r="G1110" s="13"/>
      <c r="H1110" s="13"/>
      <c r="I1110" s="13"/>
      <c r="J1110" s="13"/>
      <c r="K1110" s="14"/>
      <c r="L1110" s="14"/>
      <c r="M1110" s="14"/>
      <c r="N1110" s="14"/>
      <c r="O1110" s="14"/>
      <c r="P1110" s="14"/>
      <c r="Q1110" s="16"/>
      <c r="R1110" s="16"/>
      <c r="S1110" s="16"/>
      <c r="T1110" s="16"/>
      <c r="U1110" s="16"/>
      <c r="V1110" s="16"/>
      <c r="W1110" s="16"/>
      <c r="X1110" s="17"/>
      <c r="Y1110" s="13"/>
      <c r="Z1110" s="13"/>
    </row>
    <row r="1111" spans="1:26" x14ac:dyDescent="0.25">
      <c r="A1111" s="11"/>
      <c r="B1111" s="12"/>
      <c r="C1111" s="12"/>
      <c r="D1111" s="12"/>
      <c r="E1111" s="12"/>
      <c r="F1111" s="12"/>
      <c r="G1111" s="13"/>
      <c r="H1111" s="13"/>
      <c r="I1111" s="13"/>
      <c r="J1111" s="13"/>
      <c r="K1111" s="14"/>
      <c r="L1111" s="14"/>
      <c r="M1111" s="14"/>
      <c r="N1111" s="14"/>
      <c r="O1111" s="14"/>
      <c r="P1111" s="14"/>
      <c r="Q1111" s="15"/>
      <c r="R1111" s="16"/>
      <c r="S1111" s="16"/>
      <c r="T1111" s="16"/>
      <c r="U1111" s="16"/>
      <c r="V1111" s="16"/>
      <c r="W1111" s="16"/>
      <c r="X1111" s="17"/>
      <c r="Y1111" s="13"/>
      <c r="Z1111" s="13"/>
    </row>
    <row r="1112" spans="1:26" x14ac:dyDescent="0.25">
      <c r="A1112" s="11"/>
      <c r="B1112" s="12"/>
      <c r="C1112" s="12"/>
      <c r="D1112" s="12"/>
      <c r="E1112" s="12"/>
      <c r="F1112" s="12"/>
      <c r="G1112" s="13"/>
      <c r="H1112" s="13"/>
      <c r="I1112" s="13"/>
      <c r="J1112" s="13"/>
      <c r="K1112" s="14"/>
      <c r="L1112" s="14"/>
      <c r="M1112" s="14"/>
      <c r="N1112" s="14"/>
      <c r="O1112" s="14"/>
      <c r="P1112" s="14"/>
      <c r="Q1112" s="15"/>
      <c r="R1112" s="16"/>
      <c r="S1112" s="16"/>
      <c r="T1112" s="16"/>
      <c r="U1112" s="16"/>
      <c r="V1112" s="16"/>
      <c r="W1112" s="16"/>
      <c r="X1112" s="17"/>
      <c r="Y1112" s="13"/>
      <c r="Z1112" s="13"/>
    </row>
    <row r="1113" spans="1:26" x14ac:dyDescent="0.25">
      <c r="A1113" s="11"/>
      <c r="B1113" s="12"/>
      <c r="C1113" s="12"/>
      <c r="D1113" s="12"/>
      <c r="E1113" s="12"/>
      <c r="F1113" s="12"/>
      <c r="G1113" s="13"/>
      <c r="H1113" s="13"/>
      <c r="I1113" s="13"/>
      <c r="J1113" s="13"/>
      <c r="K1113" s="14"/>
      <c r="L1113" s="14"/>
      <c r="M1113" s="14"/>
      <c r="N1113" s="14"/>
      <c r="O1113" s="14"/>
      <c r="P1113" s="14"/>
      <c r="Q1113" s="16"/>
      <c r="R1113" s="16"/>
      <c r="S1113" s="16"/>
      <c r="T1113" s="16"/>
      <c r="U1113" s="16"/>
      <c r="V1113" s="16"/>
      <c r="W1113" s="16"/>
      <c r="X1113" s="17"/>
      <c r="Y1113" s="13"/>
      <c r="Z1113" s="13"/>
    </row>
    <row r="1114" spans="1:26" x14ac:dyDescent="0.25">
      <c r="A1114" s="11"/>
      <c r="B1114" s="12"/>
      <c r="C1114" s="12"/>
      <c r="D1114" s="12"/>
      <c r="E1114" s="12"/>
      <c r="F1114" s="12"/>
      <c r="G1114" s="13"/>
      <c r="H1114" s="13"/>
      <c r="I1114" s="13"/>
      <c r="J1114" s="13"/>
      <c r="K1114" s="14"/>
      <c r="L1114" s="14"/>
      <c r="M1114" s="14"/>
      <c r="N1114" s="14"/>
      <c r="O1114" s="14"/>
      <c r="P1114" s="14"/>
      <c r="Q1114" s="16"/>
      <c r="R1114" s="16"/>
      <c r="S1114" s="16"/>
      <c r="T1114" s="16"/>
      <c r="U1114" s="16"/>
      <c r="V1114" s="16"/>
      <c r="W1114" s="17"/>
      <c r="X1114" s="17"/>
      <c r="Y1114" s="13"/>
      <c r="Z1114" s="13"/>
    </row>
    <row r="1115" spans="1:26" x14ac:dyDescent="0.25">
      <c r="A1115" s="11"/>
      <c r="B1115" s="12"/>
      <c r="C1115" s="12"/>
      <c r="D1115" s="12"/>
      <c r="E1115" s="12"/>
      <c r="F1115" s="12"/>
      <c r="G1115" s="13"/>
      <c r="H1115" s="13"/>
      <c r="I1115" s="13"/>
      <c r="J1115" s="13"/>
      <c r="K1115" s="14"/>
      <c r="L1115" s="14"/>
      <c r="M1115" s="14"/>
      <c r="N1115" s="14"/>
      <c r="O1115" s="14"/>
      <c r="P1115" s="14"/>
      <c r="Q1115" s="15"/>
      <c r="R1115" s="16"/>
      <c r="S1115" s="16"/>
      <c r="T1115" s="16"/>
      <c r="U1115" s="16"/>
      <c r="V1115" s="16"/>
      <c r="W1115" s="16"/>
      <c r="X1115" s="17"/>
      <c r="Y1115" s="13"/>
      <c r="Z1115" s="13"/>
    </row>
    <row r="1116" spans="1:26" x14ac:dyDescent="0.25">
      <c r="A1116" s="11"/>
      <c r="B1116" s="12"/>
      <c r="C1116" s="12"/>
      <c r="D1116" s="12"/>
      <c r="E1116" s="12"/>
      <c r="F1116" s="12"/>
      <c r="G1116" s="13"/>
      <c r="H1116" s="13"/>
      <c r="I1116" s="13"/>
      <c r="J1116" s="13"/>
      <c r="K1116" s="14"/>
      <c r="L1116" s="14"/>
      <c r="M1116" s="14"/>
      <c r="N1116" s="14"/>
      <c r="O1116" s="14"/>
      <c r="P1116" s="14"/>
      <c r="Q1116" s="15"/>
      <c r="R1116" s="16"/>
      <c r="S1116" s="16"/>
      <c r="T1116" s="16"/>
      <c r="U1116" s="16"/>
      <c r="V1116" s="16"/>
      <c r="W1116" s="16"/>
      <c r="X1116" s="17"/>
      <c r="Y1116" s="13"/>
      <c r="Z1116" s="13"/>
    </row>
    <row r="1117" spans="1:26" x14ac:dyDescent="0.25">
      <c r="A1117" s="11"/>
      <c r="B1117" s="12"/>
      <c r="C1117" s="12"/>
      <c r="D1117" s="12"/>
      <c r="E1117" s="12"/>
      <c r="F1117" s="12"/>
      <c r="G1117" s="13"/>
      <c r="H1117" s="13"/>
      <c r="I1117" s="13"/>
      <c r="J1117" s="13"/>
      <c r="K1117" s="14"/>
      <c r="L1117" s="14"/>
      <c r="M1117" s="14"/>
      <c r="N1117" s="14"/>
      <c r="O1117" s="14"/>
      <c r="P1117" s="14"/>
      <c r="Q1117" s="15"/>
      <c r="R1117" s="16"/>
      <c r="S1117" s="16"/>
      <c r="T1117" s="16"/>
      <c r="U1117" s="16"/>
      <c r="V1117" s="16"/>
      <c r="W1117" s="17"/>
      <c r="X1117" s="17"/>
      <c r="Y1117" s="13"/>
      <c r="Z1117" s="13"/>
    </row>
    <row r="1118" spans="1:26" x14ac:dyDescent="0.25">
      <c r="A1118" s="11"/>
      <c r="B1118" s="12"/>
      <c r="C1118" s="12"/>
      <c r="D1118" s="12"/>
      <c r="E1118" s="12"/>
      <c r="F1118" s="12"/>
      <c r="G1118" s="13"/>
      <c r="H1118" s="13"/>
      <c r="I1118" s="13"/>
      <c r="J1118" s="13"/>
      <c r="K1118" s="14"/>
      <c r="L1118" s="14"/>
      <c r="M1118" s="14"/>
      <c r="N1118" s="14"/>
      <c r="O1118" s="14"/>
      <c r="P1118" s="14"/>
      <c r="Q1118" s="15"/>
      <c r="R1118" s="16"/>
      <c r="S1118" s="16"/>
      <c r="T1118" s="16"/>
      <c r="U1118" s="16"/>
      <c r="V1118" s="16"/>
      <c r="W1118" s="16"/>
      <c r="X1118" s="17"/>
      <c r="Y1118" s="13"/>
      <c r="Z1118" s="13"/>
    </row>
    <row r="1119" spans="1:26" x14ac:dyDescent="0.25">
      <c r="A1119" s="11"/>
      <c r="B1119" s="12"/>
      <c r="C1119" s="12"/>
      <c r="D1119" s="12"/>
      <c r="E1119" s="12"/>
      <c r="F1119" s="12"/>
      <c r="G1119" s="13"/>
      <c r="H1119" s="13"/>
      <c r="I1119" s="13"/>
      <c r="J1119" s="13"/>
      <c r="K1119" s="14"/>
      <c r="L1119" s="14"/>
      <c r="M1119" s="14"/>
      <c r="N1119" s="14"/>
      <c r="O1119" s="14"/>
      <c r="P1119" s="14"/>
      <c r="Q1119" s="15"/>
      <c r="R1119" s="16"/>
      <c r="S1119" s="16"/>
      <c r="T1119" s="16"/>
      <c r="U1119" s="16"/>
      <c r="V1119" s="16"/>
      <c r="W1119" s="17"/>
      <c r="X1119" s="17"/>
      <c r="Y1119" s="13"/>
      <c r="Z1119" s="13"/>
    </row>
    <row r="1120" spans="1:26" x14ac:dyDescent="0.25">
      <c r="A1120" s="11"/>
      <c r="B1120" s="12"/>
      <c r="C1120" s="12"/>
      <c r="D1120" s="12"/>
      <c r="E1120" s="12"/>
      <c r="F1120" s="12"/>
      <c r="G1120" s="13"/>
      <c r="H1120" s="13"/>
      <c r="I1120" s="13"/>
      <c r="J1120" s="13"/>
      <c r="K1120" s="14"/>
      <c r="L1120" s="14"/>
      <c r="M1120" s="14"/>
      <c r="N1120" s="14"/>
      <c r="O1120" s="14"/>
      <c r="P1120" s="14"/>
      <c r="Q1120" s="15"/>
      <c r="R1120" s="16"/>
      <c r="S1120" s="16"/>
      <c r="T1120" s="16"/>
      <c r="U1120" s="16"/>
      <c r="V1120" s="16"/>
      <c r="W1120" s="17"/>
      <c r="X1120" s="17"/>
      <c r="Y1120" s="13"/>
      <c r="Z1120" s="13"/>
    </row>
    <row r="1121" spans="1:26" x14ac:dyDescent="0.25">
      <c r="A1121" s="11"/>
      <c r="B1121" s="12"/>
      <c r="C1121" s="12"/>
      <c r="D1121" s="12"/>
      <c r="E1121" s="12"/>
      <c r="F1121" s="12"/>
      <c r="G1121" s="13"/>
      <c r="H1121" s="13"/>
      <c r="I1121" s="13"/>
      <c r="J1121" s="13"/>
      <c r="K1121" s="14"/>
      <c r="L1121" s="14"/>
      <c r="M1121" s="14"/>
      <c r="N1121" s="14"/>
      <c r="O1121" s="14"/>
      <c r="P1121" s="14"/>
      <c r="Q1121" s="16"/>
      <c r="R1121" s="16"/>
      <c r="S1121" s="16"/>
      <c r="T1121" s="16"/>
      <c r="U1121" s="16"/>
      <c r="V1121" s="16"/>
      <c r="W1121" s="17"/>
      <c r="X1121" s="17"/>
      <c r="Y1121" s="13"/>
      <c r="Z1121" s="13"/>
    </row>
    <row r="1122" spans="1:26" x14ac:dyDescent="0.25">
      <c r="A1122" s="11"/>
      <c r="B1122" s="12"/>
      <c r="C1122" s="12"/>
      <c r="D1122" s="12"/>
      <c r="E1122" s="12"/>
      <c r="F1122" s="12"/>
      <c r="G1122" s="13"/>
      <c r="H1122" s="13"/>
      <c r="I1122" s="13"/>
      <c r="J1122" s="13"/>
      <c r="K1122" s="14"/>
      <c r="L1122" s="14"/>
      <c r="M1122" s="14"/>
      <c r="N1122" s="14"/>
      <c r="O1122" s="14"/>
      <c r="P1122" s="14"/>
      <c r="Q1122" s="15"/>
      <c r="R1122" s="16"/>
      <c r="S1122" s="16"/>
      <c r="T1122" s="16"/>
      <c r="U1122" s="16"/>
      <c r="V1122" s="16"/>
      <c r="W1122" s="17"/>
      <c r="X1122" s="17"/>
      <c r="Y1122" s="13"/>
      <c r="Z1122" s="13"/>
    </row>
    <row r="1123" spans="1:26" x14ac:dyDescent="0.25">
      <c r="A1123" s="11"/>
      <c r="B1123" s="12"/>
      <c r="C1123" s="12"/>
      <c r="D1123" s="12"/>
      <c r="E1123" s="12"/>
      <c r="F1123" s="12"/>
      <c r="G1123" s="13"/>
      <c r="H1123" s="13"/>
      <c r="I1123" s="13"/>
      <c r="J1123" s="13"/>
      <c r="K1123" s="14"/>
      <c r="L1123" s="14"/>
      <c r="M1123" s="14"/>
      <c r="N1123" s="14"/>
      <c r="O1123" s="14"/>
      <c r="P1123" s="14"/>
      <c r="Q1123" s="16"/>
      <c r="R1123" s="16"/>
      <c r="S1123" s="16"/>
      <c r="T1123" s="16"/>
      <c r="U1123" s="16"/>
      <c r="V1123" s="16"/>
      <c r="W1123" s="17"/>
      <c r="X1123" s="17"/>
      <c r="Y1123" s="13"/>
      <c r="Z1123" s="13"/>
    </row>
    <row r="1124" spans="1:26" x14ac:dyDescent="0.25">
      <c r="A1124" s="11"/>
      <c r="B1124" s="12"/>
      <c r="C1124" s="12"/>
      <c r="D1124" s="12"/>
      <c r="E1124" s="12"/>
      <c r="F1124" s="12"/>
      <c r="G1124" s="13"/>
      <c r="H1124" s="13"/>
      <c r="I1124" s="13"/>
      <c r="J1124" s="13"/>
      <c r="K1124" s="14"/>
      <c r="L1124" s="14"/>
      <c r="M1124" s="14"/>
      <c r="N1124" s="14"/>
      <c r="O1124" s="14"/>
      <c r="P1124" s="14"/>
      <c r="Q1124" s="16"/>
      <c r="R1124" s="16"/>
      <c r="S1124" s="16"/>
      <c r="T1124" s="16"/>
      <c r="U1124" s="16"/>
      <c r="V1124" s="16"/>
      <c r="W1124" s="16"/>
      <c r="X1124" s="17"/>
      <c r="Y1124" s="13"/>
      <c r="Z1124" s="13"/>
    </row>
    <row r="1125" spans="1:26" x14ac:dyDescent="0.25">
      <c r="A1125" s="11"/>
      <c r="B1125" s="12"/>
      <c r="C1125" s="12"/>
      <c r="D1125" s="12"/>
      <c r="E1125" s="12"/>
      <c r="F1125" s="12"/>
      <c r="G1125" s="13"/>
      <c r="H1125" s="13"/>
      <c r="I1125" s="13"/>
      <c r="J1125" s="13"/>
      <c r="K1125" s="14"/>
      <c r="L1125" s="14"/>
      <c r="M1125" s="14"/>
      <c r="N1125" s="14"/>
      <c r="O1125" s="14"/>
      <c r="P1125" s="14"/>
      <c r="Q1125" s="15"/>
      <c r="R1125" s="16"/>
      <c r="S1125" s="16"/>
      <c r="T1125" s="16"/>
      <c r="U1125" s="16"/>
      <c r="V1125" s="16"/>
      <c r="W1125" s="17"/>
      <c r="X1125" s="17"/>
      <c r="Y1125" s="13"/>
      <c r="Z1125" s="13"/>
    </row>
    <row r="1126" spans="1:26" x14ac:dyDescent="0.25">
      <c r="A1126" s="11"/>
      <c r="B1126" s="12"/>
      <c r="C1126" s="12"/>
      <c r="D1126" s="12"/>
      <c r="E1126" s="12"/>
      <c r="F1126" s="12"/>
      <c r="G1126" s="13"/>
      <c r="H1126" s="13"/>
      <c r="I1126" s="13"/>
      <c r="J1126" s="13"/>
      <c r="K1126" s="14"/>
      <c r="L1126" s="14"/>
      <c r="M1126" s="14"/>
      <c r="N1126" s="14"/>
      <c r="O1126" s="14"/>
      <c r="P1126" s="14"/>
      <c r="Q1126" s="15"/>
      <c r="R1126" s="16"/>
      <c r="S1126" s="16"/>
      <c r="T1126" s="16"/>
      <c r="U1126" s="16"/>
      <c r="V1126" s="16"/>
      <c r="W1126" s="16"/>
      <c r="X1126" s="17"/>
      <c r="Y1126" s="13"/>
      <c r="Z1126" s="13"/>
    </row>
    <row r="1127" spans="1:26" x14ac:dyDescent="0.25">
      <c r="A1127" s="11"/>
      <c r="B1127" s="12"/>
      <c r="C1127" s="12"/>
      <c r="D1127" s="12"/>
      <c r="E1127" s="12"/>
      <c r="F1127" s="12"/>
      <c r="G1127" s="13"/>
      <c r="H1127" s="13"/>
      <c r="I1127" s="13"/>
      <c r="J1127" s="13"/>
      <c r="K1127" s="14"/>
      <c r="L1127" s="14"/>
      <c r="M1127" s="14"/>
      <c r="N1127" s="14"/>
      <c r="O1127" s="14"/>
      <c r="P1127" s="14"/>
      <c r="Q1127" s="15"/>
      <c r="R1127" s="16"/>
      <c r="S1127" s="16"/>
      <c r="T1127" s="16"/>
      <c r="U1127" s="16"/>
      <c r="V1127" s="16"/>
      <c r="W1127" s="17"/>
      <c r="X1127" s="17"/>
      <c r="Y1127" s="13"/>
      <c r="Z1127" s="13"/>
    </row>
    <row r="1128" spans="1:26" x14ac:dyDescent="0.25">
      <c r="A1128" s="11"/>
      <c r="B1128" s="12"/>
      <c r="C1128" s="12"/>
      <c r="D1128" s="12"/>
      <c r="E1128" s="12"/>
      <c r="F1128" s="12"/>
      <c r="G1128" s="13"/>
      <c r="H1128" s="13"/>
      <c r="I1128" s="13"/>
      <c r="J1128" s="13"/>
      <c r="K1128" s="14"/>
      <c r="L1128" s="14"/>
      <c r="M1128" s="14"/>
      <c r="N1128" s="14"/>
      <c r="O1128" s="14"/>
      <c r="P1128" s="14"/>
      <c r="Q1128" s="16"/>
      <c r="R1128" s="16"/>
      <c r="S1128" s="16"/>
      <c r="T1128" s="16"/>
      <c r="U1128" s="16"/>
      <c r="V1128" s="16"/>
      <c r="W1128" s="16"/>
      <c r="X1128" s="17"/>
      <c r="Y1128" s="13"/>
      <c r="Z1128" s="13"/>
    </row>
    <row r="1129" spans="1:26" x14ac:dyDescent="0.25">
      <c r="A1129" s="11"/>
      <c r="B1129" s="12"/>
      <c r="C1129" s="12"/>
      <c r="D1129" s="12"/>
      <c r="E1129" s="12"/>
      <c r="F1129" s="12"/>
      <c r="G1129" s="13"/>
      <c r="H1129" s="13"/>
      <c r="I1129" s="13"/>
      <c r="J1129" s="13"/>
      <c r="K1129" s="14"/>
      <c r="L1129" s="14"/>
      <c r="M1129" s="14"/>
      <c r="N1129" s="14"/>
      <c r="O1129" s="14"/>
      <c r="P1129" s="14"/>
      <c r="Q1129" s="15"/>
      <c r="R1129" s="16"/>
      <c r="S1129" s="16"/>
      <c r="T1129" s="16"/>
      <c r="U1129" s="16"/>
      <c r="V1129" s="16"/>
      <c r="W1129" s="17"/>
      <c r="X1129" s="17"/>
      <c r="Y1129" s="13"/>
      <c r="Z1129" s="13"/>
    </row>
    <row r="1130" spans="1:26" x14ac:dyDescent="0.25">
      <c r="A1130" s="11"/>
      <c r="B1130" s="12"/>
      <c r="C1130" s="12"/>
      <c r="D1130" s="12"/>
      <c r="E1130" s="12"/>
      <c r="F1130" s="12"/>
      <c r="G1130" s="13"/>
      <c r="H1130" s="13"/>
      <c r="I1130" s="13"/>
      <c r="J1130" s="13"/>
      <c r="K1130" s="14"/>
      <c r="L1130" s="14"/>
      <c r="M1130" s="14"/>
      <c r="N1130" s="14"/>
      <c r="O1130" s="14"/>
      <c r="P1130" s="14"/>
      <c r="Q1130" s="15"/>
      <c r="R1130" s="16"/>
      <c r="S1130" s="16"/>
      <c r="T1130" s="16"/>
      <c r="U1130" s="16"/>
      <c r="V1130" s="16"/>
      <c r="W1130" s="16"/>
      <c r="X1130" s="17"/>
      <c r="Y1130" s="13"/>
      <c r="Z1130" s="13"/>
    </row>
    <row r="1131" spans="1:26" x14ac:dyDescent="0.25">
      <c r="A1131" s="11"/>
      <c r="B1131" s="12"/>
      <c r="C1131" s="12"/>
      <c r="D1131" s="12"/>
      <c r="E1131" s="12"/>
      <c r="F1131" s="12"/>
      <c r="G1131" s="13"/>
      <c r="H1131" s="13"/>
      <c r="I1131" s="13"/>
      <c r="J1131" s="13"/>
      <c r="K1131" s="14"/>
      <c r="L1131" s="14"/>
      <c r="M1131" s="14"/>
      <c r="N1131" s="14"/>
      <c r="O1131" s="14"/>
      <c r="P1131" s="14"/>
      <c r="Q1131" s="15"/>
      <c r="R1131" s="16"/>
      <c r="S1131" s="16"/>
      <c r="T1131" s="16"/>
      <c r="U1131" s="16"/>
      <c r="V1131" s="16"/>
      <c r="W1131" s="17"/>
      <c r="X1131" s="17"/>
      <c r="Y1131" s="13"/>
      <c r="Z1131" s="13"/>
    </row>
    <row r="1132" spans="1:26" x14ac:dyDescent="0.25">
      <c r="A1132" s="11"/>
      <c r="B1132" s="12"/>
      <c r="C1132" s="12"/>
      <c r="D1132" s="12"/>
      <c r="E1132" s="12"/>
      <c r="F1132" s="12"/>
      <c r="G1132" s="13"/>
      <c r="H1132" s="13"/>
      <c r="I1132" s="13"/>
      <c r="J1132" s="13"/>
      <c r="K1132" s="14"/>
      <c r="L1132" s="14"/>
      <c r="M1132" s="14"/>
      <c r="N1132" s="14"/>
      <c r="O1132" s="14"/>
      <c r="P1132" s="14"/>
      <c r="Q1132" s="15"/>
      <c r="R1132" s="16"/>
      <c r="S1132" s="16"/>
      <c r="T1132" s="16"/>
      <c r="U1132" s="16"/>
      <c r="V1132" s="16"/>
      <c r="W1132" s="16"/>
      <c r="X1132" s="17"/>
      <c r="Y1132" s="13"/>
      <c r="Z1132" s="13"/>
    </row>
    <row r="1133" spans="1:26" x14ac:dyDescent="0.25">
      <c r="A1133" s="11"/>
      <c r="B1133" s="12"/>
      <c r="C1133" s="12"/>
      <c r="D1133" s="12"/>
      <c r="E1133" s="12"/>
      <c r="F1133" s="12"/>
      <c r="G1133" s="13"/>
      <c r="H1133" s="13"/>
      <c r="I1133" s="13"/>
      <c r="J1133" s="13"/>
      <c r="K1133" s="14"/>
      <c r="L1133" s="14"/>
      <c r="M1133" s="14"/>
      <c r="N1133" s="14"/>
      <c r="O1133" s="14"/>
      <c r="P1133" s="14"/>
      <c r="Q1133" s="16"/>
      <c r="R1133" s="16"/>
      <c r="S1133" s="16"/>
      <c r="T1133" s="16"/>
      <c r="U1133" s="16"/>
      <c r="V1133" s="16"/>
      <c r="W1133" s="16"/>
      <c r="X1133" s="17"/>
      <c r="Y1133" s="13"/>
      <c r="Z1133" s="13"/>
    </row>
    <row r="1134" spans="1:26" x14ac:dyDescent="0.25">
      <c r="A1134" s="11"/>
      <c r="B1134" s="12"/>
      <c r="C1134" s="12"/>
      <c r="D1134" s="12"/>
      <c r="E1134" s="12"/>
      <c r="F1134" s="12"/>
      <c r="G1134" s="13"/>
      <c r="H1134" s="13"/>
      <c r="I1134" s="13"/>
      <c r="J1134" s="13"/>
      <c r="K1134" s="14"/>
      <c r="L1134" s="14"/>
      <c r="M1134" s="14"/>
      <c r="N1134" s="14"/>
      <c r="O1134" s="14"/>
      <c r="P1134" s="14"/>
      <c r="Q1134" s="15"/>
      <c r="R1134" s="16"/>
      <c r="S1134" s="16"/>
      <c r="T1134" s="16"/>
      <c r="U1134" s="16"/>
      <c r="V1134" s="16"/>
      <c r="W1134" s="16"/>
      <c r="X1134" s="17"/>
      <c r="Y1134" s="13"/>
      <c r="Z1134" s="13"/>
    </row>
    <row r="1135" spans="1:26" x14ac:dyDescent="0.25">
      <c r="A1135" s="11"/>
      <c r="B1135" s="12"/>
      <c r="C1135" s="12"/>
      <c r="D1135" s="12"/>
      <c r="E1135" s="12"/>
      <c r="F1135" s="12"/>
      <c r="G1135" s="13"/>
      <c r="H1135" s="13"/>
      <c r="I1135" s="13"/>
      <c r="J1135" s="13"/>
      <c r="K1135" s="14"/>
      <c r="L1135" s="14"/>
      <c r="M1135" s="14"/>
      <c r="N1135" s="14"/>
      <c r="O1135" s="14"/>
      <c r="P1135" s="14"/>
      <c r="Q1135" s="15"/>
      <c r="R1135" s="16"/>
      <c r="S1135" s="16"/>
      <c r="T1135" s="16"/>
      <c r="U1135" s="16"/>
      <c r="V1135" s="16"/>
      <c r="W1135" s="17"/>
      <c r="X1135" s="17"/>
      <c r="Y1135" s="13"/>
      <c r="Z1135" s="13"/>
    </row>
    <row r="1136" spans="1:26" x14ac:dyDescent="0.25">
      <c r="A1136" s="11"/>
      <c r="B1136" s="12"/>
      <c r="C1136" s="12"/>
      <c r="D1136" s="12"/>
      <c r="E1136" s="12"/>
      <c r="F1136" s="12"/>
      <c r="G1136" s="13"/>
      <c r="H1136" s="13"/>
      <c r="I1136" s="13"/>
      <c r="J1136" s="13"/>
      <c r="K1136" s="14"/>
      <c r="L1136" s="14"/>
      <c r="M1136" s="14"/>
      <c r="N1136" s="14"/>
      <c r="O1136" s="14"/>
      <c r="P1136" s="14"/>
      <c r="Q1136" s="15"/>
      <c r="R1136" s="16"/>
      <c r="S1136" s="16"/>
      <c r="T1136" s="16"/>
      <c r="U1136" s="16"/>
      <c r="V1136" s="16"/>
      <c r="W1136" s="17"/>
      <c r="X1136" s="17"/>
      <c r="Y1136" s="13"/>
      <c r="Z1136" s="13"/>
    </row>
    <row r="1137" spans="1:26" x14ac:dyDescent="0.25">
      <c r="A1137" s="11"/>
      <c r="B1137" s="12"/>
      <c r="C1137" s="12"/>
      <c r="D1137" s="12"/>
      <c r="E1137" s="12"/>
      <c r="F1137" s="12"/>
      <c r="G1137" s="13"/>
      <c r="H1137" s="13"/>
      <c r="I1137" s="13"/>
      <c r="J1137" s="13"/>
      <c r="K1137" s="14"/>
      <c r="L1137" s="14"/>
      <c r="M1137" s="14"/>
      <c r="N1137" s="14"/>
      <c r="O1137" s="14"/>
      <c r="P1137" s="14"/>
      <c r="Q1137" s="15"/>
      <c r="R1137" s="16"/>
      <c r="S1137" s="16"/>
      <c r="T1137" s="16"/>
      <c r="U1137" s="16"/>
      <c r="V1137" s="16"/>
      <c r="W1137" s="16"/>
      <c r="X1137" s="17"/>
      <c r="Y1137" s="13"/>
      <c r="Z1137" s="13"/>
    </row>
    <row r="1138" spans="1:26" x14ac:dyDescent="0.25">
      <c r="A1138" s="11"/>
      <c r="B1138" s="12"/>
      <c r="C1138" s="12"/>
      <c r="D1138" s="12"/>
      <c r="E1138" s="12"/>
      <c r="F1138" s="12"/>
      <c r="G1138" s="13"/>
      <c r="H1138" s="13"/>
      <c r="I1138" s="13"/>
      <c r="J1138" s="13"/>
      <c r="K1138" s="14"/>
      <c r="L1138" s="14"/>
      <c r="M1138" s="14"/>
      <c r="N1138" s="14"/>
      <c r="O1138" s="14"/>
      <c r="P1138" s="14"/>
      <c r="Q1138" s="15"/>
      <c r="R1138" s="16"/>
      <c r="S1138" s="16"/>
      <c r="T1138" s="16"/>
      <c r="U1138" s="16"/>
      <c r="V1138" s="16"/>
      <c r="W1138" s="16"/>
      <c r="X1138" s="17"/>
      <c r="Y1138" s="13"/>
      <c r="Z1138" s="13"/>
    </row>
    <row r="1139" spans="1:26" x14ac:dyDescent="0.25">
      <c r="A1139" s="11"/>
      <c r="B1139" s="12"/>
      <c r="C1139" s="12"/>
      <c r="D1139" s="12"/>
      <c r="E1139" s="12"/>
      <c r="F1139" s="12"/>
      <c r="G1139" s="13"/>
      <c r="H1139" s="13"/>
      <c r="I1139" s="13"/>
      <c r="J1139" s="13"/>
      <c r="K1139" s="14"/>
      <c r="L1139" s="14"/>
      <c r="M1139" s="14"/>
      <c r="N1139" s="14"/>
      <c r="O1139" s="14"/>
      <c r="P1139" s="14"/>
      <c r="Q1139" s="15"/>
      <c r="R1139" s="16"/>
      <c r="S1139" s="16"/>
      <c r="T1139" s="16"/>
      <c r="U1139" s="16"/>
      <c r="V1139" s="16"/>
      <c r="W1139" s="17"/>
      <c r="X1139" s="17"/>
      <c r="Y1139" s="13"/>
      <c r="Z1139" s="13"/>
    </row>
    <row r="1140" spans="1:26" x14ac:dyDescent="0.25">
      <c r="A1140" s="11"/>
      <c r="B1140" s="12"/>
      <c r="C1140" s="12"/>
      <c r="D1140" s="12"/>
      <c r="E1140" s="12"/>
      <c r="F1140" s="12"/>
      <c r="G1140" s="13"/>
      <c r="H1140" s="13"/>
      <c r="I1140" s="13"/>
      <c r="J1140" s="13"/>
      <c r="K1140" s="14"/>
      <c r="L1140" s="14"/>
      <c r="M1140" s="14"/>
      <c r="N1140" s="14"/>
      <c r="O1140" s="14"/>
      <c r="P1140" s="14"/>
      <c r="Q1140" s="15"/>
      <c r="R1140" s="16"/>
      <c r="S1140" s="16"/>
      <c r="T1140" s="16"/>
      <c r="U1140" s="16"/>
      <c r="V1140" s="16"/>
      <c r="W1140" s="17"/>
      <c r="X1140" s="17"/>
      <c r="Y1140" s="13"/>
      <c r="Z1140" s="13"/>
    </row>
    <row r="1141" spans="1:26" x14ac:dyDescent="0.25">
      <c r="A1141" s="11"/>
      <c r="B1141" s="12"/>
      <c r="C1141" s="12"/>
      <c r="D1141" s="12"/>
      <c r="E1141" s="12"/>
      <c r="F1141" s="12"/>
      <c r="G1141" s="13"/>
      <c r="H1141" s="13"/>
      <c r="I1141" s="13"/>
      <c r="J1141" s="13"/>
      <c r="K1141" s="14"/>
      <c r="L1141" s="14"/>
      <c r="M1141" s="14"/>
      <c r="N1141" s="14"/>
      <c r="O1141" s="14"/>
      <c r="P1141" s="14"/>
      <c r="Q1141" s="15"/>
      <c r="R1141" s="16"/>
      <c r="S1141" s="16"/>
      <c r="T1141" s="16"/>
      <c r="U1141" s="16"/>
      <c r="V1141" s="16"/>
      <c r="W1141" s="17"/>
      <c r="X1141" s="17"/>
      <c r="Y1141" s="13"/>
      <c r="Z1141" s="13"/>
    </row>
    <row r="1142" spans="1:26" x14ac:dyDescent="0.25">
      <c r="A1142" s="11"/>
      <c r="B1142" s="12"/>
      <c r="C1142" s="12"/>
      <c r="D1142" s="12"/>
      <c r="E1142" s="12"/>
      <c r="F1142" s="12"/>
      <c r="G1142" s="13"/>
      <c r="H1142" s="13"/>
      <c r="I1142" s="13"/>
      <c r="J1142" s="13"/>
      <c r="K1142" s="14"/>
      <c r="L1142" s="14"/>
      <c r="M1142" s="14"/>
      <c r="N1142" s="14"/>
      <c r="O1142" s="14"/>
      <c r="P1142" s="14"/>
      <c r="Q1142" s="15"/>
      <c r="R1142" s="16"/>
      <c r="S1142" s="16"/>
      <c r="T1142" s="16"/>
      <c r="U1142" s="16"/>
      <c r="V1142" s="16"/>
      <c r="W1142" s="16"/>
      <c r="X1142" s="17"/>
      <c r="Y1142" s="13"/>
      <c r="Z1142" s="13"/>
    </row>
    <row r="1143" spans="1:26" x14ac:dyDescent="0.25">
      <c r="A1143" s="11"/>
      <c r="B1143" s="12"/>
      <c r="C1143" s="12"/>
      <c r="D1143" s="12"/>
      <c r="E1143" s="12"/>
      <c r="F1143" s="12"/>
      <c r="G1143" s="13"/>
      <c r="H1143" s="13"/>
      <c r="I1143" s="13"/>
      <c r="J1143" s="13"/>
      <c r="K1143" s="14"/>
      <c r="L1143" s="14"/>
      <c r="M1143" s="14"/>
      <c r="N1143" s="14"/>
      <c r="O1143" s="14"/>
      <c r="P1143" s="14"/>
      <c r="Q1143" s="16"/>
      <c r="R1143" s="16"/>
      <c r="S1143" s="16"/>
      <c r="T1143" s="16"/>
      <c r="U1143" s="16"/>
      <c r="V1143" s="16"/>
      <c r="W1143" s="16"/>
      <c r="X1143" s="17"/>
      <c r="Y1143" s="13"/>
      <c r="Z1143" s="13"/>
    </row>
    <row r="1144" spans="1:26" x14ac:dyDescent="0.25">
      <c r="A1144" s="11"/>
      <c r="B1144" s="12"/>
      <c r="C1144" s="12"/>
      <c r="D1144" s="12"/>
      <c r="E1144" s="12"/>
      <c r="F1144" s="12"/>
      <c r="G1144" s="13"/>
      <c r="H1144" s="13"/>
      <c r="I1144" s="13"/>
      <c r="J1144" s="13"/>
      <c r="K1144" s="14"/>
      <c r="L1144" s="14"/>
      <c r="M1144" s="14"/>
      <c r="N1144" s="14"/>
      <c r="O1144" s="14"/>
      <c r="P1144" s="14"/>
      <c r="Q1144" s="16"/>
      <c r="R1144" s="16"/>
      <c r="S1144" s="16"/>
      <c r="T1144" s="16"/>
      <c r="U1144" s="16"/>
      <c r="V1144" s="16"/>
      <c r="W1144" s="17"/>
      <c r="X1144" s="17"/>
      <c r="Y1144" s="13"/>
      <c r="Z1144" s="13"/>
    </row>
    <row r="1145" spans="1:26" x14ac:dyDescent="0.25">
      <c r="A1145" s="11"/>
      <c r="B1145" s="12"/>
      <c r="C1145" s="12"/>
      <c r="D1145" s="12"/>
      <c r="E1145" s="12"/>
      <c r="F1145" s="12"/>
      <c r="G1145" s="13"/>
      <c r="H1145" s="13"/>
      <c r="I1145" s="13"/>
      <c r="J1145" s="13"/>
      <c r="K1145" s="14"/>
      <c r="L1145" s="14"/>
      <c r="M1145" s="14"/>
      <c r="N1145" s="14"/>
      <c r="O1145" s="14"/>
      <c r="P1145" s="14"/>
      <c r="Q1145" s="16"/>
      <c r="R1145" s="16"/>
      <c r="S1145" s="16"/>
      <c r="T1145" s="16"/>
      <c r="U1145" s="16"/>
      <c r="V1145" s="16"/>
      <c r="W1145" s="17"/>
      <c r="X1145" s="17"/>
      <c r="Y1145" s="13"/>
      <c r="Z1145" s="13"/>
    </row>
    <row r="1146" spans="1:26" x14ac:dyDescent="0.25">
      <c r="A1146" s="11"/>
      <c r="B1146" s="12"/>
      <c r="C1146" s="12"/>
      <c r="D1146" s="12"/>
      <c r="E1146" s="12"/>
      <c r="F1146" s="12"/>
      <c r="G1146" s="13"/>
      <c r="H1146" s="13"/>
      <c r="I1146" s="13"/>
      <c r="J1146" s="13"/>
      <c r="K1146" s="14"/>
      <c r="L1146" s="14"/>
      <c r="M1146" s="14"/>
      <c r="N1146" s="14"/>
      <c r="O1146" s="14"/>
      <c r="P1146" s="14"/>
      <c r="Q1146" s="16"/>
      <c r="R1146" s="16"/>
      <c r="S1146" s="16"/>
      <c r="T1146" s="16"/>
      <c r="U1146" s="16"/>
      <c r="V1146" s="16"/>
      <c r="W1146" s="16"/>
      <c r="X1146" s="17"/>
      <c r="Y1146" s="13"/>
      <c r="Z1146" s="13"/>
    </row>
    <row r="1147" spans="1:26" x14ac:dyDescent="0.25">
      <c r="A1147" s="11"/>
      <c r="B1147" s="12"/>
      <c r="C1147" s="12"/>
      <c r="D1147" s="12"/>
      <c r="E1147" s="12"/>
      <c r="F1147" s="12"/>
      <c r="G1147" s="13"/>
      <c r="H1147" s="13"/>
      <c r="I1147" s="13"/>
      <c r="J1147" s="13"/>
      <c r="K1147" s="14"/>
      <c r="L1147" s="14"/>
      <c r="M1147" s="14"/>
      <c r="N1147" s="14"/>
      <c r="O1147" s="14"/>
      <c r="P1147" s="14"/>
      <c r="Q1147" s="16"/>
      <c r="R1147" s="16"/>
      <c r="S1147" s="16"/>
      <c r="T1147" s="16"/>
      <c r="U1147" s="16"/>
      <c r="V1147" s="16"/>
      <c r="W1147" s="17"/>
      <c r="X1147" s="17"/>
      <c r="Y1147" s="13"/>
      <c r="Z1147" s="13"/>
    </row>
    <row r="1148" spans="1:26" x14ac:dyDescent="0.25">
      <c r="A1148" s="11"/>
      <c r="B1148" s="12"/>
      <c r="C1148" s="12"/>
      <c r="D1148" s="12"/>
      <c r="E1148" s="12"/>
      <c r="F1148" s="12"/>
      <c r="G1148" s="13"/>
      <c r="H1148" s="13"/>
      <c r="I1148" s="13"/>
      <c r="J1148" s="13"/>
      <c r="K1148" s="14"/>
      <c r="L1148" s="14"/>
      <c r="M1148" s="14"/>
      <c r="N1148" s="14"/>
      <c r="O1148" s="14"/>
      <c r="P1148" s="14"/>
      <c r="Q1148" s="16"/>
      <c r="R1148" s="16"/>
      <c r="S1148" s="16"/>
      <c r="T1148" s="16"/>
      <c r="U1148" s="16"/>
      <c r="V1148" s="16"/>
      <c r="W1148" s="17"/>
      <c r="X1148" s="17"/>
      <c r="Y1148" s="13"/>
      <c r="Z1148" s="13"/>
    </row>
    <row r="1149" spans="1:26" x14ac:dyDescent="0.25">
      <c r="A1149" s="11"/>
      <c r="B1149" s="12"/>
      <c r="C1149" s="12"/>
      <c r="D1149" s="12"/>
      <c r="E1149" s="12"/>
      <c r="F1149" s="12"/>
      <c r="G1149" s="13"/>
      <c r="H1149" s="13"/>
      <c r="I1149" s="13"/>
      <c r="J1149" s="13"/>
      <c r="K1149" s="14"/>
      <c r="L1149" s="14"/>
      <c r="M1149" s="14"/>
      <c r="N1149" s="14"/>
      <c r="O1149" s="14"/>
      <c r="P1149" s="14"/>
      <c r="Q1149" s="16"/>
      <c r="R1149" s="16"/>
      <c r="S1149" s="16"/>
      <c r="T1149" s="16"/>
      <c r="U1149" s="16"/>
      <c r="V1149" s="16"/>
      <c r="W1149" s="16"/>
      <c r="X1149" s="17"/>
      <c r="Y1149" s="13"/>
      <c r="Z1149" s="13"/>
    </row>
    <row r="1150" spans="1:26" x14ac:dyDescent="0.25">
      <c r="A1150" s="11"/>
      <c r="B1150" s="12"/>
      <c r="C1150" s="12"/>
      <c r="D1150" s="12"/>
      <c r="E1150" s="12"/>
      <c r="F1150" s="12"/>
      <c r="G1150" s="13"/>
      <c r="H1150" s="13"/>
      <c r="I1150" s="13"/>
      <c r="J1150" s="13"/>
      <c r="K1150" s="14"/>
      <c r="L1150" s="14"/>
      <c r="M1150" s="14"/>
      <c r="N1150" s="14"/>
      <c r="O1150" s="14"/>
      <c r="P1150" s="14"/>
      <c r="Q1150" s="15"/>
      <c r="R1150" s="16"/>
      <c r="S1150" s="16"/>
      <c r="T1150" s="16"/>
      <c r="U1150" s="16"/>
      <c r="V1150" s="16"/>
      <c r="W1150" s="16"/>
      <c r="X1150" s="17"/>
      <c r="Y1150" s="13"/>
      <c r="Z1150" s="13"/>
    </row>
    <row r="1151" spans="1:26" x14ac:dyDescent="0.25">
      <c r="A1151" s="11"/>
      <c r="B1151" s="12"/>
      <c r="C1151" s="12"/>
      <c r="D1151" s="12"/>
      <c r="E1151" s="12"/>
      <c r="F1151" s="12"/>
      <c r="G1151" s="13"/>
      <c r="H1151" s="13"/>
      <c r="I1151" s="13"/>
      <c r="J1151" s="13"/>
      <c r="K1151" s="14"/>
      <c r="L1151" s="14"/>
      <c r="M1151" s="14"/>
      <c r="N1151" s="14"/>
      <c r="O1151" s="14"/>
      <c r="P1151" s="14"/>
      <c r="Q1151" s="15"/>
      <c r="R1151" s="16"/>
      <c r="S1151" s="16"/>
      <c r="T1151" s="16"/>
      <c r="U1151" s="16"/>
      <c r="V1151" s="16"/>
      <c r="W1151" s="16"/>
      <c r="X1151" s="17"/>
      <c r="Y1151" s="13"/>
      <c r="Z1151" s="13"/>
    </row>
    <row r="1152" spans="1:26" x14ac:dyDescent="0.25">
      <c r="A1152" s="11"/>
      <c r="B1152" s="12"/>
      <c r="C1152" s="12"/>
      <c r="D1152" s="12"/>
      <c r="E1152" s="12"/>
      <c r="F1152" s="12"/>
      <c r="G1152" s="13"/>
      <c r="H1152" s="13"/>
      <c r="I1152" s="13"/>
      <c r="J1152" s="13"/>
      <c r="K1152" s="14"/>
      <c r="L1152" s="14"/>
      <c r="M1152" s="14"/>
      <c r="N1152" s="14"/>
      <c r="O1152" s="14"/>
      <c r="P1152" s="14"/>
      <c r="Q1152" s="15"/>
      <c r="R1152" s="16"/>
      <c r="S1152" s="16"/>
      <c r="T1152" s="16"/>
      <c r="U1152" s="16"/>
      <c r="V1152" s="16"/>
      <c r="W1152" s="16"/>
      <c r="X1152" s="17"/>
      <c r="Y1152" s="13"/>
      <c r="Z1152" s="13"/>
    </row>
    <row r="1153" spans="1:26" x14ac:dyDescent="0.25">
      <c r="A1153" s="11"/>
      <c r="B1153" s="12"/>
      <c r="C1153" s="12"/>
      <c r="D1153" s="12"/>
      <c r="E1153" s="12"/>
      <c r="F1153" s="12"/>
      <c r="G1153" s="13"/>
      <c r="H1153" s="13"/>
      <c r="I1153" s="13"/>
      <c r="J1153" s="13"/>
      <c r="K1153" s="14"/>
      <c r="L1153" s="14"/>
      <c r="M1153" s="14"/>
      <c r="N1153" s="14"/>
      <c r="O1153" s="14"/>
      <c r="P1153" s="14"/>
      <c r="Q1153" s="15"/>
      <c r="R1153" s="16"/>
      <c r="S1153" s="16"/>
      <c r="T1153" s="16"/>
      <c r="U1153" s="16"/>
      <c r="V1153" s="16"/>
      <c r="W1153" s="16"/>
      <c r="X1153" s="17"/>
      <c r="Y1153" s="13"/>
      <c r="Z1153" s="13"/>
    </row>
    <row r="1154" spans="1:26" x14ac:dyDescent="0.25">
      <c r="A1154" s="11"/>
      <c r="B1154" s="12"/>
      <c r="C1154" s="12"/>
      <c r="D1154" s="12"/>
      <c r="E1154" s="12"/>
      <c r="F1154" s="12"/>
      <c r="G1154" s="13"/>
      <c r="H1154" s="13"/>
      <c r="I1154" s="13"/>
      <c r="J1154" s="13"/>
      <c r="K1154" s="14"/>
      <c r="L1154" s="14"/>
      <c r="M1154" s="14"/>
      <c r="N1154" s="14"/>
      <c r="O1154" s="14"/>
      <c r="P1154" s="14"/>
      <c r="Q1154" s="15"/>
      <c r="R1154" s="16"/>
      <c r="S1154" s="16"/>
      <c r="T1154" s="16"/>
      <c r="U1154" s="16"/>
      <c r="V1154" s="16"/>
      <c r="W1154" s="16"/>
      <c r="X1154" s="17"/>
      <c r="Y1154" s="13"/>
      <c r="Z1154" s="13"/>
    </row>
    <row r="1155" spans="1:26" x14ac:dyDescent="0.25">
      <c r="A1155" s="11"/>
      <c r="B1155" s="12"/>
      <c r="C1155" s="12"/>
      <c r="D1155" s="12"/>
      <c r="E1155" s="12"/>
      <c r="F1155" s="12"/>
      <c r="G1155" s="13"/>
      <c r="H1155" s="13"/>
      <c r="I1155" s="13"/>
      <c r="J1155" s="13"/>
      <c r="K1155" s="14"/>
      <c r="L1155" s="14"/>
      <c r="M1155" s="14"/>
      <c r="N1155" s="14"/>
      <c r="O1155" s="14"/>
      <c r="P1155" s="14"/>
      <c r="Q1155" s="15"/>
      <c r="R1155" s="16"/>
      <c r="S1155" s="16"/>
      <c r="T1155" s="16"/>
      <c r="U1155" s="16"/>
      <c r="V1155" s="16"/>
      <c r="W1155" s="17"/>
      <c r="X1155" s="17"/>
      <c r="Y1155" s="13"/>
      <c r="Z1155" s="13"/>
    </row>
    <row r="1156" spans="1:26" x14ac:dyDescent="0.25">
      <c r="A1156" s="11"/>
      <c r="B1156" s="12"/>
      <c r="C1156" s="12"/>
      <c r="D1156" s="12"/>
      <c r="E1156" s="12"/>
      <c r="F1156" s="12"/>
      <c r="G1156" s="13"/>
      <c r="H1156" s="13"/>
      <c r="I1156" s="13"/>
      <c r="J1156" s="13"/>
      <c r="K1156" s="14"/>
      <c r="L1156" s="14"/>
      <c r="M1156" s="14"/>
      <c r="N1156" s="14"/>
      <c r="O1156" s="14"/>
      <c r="P1156" s="14"/>
      <c r="Q1156" s="16"/>
      <c r="R1156" s="16"/>
      <c r="S1156" s="16"/>
      <c r="T1156" s="16"/>
      <c r="U1156" s="16"/>
      <c r="V1156" s="16"/>
      <c r="W1156" s="16"/>
      <c r="X1156" s="17"/>
      <c r="Y1156" s="13"/>
      <c r="Z1156" s="13"/>
    </row>
    <row r="1157" spans="1:26" x14ac:dyDescent="0.25">
      <c r="A1157" s="11"/>
      <c r="B1157" s="12"/>
      <c r="C1157" s="12"/>
      <c r="D1157" s="12"/>
      <c r="E1157" s="12"/>
      <c r="F1157" s="12"/>
      <c r="G1157" s="13"/>
      <c r="H1157" s="13"/>
      <c r="I1157" s="13"/>
      <c r="J1157" s="13"/>
      <c r="K1157" s="14"/>
      <c r="L1157" s="14"/>
      <c r="M1157" s="14"/>
      <c r="N1157" s="14"/>
      <c r="O1157" s="14"/>
      <c r="P1157" s="14"/>
      <c r="Q1157" s="15"/>
      <c r="R1157" s="16"/>
      <c r="S1157" s="16"/>
      <c r="T1157" s="16"/>
      <c r="U1157" s="16"/>
      <c r="V1157" s="16"/>
      <c r="W1157" s="16"/>
      <c r="X1157" s="17"/>
      <c r="Y1157" s="13"/>
      <c r="Z1157" s="13"/>
    </row>
    <row r="1158" spans="1:26" x14ac:dyDescent="0.25">
      <c r="A1158" s="11"/>
      <c r="B1158" s="12"/>
      <c r="C1158" s="12"/>
      <c r="D1158" s="12"/>
      <c r="E1158" s="12"/>
      <c r="F1158" s="12"/>
      <c r="G1158" s="13"/>
      <c r="H1158" s="13"/>
      <c r="I1158" s="13"/>
      <c r="J1158" s="13"/>
      <c r="K1158" s="14"/>
      <c r="L1158" s="14"/>
      <c r="M1158" s="14"/>
      <c r="N1158" s="14"/>
      <c r="O1158" s="14"/>
      <c r="P1158" s="14"/>
      <c r="Q1158" s="15"/>
      <c r="R1158" s="16"/>
      <c r="S1158" s="16"/>
      <c r="T1158" s="16"/>
      <c r="U1158" s="16"/>
      <c r="V1158" s="16"/>
      <c r="W1158" s="17"/>
      <c r="X1158" s="17"/>
      <c r="Y1158" s="13"/>
      <c r="Z1158" s="13"/>
    </row>
    <row r="1159" spans="1:26" x14ac:dyDescent="0.25">
      <c r="A1159" s="11"/>
      <c r="B1159" s="12"/>
      <c r="C1159" s="12"/>
      <c r="D1159" s="12"/>
      <c r="E1159" s="12"/>
      <c r="F1159" s="12"/>
      <c r="G1159" s="13"/>
      <c r="H1159" s="13"/>
      <c r="I1159" s="13"/>
      <c r="J1159" s="13"/>
      <c r="K1159" s="14"/>
      <c r="L1159" s="14"/>
      <c r="M1159" s="14"/>
      <c r="N1159" s="14"/>
      <c r="O1159" s="14"/>
      <c r="P1159" s="14"/>
      <c r="Q1159" s="15"/>
      <c r="R1159" s="16"/>
      <c r="S1159" s="16"/>
      <c r="T1159" s="16"/>
      <c r="U1159" s="16"/>
      <c r="V1159" s="16"/>
      <c r="W1159" s="16"/>
      <c r="X1159" s="17"/>
      <c r="Y1159" s="13"/>
      <c r="Z1159" s="13"/>
    </row>
    <row r="1160" spans="1:26" x14ac:dyDescent="0.25">
      <c r="A1160" s="11"/>
      <c r="B1160" s="12"/>
      <c r="C1160" s="12"/>
      <c r="D1160" s="12"/>
      <c r="E1160" s="12"/>
      <c r="F1160" s="12"/>
      <c r="G1160" s="13"/>
      <c r="H1160" s="13"/>
      <c r="I1160" s="13"/>
      <c r="J1160" s="13"/>
      <c r="K1160" s="14"/>
      <c r="L1160" s="14"/>
      <c r="M1160" s="14"/>
      <c r="N1160" s="14"/>
      <c r="O1160" s="14"/>
      <c r="P1160" s="14"/>
      <c r="Q1160" s="15"/>
      <c r="R1160" s="16"/>
      <c r="S1160" s="16"/>
      <c r="T1160" s="16"/>
      <c r="U1160" s="16"/>
      <c r="V1160" s="16"/>
      <c r="W1160" s="17"/>
      <c r="X1160" s="17"/>
      <c r="Y1160" s="13"/>
      <c r="Z1160" s="13"/>
    </row>
    <row r="1161" spans="1:26" x14ac:dyDescent="0.25">
      <c r="A1161" s="11"/>
      <c r="B1161" s="12"/>
      <c r="C1161" s="12"/>
      <c r="D1161" s="12"/>
      <c r="E1161" s="12"/>
      <c r="F1161" s="12"/>
      <c r="G1161" s="13"/>
      <c r="H1161" s="13"/>
      <c r="I1161" s="13"/>
      <c r="J1161" s="13"/>
      <c r="K1161" s="14"/>
      <c r="L1161" s="14"/>
      <c r="M1161" s="14"/>
      <c r="N1161" s="14"/>
      <c r="O1161" s="14"/>
      <c r="P1161" s="14"/>
      <c r="Q1161" s="15"/>
      <c r="R1161" s="16"/>
      <c r="S1161" s="16"/>
      <c r="T1161" s="16"/>
      <c r="U1161" s="16"/>
      <c r="V1161" s="16"/>
      <c r="W1161" s="17"/>
      <c r="X1161" s="17"/>
      <c r="Y1161" s="13"/>
      <c r="Z1161" s="13"/>
    </row>
    <row r="1162" spans="1:26" x14ac:dyDescent="0.25">
      <c r="A1162" s="11"/>
      <c r="B1162" s="12"/>
      <c r="C1162" s="12"/>
      <c r="D1162" s="12"/>
      <c r="E1162" s="12"/>
      <c r="F1162" s="12"/>
      <c r="G1162" s="13"/>
      <c r="H1162" s="13"/>
      <c r="I1162" s="13"/>
      <c r="J1162" s="13"/>
      <c r="K1162" s="14"/>
      <c r="L1162" s="14"/>
      <c r="M1162" s="14"/>
      <c r="N1162" s="14"/>
      <c r="O1162" s="14"/>
      <c r="P1162" s="14"/>
      <c r="Q1162" s="15"/>
      <c r="R1162" s="16"/>
      <c r="S1162" s="16"/>
      <c r="T1162" s="16"/>
      <c r="U1162" s="16"/>
      <c r="V1162" s="16"/>
      <c r="W1162" s="17"/>
      <c r="X1162" s="17"/>
      <c r="Y1162" s="13"/>
      <c r="Z1162" s="13"/>
    </row>
    <row r="1163" spans="1:26" x14ac:dyDescent="0.25">
      <c r="A1163" s="11"/>
      <c r="B1163" s="12"/>
      <c r="C1163" s="12"/>
      <c r="D1163" s="12"/>
      <c r="E1163" s="12"/>
      <c r="F1163" s="12"/>
      <c r="G1163" s="13"/>
      <c r="H1163" s="13"/>
      <c r="I1163" s="13"/>
      <c r="J1163" s="13"/>
      <c r="K1163" s="14"/>
      <c r="L1163" s="14"/>
      <c r="M1163" s="14"/>
      <c r="N1163" s="14"/>
      <c r="O1163" s="14"/>
      <c r="P1163" s="14"/>
      <c r="Q1163" s="15"/>
      <c r="R1163" s="16"/>
      <c r="S1163" s="16"/>
      <c r="T1163" s="16"/>
      <c r="U1163" s="16"/>
      <c r="V1163" s="16"/>
      <c r="W1163" s="17"/>
      <c r="X1163" s="17"/>
      <c r="Y1163" s="13"/>
      <c r="Z1163" s="13"/>
    </row>
    <row r="1164" spans="1:26" x14ac:dyDescent="0.25">
      <c r="A1164" s="11"/>
      <c r="B1164" s="12"/>
      <c r="C1164" s="12"/>
      <c r="D1164" s="12"/>
      <c r="E1164" s="12"/>
      <c r="F1164" s="12"/>
      <c r="G1164" s="13"/>
      <c r="H1164" s="13"/>
      <c r="I1164" s="13"/>
      <c r="J1164" s="13"/>
      <c r="K1164" s="14"/>
      <c r="L1164" s="14"/>
      <c r="M1164" s="14"/>
      <c r="N1164" s="14"/>
      <c r="O1164" s="14"/>
      <c r="P1164" s="14"/>
      <c r="Q1164" s="15"/>
      <c r="R1164" s="16"/>
      <c r="S1164" s="16"/>
      <c r="T1164" s="16"/>
      <c r="U1164" s="16"/>
      <c r="V1164" s="16"/>
      <c r="W1164" s="16"/>
      <c r="X1164" s="17"/>
      <c r="Y1164" s="13"/>
      <c r="Z1164" s="13"/>
    </row>
    <row r="1165" spans="1:26" x14ac:dyDescent="0.25">
      <c r="A1165" s="11"/>
      <c r="B1165" s="12"/>
      <c r="C1165" s="12"/>
      <c r="D1165" s="12"/>
      <c r="E1165" s="12"/>
      <c r="F1165" s="12"/>
      <c r="G1165" s="13"/>
      <c r="H1165" s="13"/>
      <c r="I1165" s="13"/>
      <c r="J1165" s="13"/>
      <c r="K1165" s="14"/>
      <c r="L1165" s="14"/>
      <c r="M1165" s="14"/>
      <c r="N1165" s="14"/>
      <c r="O1165" s="14"/>
      <c r="P1165" s="14"/>
      <c r="Q1165" s="15"/>
      <c r="R1165" s="16"/>
      <c r="S1165" s="16"/>
      <c r="T1165" s="16"/>
      <c r="U1165" s="16"/>
      <c r="V1165" s="16"/>
      <c r="W1165" s="16"/>
      <c r="X1165" s="17"/>
      <c r="Y1165" s="13"/>
      <c r="Z1165" s="13"/>
    </row>
    <row r="1166" spans="1:26" x14ac:dyDescent="0.25">
      <c r="A1166" s="11"/>
      <c r="B1166" s="12"/>
      <c r="C1166" s="12"/>
      <c r="D1166" s="12"/>
      <c r="E1166" s="12"/>
      <c r="F1166" s="12"/>
      <c r="G1166" s="13"/>
      <c r="H1166" s="13"/>
      <c r="I1166" s="13"/>
      <c r="J1166" s="13"/>
      <c r="K1166" s="14"/>
      <c r="L1166" s="14"/>
      <c r="M1166" s="14"/>
      <c r="N1166" s="14"/>
      <c r="O1166" s="14"/>
      <c r="P1166" s="14"/>
      <c r="Q1166" s="15"/>
      <c r="R1166" s="16"/>
      <c r="S1166" s="16"/>
      <c r="T1166" s="16"/>
      <c r="U1166" s="16"/>
      <c r="V1166" s="16"/>
      <c r="W1166" s="17"/>
      <c r="X1166" s="17"/>
      <c r="Y1166" s="13"/>
      <c r="Z1166" s="13"/>
    </row>
    <row r="1167" spans="1:26" x14ac:dyDescent="0.25">
      <c r="A1167" s="11"/>
      <c r="B1167" s="12"/>
      <c r="C1167" s="12"/>
      <c r="D1167" s="12"/>
      <c r="E1167" s="12"/>
      <c r="F1167" s="12"/>
      <c r="G1167" s="13"/>
      <c r="H1167" s="13"/>
      <c r="I1167" s="13"/>
      <c r="J1167" s="13"/>
      <c r="K1167" s="14"/>
      <c r="L1167" s="14"/>
      <c r="M1167" s="14"/>
      <c r="N1167" s="14"/>
      <c r="O1167" s="14"/>
      <c r="P1167" s="14"/>
      <c r="Q1167" s="16"/>
      <c r="R1167" s="16"/>
      <c r="S1167" s="16"/>
      <c r="T1167" s="16"/>
      <c r="U1167" s="16"/>
      <c r="V1167" s="16"/>
      <c r="W1167" s="17"/>
      <c r="X1167" s="17"/>
      <c r="Y1167" s="13"/>
      <c r="Z1167" s="13"/>
    </row>
    <row r="1168" spans="1:26" x14ac:dyDescent="0.25">
      <c r="A1168" s="11"/>
      <c r="B1168" s="12"/>
      <c r="C1168" s="12"/>
      <c r="D1168" s="12"/>
      <c r="E1168" s="12"/>
      <c r="F1168" s="12"/>
      <c r="G1168" s="13"/>
      <c r="H1168" s="13"/>
      <c r="I1168" s="13"/>
      <c r="J1168" s="13"/>
      <c r="K1168" s="14"/>
      <c r="L1168" s="14"/>
      <c r="M1168" s="14"/>
      <c r="N1168" s="14"/>
      <c r="O1168" s="14"/>
      <c r="P1168" s="14"/>
      <c r="Q1168" s="16"/>
      <c r="R1168" s="16"/>
      <c r="S1168" s="16"/>
      <c r="T1168" s="16"/>
      <c r="U1168" s="16"/>
      <c r="V1168" s="16"/>
      <c r="W1168" s="16"/>
      <c r="X1168" s="17"/>
      <c r="Y1168" s="13"/>
      <c r="Z1168" s="13"/>
    </row>
    <row r="1169" spans="1:26" x14ac:dyDescent="0.25">
      <c r="A1169" s="11"/>
      <c r="B1169" s="12"/>
      <c r="C1169" s="12"/>
      <c r="D1169" s="12"/>
      <c r="E1169" s="12"/>
      <c r="F1169" s="12"/>
      <c r="G1169" s="13"/>
      <c r="H1169" s="13"/>
      <c r="I1169" s="13"/>
      <c r="J1169" s="13"/>
      <c r="K1169" s="14"/>
      <c r="L1169" s="14"/>
      <c r="M1169" s="14"/>
      <c r="N1169" s="14"/>
      <c r="O1169" s="14"/>
      <c r="P1169" s="14"/>
      <c r="Q1169" s="16"/>
      <c r="R1169" s="16"/>
      <c r="S1169" s="16"/>
      <c r="T1169" s="16"/>
      <c r="U1169" s="16"/>
      <c r="V1169" s="16"/>
      <c r="W1169" s="17"/>
      <c r="X1169" s="17"/>
      <c r="Y1169" s="13"/>
      <c r="Z1169" s="13"/>
    </row>
    <row r="1170" spans="1:26" x14ac:dyDescent="0.25">
      <c r="A1170" s="11"/>
      <c r="B1170" s="12"/>
      <c r="C1170" s="12"/>
      <c r="D1170" s="12"/>
      <c r="E1170" s="12"/>
      <c r="F1170" s="12"/>
      <c r="G1170" s="13"/>
      <c r="H1170" s="13"/>
      <c r="I1170" s="13"/>
      <c r="J1170" s="13"/>
      <c r="K1170" s="14"/>
      <c r="L1170" s="14"/>
      <c r="M1170" s="14"/>
      <c r="N1170" s="14"/>
      <c r="O1170" s="14"/>
      <c r="P1170" s="14"/>
      <c r="Q1170" s="16"/>
      <c r="R1170" s="16"/>
      <c r="S1170" s="16"/>
      <c r="T1170" s="16"/>
      <c r="U1170" s="16"/>
      <c r="V1170" s="16"/>
      <c r="W1170" s="16"/>
      <c r="X1170" s="17"/>
      <c r="Y1170" s="13"/>
      <c r="Z1170" s="13"/>
    </row>
    <row r="1171" spans="1:26" x14ac:dyDescent="0.25">
      <c r="A1171" s="11"/>
      <c r="B1171" s="12"/>
      <c r="C1171" s="12"/>
      <c r="D1171" s="12"/>
      <c r="E1171" s="12"/>
      <c r="F1171" s="12"/>
      <c r="G1171" s="13"/>
      <c r="H1171" s="13"/>
      <c r="I1171" s="13"/>
      <c r="J1171" s="13"/>
      <c r="K1171" s="14"/>
      <c r="L1171" s="14"/>
      <c r="M1171" s="14"/>
      <c r="N1171" s="14"/>
      <c r="O1171" s="14"/>
      <c r="P1171" s="14"/>
      <c r="Q1171" s="16"/>
      <c r="R1171" s="16"/>
      <c r="S1171" s="16"/>
      <c r="T1171" s="16"/>
      <c r="U1171" s="16"/>
      <c r="V1171" s="16"/>
      <c r="W1171" s="16"/>
      <c r="X1171" s="17"/>
      <c r="Y1171" s="13"/>
      <c r="Z1171" s="13"/>
    </row>
    <row r="1172" spans="1:26" x14ac:dyDescent="0.25">
      <c r="A1172" s="11"/>
      <c r="B1172" s="12"/>
      <c r="C1172" s="12"/>
      <c r="D1172" s="12"/>
      <c r="E1172" s="12"/>
      <c r="F1172" s="12"/>
      <c r="G1172" s="13"/>
      <c r="H1172" s="13"/>
      <c r="I1172" s="13"/>
      <c r="J1172" s="13"/>
      <c r="K1172" s="14"/>
      <c r="L1172" s="14"/>
      <c r="M1172" s="14"/>
      <c r="N1172" s="14"/>
      <c r="O1172" s="14"/>
      <c r="P1172" s="14"/>
      <c r="Q1172" s="16"/>
      <c r="R1172" s="16"/>
      <c r="S1172" s="16"/>
      <c r="T1172" s="16"/>
      <c r="U1172" s="16"/>
      <c r="V1172" s="16"/>
      <c r="W1172" s="16"/>
      <c r="X1172" s="17"/>
      <c r="Y1172" s="13"/>
      <c r="Z1172" s="13"/>
    </row>
    <row r="1173" spans="1:26" x14ac:dyDescent="0.25">
      <c r="A1173" s="11"/>
      <c r="B1173" s="12"/>
      <c r="C1173" s="12"/>
      <c r="D1173" s="12"/>
      <c r="E1173" s="12"/>
      <c r="F1173" s="12"/>
      <c r="G1173" s="13"/>
      <c r="H1173" s="13"/>
      <c r="I1173" s="13"/>
      <c r="J1173" s="13"/>
      <c r="K1173" s="14"/>
      <c r="L1173" s="14"/>
      <c r="M1173" s="14"/>
      <c r="N1173" s="14"/>
      <c r="O1173" s="14"/>
      <c r="P1173" s="14"/>
      <c r="Q1173" s="16"/>
      <c r="R1173" s="16"/>
      <c r="S1173" s="16"/>
      <c r="T1173" s="16"/>
      <c r="U1173" s="16"/>
      <c r="V1173" s="16"/>
      <c r="W1173" s="17"/>
      <c r="X1173" s="17"/>
      <c r="Y1173" s="13"/>
      <c r="Z1173" s="13"/>
    </row>
    <row r="1174" spans="1:26" x14ac:dyDescent="0.25">
      <c r="A1174" s="11"/>
      <c r="B1174" s="12"/>
      <c r="C1174" s="12"/>
      <c r="D1174" s="12"/>
      <c r="E1174" s="12"/>
      <c r="F1174" s="12"/>
      <c r="G1174" s="13"/>
      <c r="H1174" s="13"/>
      <c r="I1174" s="13"/>
      <c r="J1174" s="13"/>
      <c r="K1174" s="14"/>
      <c r="L1174" s="14"/>
      <c r="M1174" s="14"/>
      <c r="N1174" s="14"/>
      <c r="O1174" s="14"/>
      <c r="P1174" s="14"/>
      <c r="Q1174" s="15"/>
      <c r="R1174" s="16"/>
      <c r="S1174" s="16"/>
      <c r="T1174" s="16"/>
      <c r="U1174" s="16"/>
      <c r="V1174" s="16"/>
      <c r="W1174" s="16"/>
      <c r="X1174" s="17"/>
      <c r="Y1174" s="13"/>
      <c r="Z1174" s="13"/>
    </row>
    <row r="1175" spans="1:26" x14ac:dyDescent="0.25">
      <c r="A1175" s="11"/>
      <c r="B1175" s="12"/>
      <c r="C1175" s="12"/>
      <c r="D1175" s="12"/>
      <c r="E1175" s="12"/>
      <c r="F1175" s="12"/>
      <c r="G1175" s="13"/>
      <c r="H1175" s="13"/>
      <c r="I1175" s="13"/>
      <c r="J1175" s="13"/>
      <c r="K1175" s="14"/>
      <c r="L1175" s="14"/>
      <c r="M1175" s="14"/>
      <c r="N1175" s="14"/>
      <c r="O1175" s="14"/>
      <c r="P1175" s="14"/>
      <c r="Q1175" s="16"/>
      <c r="R1175" s="16"/>
      <c r="S1175" s="16"/>
      <c r="T1175" s="16"/>
      <c r="U1175" s="16"/>
      <c r="V1175" s="16"/>
      <c r="W1175" s="16"/>
      <c r="X1175" s="17"/>
      <c r="Y1175" s="13"/>
      <c r="Z1175" s="13"/>
    </row>
    <row r="1176" spans="1:26" x14ac:dyDescent="0.25">
      <c r="A1176" s="11"/>
      <c r="B1176" s="12"/>
      <c r="C1176" s="12"/>
      <c r="D1176" s="12"/>
      <c r="E1176" s="12"/>
      <c r="F1176" s="12"/>
      <c r="G1176" s="13"/>
      <c r="H1176" s="13"/>
      <c r="I1176" s="13"/>
      <c r="J1176" s="13"/>
      <c r="K1176" s="14"/>
      <c r="L1176" s="14"/>
      <c r="M1176" s="14"/>
      <c r="N1176" s="14"/>
      <c r="O1176" s="14"/>
      <c r="P1176" s="14"/>
      <c r="Q1176" s="16"/>
      <c r="R1176" s="16"/>
      <c r="S1176" s="16"/>
      <c r="T1176" s="16"/>
      <c r="U1176" s="16"/>
      <c r="V1176" s="16"/>
      <c r="W1176" s="16"/>
      <c r="X1176" s="17"/>
      <c r="Y1176" s="13"/>
      <c r="Z1176" s="13"/>
    </row>
    <row r="1177" spans="1:26" x14ac:dyDescent="0.25">
      <c r="A1177" s="11"/>
      <c r="B1177" s="12"/>
      <c r="C1177" s="12"/>
      <c r="D1177" s="12"/>
      <c r="E1177" s="12"/>
      <c r="F1177" s="12"/>
      <c r="G1177" s="13"/>
      <c r="H1177" s="13"/>
      <c r="I1177" s="13"/>
      <c r="J1177" s="13"/>
      <c r="K1177" s="14"/>
      <c r="L1177" s="14"/>
      <c r="M1177" s="14"/>
      <c r="N1177" s="14"/>
      <c r="O1177" s="14"/>
      <c r="P1177" s="14"/>
      <c r="Q1177" s="15"/>
      <c r="R1177" s="16"/>
      <c r="S1177" s="16"/>
      <c r="T1177" s="16"/>
      <c r="U1177" s="16"/>
      <c r="V1177" s="16"/>
      <c r="W1177" s="16"/>
      <c r="X1177" s="17"/>
      <c r="Y1177" s="13"/>
      <c r="Z1177" s="13"/>
    </row>
    <row r="1178" spans="1:26" x14ac:dyDescent="0.25">
      <c r="A1178" s="11"/>
      <c r="B1178" s="12"/>
      <c r="C1178" s="12"/>
      <c r="D1178" s="12"/>
      <c r="E1178" s="12"/>
      <c r="F1178" s="12"/>
      <c r="G1178" s="13"/>
      <c r="H1178" s="13"/>
      <c r="I1178" s="13"/>
      <c r="J1178" s="13"/>
      <c r="K1178" s="14"/>
      <c r="L1178" s="14"/>
      <c r="M1178" s="14"/>
      <c r="N1178" s="14"/>
      <c r="O1178" s="14"/>
      <c r="P1178" s="14"/>
      <c r="Q1178" s="15"/>
      <c r="R1178" s="16"/>
      <c r="S1178" s="16"/>
      <c r="T1178" s="16"/>
      <c r="U1178" s="16"/>
      <c r="V1178" s="16"/>
      <c r="W1178" s="16"/>
      <c r="X1178" s="17"/>
      <c r="Y1178" s="13"/>
      <c r="Z1178" s="13"/>
    </row>
    <row r="1179" spans="1:26" x14ac:dyDescent="0.25">
      <c r="A1179" s="11"/>
      <c r="B1179" s="12"/>
      <c r="C1179" s="12"/>
      <c r="D1179" s="12"/>
      <c r="E1179" s="12"/>
      <c r="F1179" s="12"/>
      <c r="G1179" s="13"/>
      <c r="H1179" s="13"/>
      <c r="I1179" s="13"/>
      <c r="J1179" s="13"/>
      <c r="K1179" s="14"/>
      <c r="L1179" s="14"/>
      <c r="M1179" s="14"/>
      <c r="N1179" s="14"/>
      <c r="O1179" s="14"/>
      <c r="P1179" s="14"/>
      <c r="Q1179" s="15"/>
      <c r="R1179" s="16"/>
      <c r="S1179" s="16"/>
      <c r="T1179" s="16"/>
      <c r="U1179" s="16"/>
      <c r="V1179" s="16"/>
      <c r="W1179" s="16"/>
      <c r="X1179" s="17"/>
      <c r="Y1179" s="13"/>
      <c r="Z1179" s="13"/>
    </row>
    <row r="1180" spans="1:26" x14ac:dyDescent="0.25">
      <c r="A1180" s="11"/>
      <c r="B1180" s="12"/>
      <c r="C1180" s="12"/>
      <c r="D1180" s="12"/>
      <c r="E1180" s="12"/>
      <c r="F1180" s="12"/>
      <c r="G1180" s="13"/>
      <c r="H1180" s="13"/>
      <c r="I1180" s="13"/>
      <c r="J1180" s="13"/>
      <c r="K1180" s="14"/>
      <c r="L1180" s="14"/>
      <c r="M1180" s="14"/>
      <c r="N1180" s="14"/>
      <c r="O1180" s="14"/>
      <c r="P1180" s="14"/>
      <c r="Q1180" s="15"/>
      <c r="R1180" s="16"/>
      <c r="S1180" s="16"/>
      <c r="T1180" s="16"/>
      <c r="U1180" s="16"/>
      <c r="V1180" s="16"/>
      <c r="W1180" s="17"/>
      <c r="X1180" s="17"/>
      <c r="Y1180" s="13"/>
      <c r="Z1180" s="13"/>
    </row>
    <row r="1181" spans="1:26" x14ac:dyDescent="0.25">
      <c r="A1181" s="11"/>
      <c r="B1181" s="12"/>
      <c r="C1181" s="12"/>
      <c r="D1181" s="12"/>
      <c r="E1181" s="12"/>
      <c r="F1181" s="12"/>
      <c r="G1181" s="13"/>
      <c r="H1181" s="13"/>
      <c r="I1181" s="13"/>
      <c r="J1181" s="13"/>
      <c r="K1181" s="14"/>
      <c r="L1181" s="14"/>
      <c r="M1181" s="14"/>
      <c r="N1181" s="14"/>
      <c r="O1181" s="14"/>
      <c r="P1181" s="14"/>
      <c r="Q1181" s="16"/>
      <c r="R1181" s="16"/>
      <c r="S1181" s="16"/>
      <c r="T1181" s="16"/>
      <c r="U1181" s="16"/>
      <c r="V1181" s="16"/>
      <c r="W1181" s="17"/>
      <c r="X1181" s="17"/>
      <c r="Y1181" s="13"/>
      <c r="Z1181" s="13"/>
    </row>
    <row r="1182" spans="1:26" x14ac:dyDescent="0.25">
      <c r="A1182" s="11"/>
      <c r="B1182" s="12"/>
      <c r="C1182" s="12"/>
      <c r="D1182" s="12"/>
      <c r="E1182" s="12"/>
      <c r="F1182" s="12"/>
      <c r="G1182" s="13"/>
      <c r="H1182" s="13"/>
      <c r="I1182" s="13"/>
      <c r="J1182" s="13"/>
      <c r="K1182" s="14"/>
      <c r="L1182" s="14"/>
      <c r="M1182" s="14"/>
      <c r="N1182" s="14"/>
      <c r="O1182" s="14"/>
      <c r="P1182" s="14"/>
      <c r="Q1182" s="15"/>
      <c r="R1182" s="16"/>
      <c r="S1182" s="16"/>
      <c r="T1182" s="16"/>
      <c r="U1182" s="16"/>
      <c r="V1182" s="16"/>
      <c r="W1182" s="16"/>
      <c r="X1182" s="17"/>
      <c r="Y1182" s="13"/>
      <c r="Z1182" s="13"/>
    </row>
    <row r="1183" spans="1:26" x14ac:dyDescent="0.25">
      <c r="A1183" s="11"/>
      <c r="B1183" s="12"/>
      <c r="C1183" s="12"/>
      <c r="D1183" s="12"/>
      <c r="E1183" s="12"/>
      <c r="F1183" s="12"/>
      <c r="G1183" s="13"/>
      <c r="H1183" s="13"/>
      <c r="I1183" s="13"/>
      <c r="J1183" s="13"/>
      <c r="K1183" s="14"/>
      <c r="L1183" s="14"/>
      <c r="M1183" s="14"/>
      <c r="N1183" s="14"/>
      <c r="O1183" s="14"/>
      <c r="P1183" s="14"/>
      <c r="Q1183" s="15"/>
      <c r="R1183" s="16"/>
      <c r="S1183" s="16"/>
      <c r="T1183" s="16"/>
      <c r="U1183" s="16"/>
      <c r="V1183" s="16"/>
      <c r="W1183" s="17"/>
      <c r="X1183" s="17"/>
      <c r="Y1183" s="13"/>
      <c r="Z1183" s="13"/>
    </row>
    <row r="1184" spans="1:26" x14ac:dyDescent="0.25">
      <c r="A1184" s="11"/>
      <c r="B1184" s="12"/>
      <c r="C1184" s="12"/>
      <c r="D1184" s="12"/>
      <c r="E1184" s="12"/>
      <c r="F1184" s="12"/>
      <c r="G1184" s="13"/>
      <c r="H1184" s="13"/>
      <c r="I1184" s="13"/>
      <c r="J1184" s="13"/>
      <c r="K1184" s="14"/>
      <c r="L1184" s="14"/>
      <c r="M1184" s="14"/>
      <c r="N1184" s="14"/>
      <c r="O1184" s="14"/>
      <c r="P1184" s="14"/>
      <c r="Q1184" s="15"/>
      <c r="R1184" s="16"/>
      <c r="S1184" s="16"/>
      <c r="T1184" s="16"/>
      <c r="U1184" s="16"/>
      <c r="V1184" s="16"/>
      <c r="W1184" s="17"/>
      <c r="X1184" s="17"/>
      <c r="Y1184" s="13"/>
      <c r="Z1184" s="13"/>
    </row>
    <row r="1185" spans="1:26" x14ac:dyDescent="0.25">
      <c r="A1185" s="11"/>
      <c r="B1185" s="12"/>
      <c r="C1185" s="12"/>
      <c r="D1185" s="12"/>
      <c r="E1185" s="12"/>
      <c r="F1185" s="12"/>
      <c r="G1185" s="13"/>
      <c r="H1185" s="13"/>
      <c r="I1185" s="13"/>
      <c r="J1185" s="13"/>
      <c r="K1185" s="14"/>
      <c r="L1185" s="14"/>
      <c r="M1185" s="14"/>
      <c r="N1185" s="14"/>
      <c r="O1185" s="14"/>
      <c r="P1185" s="14"/>
      <c r="Q1185" s="15"/>
      <c r="R1185" s="16"/>
      <c r="S1185" s="16"/>
      <c r="T1185" s="16"/>
      <c r="U1185" s="16"/>
      <c r="V1185" s="16"/>
      <c r="W1185" s="17"/>
      <c r="X1185" s="17"/>
      <c r="Y1185" s="13"/>
      <c r="Z1185" s="13"/>
    </row>
    <row r="1186" spans="1:26" x14ac:dyDescent="0.25">
      <c r="A1186" s="11"/>
      <c r="B1186" s="12"/>
      <c r="C1186" s="12"/>
      <c r="D1186" s="12"/>
      <c r="E1186" s="12"/>
      <c r="F1186" s="12"/>
      <c r="G1186" s="13"/>
      <c r="H1186" s="13"/>
      <c r="I1186" s="13"/>
      <c r="J1186" s="13"/>
      <c r="K1186" s="14"/>
      <c r="L1186" s="14"/>
      <c r="M1186" s="14"/>
      <c r="N1186" s="14"/>
      <c r="O1186" s="14"/>
      <c r="P1186" s="14"/>
      <c r="Q1186" s="16"/>
      <c r="R1186" s="16"/>
      <c r="S1186" s="16"/>
      <c r="T1186" s="16"/>
      <c r="U1186" s="16"/>
      <c r="V1186" s="16"/>
      <c r="W1186" s="17"/>
      <c r="X1186" s="17"/>
      <c r="Y1186" s="13"/>
      <c r="Z1186" s="13"/>
    </row>
    <row r="1187" spans="1:26" x14ac:dyDescent="0.25">
      <c r="A1187" s="11"/>
      <c r="B1187" s="12"/>
      <c r="C1187" s="12"/>
      <c r="D1187" s="12"/>
      <c r="E1187" s="12"/>
      <c r="F1187" s="12"/>
      <c r="G1187" s="13"/>
      <c r="H1187" s="13"/>
      <c r="I1187" s="13"/>
      <c r="J1187" s="13"/>
      <c r="K1187" s="14"/>
      <c r="L1187" s="14"/>
      <c r="M1187" s="14"/>
      <c r="N1187" s="14"/>
      <c r="O1187" s="14"/>
      <c r="P1187" s="14"/>
      <c r="Q1187" s="16"/>
      <c r="R1187" s="16"/>
      <c r="S1187" s="16"/>
      <c r="T1187" s="16"/>
      <c r="U1187" s="16"/>
      <c r="V1187" s="16"/>
      <c r="W1187" s="17"/>
      <c r="X1187" s="17"/>
      <c r="Y1187" s="13"/>
      <c r="Z1187" s="13"/>
    </row>
    <row r="1188" spans="1:26" x14ac:dyDescent="0.25">
      <c r="A1188" s="11"/>
      <c r="B1188" s="12"/>
      <c r="C1188" s="12"/>
      <c r="D1188" s="12"/>
      <c r="E1188" s="12"/>
      <c r="F1188" s="12"/>
      <c r="G1188" s="13"/>
      <c r="H1188" s="13"/>
      <c r="I1188" s="13"/>
      <c r="J1188" s="13"/>
      <c r="K1188" s="14"/>
      <c r="L1188" s="14"/>
      <c r="M1188" s="14"/>
      <c r="N1188" s="14"/>
      <c r="O1188" s="14"/>
      <c r="P1188" s="14"/>
      <c r="Q1188" s="16"/>
      <c r="R1188" s="16"/>
      <c r="S1188" s="16"/>
      <c r="T1188" s="16"/>
      <c r="U1188" s="16"/>
      <c r="V1188" s="16"/>
      <c r="W1188" s="17"/>
      <c r="X1188" s="17"/>
      <c r="Y1188" s="13"/>
      <c r="Z1188" s="13"/>
    </row>
    <row r="1189" spans="1:26" x14ac:dyDescent="0.25">
      <c r="A1189" s="11"/>
      <c r="B1189" s="12"/>
      <c r="C1189" s="12"/>
      <c r="D1189" s="12"/>
      <c r="E1189" s="12"/>
      <c r="F1189" s="12"/>
      <c r="G1189" s="13"/>
      <c r="H1189" s="13"/>
      <c r="I1189" s="13"/>
      <c r="J1189" s="13"/>
      <c r="K1189" s="14"/>
      <c r="L1189" s="14"/>
      <c r="M1189" s="14"/>
      <c r="N1189" s="14"/>
      <c r="O1189" s="14"/>
      <c r="P1189" s="14"/>
      <c r="Q1189" s="16"/>
      <c r="R1189" s="16"/>
      <c r="S1189" s="16"/>
      <c r="T1189" s="16"/>
      <c r="U1189" s="16"/>
      <c r="V1189" s="16"/>
      <c r="W1189" s="17"/>
      <c r="X1189" s="17"/>
      <c r="Y1189" s="13"/>
      <c r="Z1189" s="13"/>
    </row>
    <row r="1190" spans="1:26" x14ac:dyDescent="0.25">
      <c r="A1190" s="11"/>
      <c r="B1190" s="12"/>
      <c r="C1190" s="12"/>
      <c r="D1190" s="12"/>
      <c r="E1190" s="12"/>
      <c r="F1190" s="12"/>
      <c r="G1190" s="13"/>
      <c r="H1190" s="13"/>
      <c r="I1190" s="13"/>
      <c r="J1190" s="13"/>
      <c r="K1190" s="14"/>
      <c r="L1190" s="14"/>
      <c r="M1190" s="14"/>
      <c r="N1190" s="14"/>
      <c r="O1190" s="14"/>
      <c r="P1190" s="14"/>
      <c r="Q1190" s="15"/>
      <c r="R1190" s="16"/>
      <c r="S1190" s="16"/>
      <c r="T1190" s="16"/>
      <c r="U1190" s="16"/>
      <c r="V1190" s="16"/>
      <c r="W1190" s="16"/>
      <c r="X1190" s="17"/>
      <c r="Y1190" s="13"/>
      <c r="Z1190" s="13"/>
    </row>
    <row r="1191" spans="1:26" x14ac:dyDescent="0.25">
      <c r="A1191" s="11"/>
      <c r="B1191" s="12"/>
      <c r="C1191" s="12"/>
      <c r="D1191" s="12"/>
      <c r="E1191" s="12"/>
      <c r="F1191" s="12"/>
      <c r="G1191" s="13"/>
      <c r="H1191" s="13"/>
      <c r="I1191" s="13"/>
      <c r="J1191" s="13"/>
      <c r="K1191" s="14"/>
      <c r="L1191" s="14"/>
      <c r="M1191" s="14"/>
      <c r="N1191" s="14"/>
      <c r="O1191" s="14"/>
      <c r="P1191" s="14"/>
      <c r="Q1191" s="16"/>
      <c r="R1191" s="16"/>
      <c r="S1191" s="16"/>
      <c r="T1191" s="16"/>
      <c r="U1191" s="16"/>
      <c r="V1191" s="16"/>
      <c r="W1191" s="16"/>
      <c r="X1191" s="17"/>
      <c r="Y1191" s="13"/>
      <c r="Z1191" s="13"/>
    </row>
    <row r="1192" spans="1:26" x14ac:dyDescent="0.25">
      <c r="A1192" s="11"/>
      <c r="B1192" s="12"/>
      <c r="C1192" s="12"/>
      <c r="D1192" s="12"/>
      <c r="E1192" s="12"/>
      <c r="F1192" s="12"/>
      <c r="G1192" s="13"/>
      <c r="H1192" s="13"/>
      <c r="I1192" s="13"/>
      <c r="J1192" s="13"/>
      <c r="K1192" s="14"/>
      <c r="L1192" s="14"/>
      <c r="M1192" s="14"/>
      <c r="N1192" s="14"/>
      <c r="O1192" s="14"/>
      <c r="P1192" s="14"/>
      <c r="Q1192" s="16"/>
      <c r="R1192" s="16"/>
      <c r="S1192" s="16"/>
      <c r="T1192" s="16"/>
      <c r="U1192" s="16"/>
      <c r="V1192" s="16"/>
      <c r="W1192" s="17"/>
      <c r="X1192" s="17"/>
      <c r="Y1192" s="13"/>
      <c r="Z1192" s="13"/>
    </row>
    <row r="1193" spans="1:26" x14ac:dyDescent="0.25">
      <c r="A1193" s="11"/>
      <c r="B1193" s="12"/>
      <c r="C1193" s="12"/>
      <c r="D1193" s="12"/>
      <c r="E1193" s="12"/>
      <c r="F1193" s="12"/>
      <c r="G1193" s="13"/>
      <c r="H1193" s="13"/>
      <c r="I1193" s="13"/>
      <c r="J1193" s="13"/>
      <c r="K1193" s="14"/>
      <c r="L1193" s="14"/>
      <c r="M1193" s="14"/>
      <c r="N1193" s="14"/>
      <c r="O1193" s="14"/>
      <c r="P1193" s="14"/>
      <c r="Q1193" s="15"/>
      <c r="R1193" s="16"/>
      <c r="S1193" s="16"/>
      <c r="T1193" s="16"/>
      <c r="U1193" s="16"/>
      <c r="V1193" s="16"/>
      <c r="W1193" s="16"/>
      <c r="X1193" s="17"/>
      <c r="Y1193" s="13"/>
      <c r="Z1193" s="13"/>
    </row>
    <row r="1194" spans="1:26" x14ac:dyDescent="0.25">
      <c r="A1194" s="11"/>
      <c r="B1194" s="12"/>
      <c r="C1194" s="12"/>
      <c r="D1194" s="12"/>
      <c r="E1194" s="12"/>
      <c r="F1194" s="12"/>
      <c r="G1194" s="13"/>
      <c r="H1194" s="13"/>
      <c r="I1194" s="13"/>
      <c r="J1194" s="13"/>
      <c r="K1194" s="14"/>
      <c r="L1194" s="14"/>
      <c r="M1194" s="14"/>
      <c r="N1194" s="14"/>
      <c r="O1194" s="14"/>
      <c r="P1194" s="14"/>
      <c r="Q1194" s="16"/>
      <c r="R1194" s="16"/>
      <c r="S1194" s="16"/>
      <c r="T1194" s="16"/>
      <c r="U1194" s="16"/>
      <c r="V1194" s="16"/>
      <c r="W1194" s="17"/>
      <c r="X1194" s="17"/>
      <c r="Y1194" s="13"/>
      <c r="Z1194" s="13"/>
    </row>
    <row r="1195" spans="1:26" x14ac:dyDescent="0.25">
      <c r="A1195" s="11"/>
      <c r="B1195" s="12"/>
      <c r="C1195" s="12"/>
      <c r="D1195" s="12"/>
      <c r="E1195" s="12"/>
      <c r="F1195" s="12"/>
      <c r="G1195" s="13"/>
      <c r="H1195" s="13"/>
      <c r="I1195" s="13"/>
      <c r="J1195" s="13"/>
      <c r="K1195" s="14"/>
      <c r="L1195" s="14"/>
      <c r="M1195" s="14"/>
      <c r="N1195" s="14"/>
      <c r="O1195" s="14"/>
      <c r="P1195" s="14"/>
      <c r="Q1195" s="15"/>
      <c r="R1195" s="16"/>
      <c r="S1195" s="16"/>
      <c r="T1195" s="16"/>
      <c r="U1195" s="16"/>
      <c r="V1195" s="16"/>
      <c r="W1195" s="16"/>
      <c r="X1195" s="17"/>
      <c r="Y1195" s="13"/>
      <c r="Z1195" s="13"/>
    </row>
    <row r="1196" spans="1:26" x14ac:dyDescent="0.25">
      <c r="A1196" s="11"/>
      <c r="B1196" s="12"/>
      <c r="C1196" s="12"/>
      <c r="D1196" s="12"/>
      <c r="E1196" s="12"/>
      <c r="F1196" s="12"/>
      <c r="G1196" s="13"/>
      <c r="H1196" s="13"/>
      <c r="I1196" s="13"/>
      <c r="J1196" s="13"/>
      <c r="K1196" s="14"/>
      <c r="L1196" s="14"/>
      <c r="M1196" s="14"/>
      <c r="N1196" s="14"/>
      <c r="O1196" s="14"/>
      <c r="P1196" s="14"/>
      <c r="Q1196" s="16"/>
      <c r="R1196" s="16"/>
      <c r="S1196" s="16"/>
      <c r="T1196" s="16"/>
      <c r="U1196" s="16"/>
      <c r="V1196" s="16"/>
      <c r="W1196" s="16"/>
      <c r="X1196" s="17"/>
      <c r="Y1196" s="13"/>
      <c r="Z1196" s="13"/>
    </row>
    <row r="1197" spans="1:26" x14ac:dyDescent="0.25">
      <c r="A1197" s="11"/>
      <c r="B1197" s="12"/>
      <c r="C1197" s="12"/>
      <c r="D1197" s="12"/>
      <c r="E1197" s="12"/>
      <c r="F1197" s="12"/>
      <c r="G1197" s="13"/>
      <c r="H1197" s="13"/>
      <c r="I1197" s="13"/>
      <c r="J1197" s="13"/>
      <c r="K1197" s="14"/>
      <c r="L1197" s="14"/>
      <c r="M1197" s="14"/>
      <c r="N1197" s="14"/>
      <c r="O1197" s="14"/>
      <c r="P1197" s="14"/>
      <c r="Q1197" s="15"/>
      <c r="R1197" s="16"/>
      <c r="S1197" s="16"/>
      <c r="T1197" s="16"/>
      <c r="U1197" s="16"/>
      <c r="V1197" s="16"/>
      <c r="W1197" s="17"/>
      <c r="X1197" s="17"/>
      <c r="Y1197" s="13"/>
      <c r="Z1197" s="13"/>
    </row>
    <row r="1198" spans="1:26" x14ac:dyDescent="0.25">
      <c r="A1198" s="11"/>
      <c r="B1198" s="12"/>
      <c r="C1198" s="12"/>
      <c r="D1198" s="12"/>
      <c r="E1198" s="12"/>
      <c r="F1198" s="12"/>
      <c r="G1198" s="13"/>
      <c r="H1198" s="13"/>
      <c r="I1198" s="13"/>
      <c r="J1198" s="13"/>
      <c r="K1198" s="14"/>
      <c r="L1198" s="14"/>
      <c r="M1198" s="14"/>
      <c r="N1198" s="14"/>
      <c r="O1198" s="14"/>
      <c r="P1198" s="14"/>
      <c r="Q1198" s="15"/>
      <c r="R1198" s="16"/>
      <c r="S1198" s="16"/>
      <c r="T1198" s="16"/>
      <c r="U1198" s="16"/>
      <c r="V1198" s="16"/>
      <c r="W1198" s="17"/>
      <c r="X1198" s="17"/>
      <c r="Y1198" s="13"/>
      <c r="Z1198" s="13"/>
    </row>
    <row r="1199" spans="1:26" x14ac:dyDescent="0.25">
      <c r="A1199" s="11"/>
      <c r="B1199" s="12"/>
      <c r="C1199" s="12"/>
      <c r="D1199" s="12"/>
      <c r="E1199" s="12"/>
      <c r="F1199" s="12"/>
      <c r="G1199" s="13"/>
      <c r="H1199" s="13"/>
      <c r="I1199" s="13"/>
      <c r="J1199" s="13"/>
      <c r="K1199" s="14"/>
      <c r="L1199" s="14"/>
      <c r="M1199" s="14"/>
      <c r="N1199" s="14"/>
      <c r="O1199" s="14"/>
      <c r="P1199" s="14"/>
      <c r="Q1199" s="16"/>
      <c r="R1199" s="16"/>
      <c r="S1199" s="16"/>
      <c r="T1199" s="16"/>
      <c r="U1199" s="16"/>
      <c r="V1199" s="16"/>
      <c r="W1199" s="16"/>
      <c r="X1199" s="17"/>
      <c r="Y1199" s="13"/>
      <c r="Z1199" s="13"/>
    </row>
    <row r="1200" spans="1:26" x14ac:dyDescent="0.25">
      <c r="A1200" s="11"/>
      <c r="B1200" s="12"/>
      <c r="C1200" s="12"/>
      <c r="D1200" s="12"/>
      <c r="E1200" s="12"/>
      <c r="F1200" s="12"/>
      <c r="G1200" s="13"/>
      <c r="H1200" s="13"/>
      <c r="I1200" s="13"/>
      <c r="J1200" s="13"/>
      <c r="K1200" s="14"/>
      <c r="L1200" s="14"/>
      <c r="M1200" s="14"/>
      <c r="N1200" s="14"/>
      <c r="O1200" s="14"/>
      <c r="P1200" s="14"/>
      <c r="Q1200" s="15"/>
      <c r="R1200" s="16"/>
      <c r="S1200" s="16"/>
      <c r="T1200" s="16"/>
      <c r="U1200" s="16"/>
      <c r="V1200" s="16"/>
      <c r="W1200" s="16"/>
      <c r="X1200" s="17"/>
      <c r="Y1200" s="13"/>
      <c r="Z1200" s="13"/>
    </row>
    <row r="1201" spans="1:26" x14ac:dyDescent="0.25">
      <c r="A1201" s="11"/>
      <c r="B1201" s="12"/>
      <c r="C1201" s="12"/>
      <c r="D1201" s="12"/>
      <c r="E1201" s="12"/>
      <c r="F1201" s="12"/>
      <c r="G1201" s="13"/>
      <c r="H1201" s="13"/>
      <c r="I1201" s="13"/>
      <c r="J1201" s="13"/>
      <c r="K1201" s="14"/>
      <c r="L1201" s="14"/>
      <c r="M1201" s="14"/>
      <c r="N1201" s="14"/>
      <c r="O1201" s="14"/>
      <c r="P1201" s="14"/>
      <c r="Q1201" s="16"/>
      <c r="R1201" s="16"/>
      <c r="S1201" s="16"/>
      <c r="T1201" s="16"/>
      <c r="U1201" s="16"/>
      <c r="V1201" s="16"/>
      <c r="W1201" s="16"/>
      <c r="X1201" s="17"/>
      <c r="Y1201" s="13"/>
      <c r="Z1201" s="13"/>
    </row>
    <row r="1202" spans="1:26" x14ac:dyDescent="0.25">
      <c r="A1202" s="11"/>
      <c r="B1202" s="12"/>
      <c r="C1202" s="12"/>
      <c r="D1202" s="12"/>
      <c r="E1202" s="12"/>
      <c r="F1202" s="12"/>
      <c r="G1202" s="13"/>
      <c r="H1202" s="13"/>
      <c r="I1202" s="13"/>
      <c r="J1202" s="13"/>
      <c r="K1202" s="14"/>
      <c r="L1202" s="14"/>
      <c r="M1202" s="14"/>
      <c r="N1202" s="14"/>
      <c r="O1202" s="14"/>
      <c r="P1202" s="14"/>
      <c r="Q1202" s="15"/>
      <c r="R1202" s="16"/>
      <c r="S1202" s="16"/>
      <c r="T1202" s="16"/>
      <c r="U1202" s="16"/>
      <c r="V1202" s="16"/>
      <c r="W1202" s="17"/>
      <c r="X1202" s="17"/>
      <c r="Y1202" s="13"/>
      <c r="Z1202" s="13"/>
    </row>
    <row r="1203" spans="1:26" x14ac:dyDescent="0.25">
      <c r="A1203" s="11"/>
      <c r="B1203" s="12"/>
      <c r="C1203" s="12"/>
      <c r="D1203" s="12"/>
      <c r="E1203" s="12"/>
      <c r="F1203" s="12"/>
      <c r="G1203" s="13"/>
      <c r="H1203" s="13"/>
      <c r="I1203" s="13"/>
      <c r="J1203" s="13"/>
      <c r="K1203" s="14"/>
      <c r="L1203" s="14"/>
      <c r="M1203" s="14"/>
      <c r="N1203" s="14"/>
      <c r="O1203" s="14"/>
      <c r="P1203" s="14"/>
      <c r="Q1203" s="16"/>
      <c r="R1203" s="16"/>
      <c r="S1203" s="16"/>
      <c r="T1203" s="16"/>
      <c r="U1203" s="16"/>
      <c r="V1203" s="16"/>
      <c r="W1203" s="16"/>
      <c r="X1203" s="17"/>
      <c r="Y1203" s="13"/>
      <c r="Z1203" s="13"/>
    </row>
    <row r="1204" spans="1:26" x14ac:dyDescent="0.25">
      <c r="A1204" s="11"/>
      <c r="B1204" s="12"/>
      <c r="C1204" s="12"/>
      <c r="D1204" s="12"/>
      <c r="E1204" s="12"/>
      <c r="F1204" s="12"/>
      <c r="G1204" s="13"/>
      <c r="H1204" s="13"/>
      <c r="I1204" s="13"/>
      <c r="J1204" s="13"/>
      <c r="K1204" s="14"/>
      <c r="L1204" s="14"/>
      <c r="M1204" s="14"/>
      <c r="N1204" s="14"/>
      <c r="O1204" s="14"/>
      <c r="P1204" s="14"/>
      <c r="Q1204" s="16"/>
      <c r="R1204" s="16"/>
      <c r="S1204" s="16"/>
      <c r="T1204" s="16"/>
      <c r="U1204" s="16"/>
      <c r="V1204" s="16"/>
      <c r="W1204" s="16"/>
      <c r="X1204" s="17"/>
      <c r="Y1204" s="13"/>
      <c r="Z1204" s="13"/>
    </row>
    <row r="1205" spans="1:26" x14ac:dyDescent="0.25">
      <c r="A1205" s="11"/>
      <c r="B1205" s="12"/>
      <c r="C1205" s="12"/>
      <c r="D1205" s="12"/>
      <c r="E1205" s="12"/>
      <c r="F1205" s="12"/>
      <c r="G1205" s="13"/>
      <c r="H1205" s="13"/>
      <c r="I1205" s="13"/>
      <c r="J1205" s="13"/>
      <c r="K1205" s="14"/>
      <c r="L1205" s="14"/>
      <c r="M1205" s="14"/>
      <c r="N1205" s="14"/>
      <c r="O1205" s="14"/>
      <c r="P1205" s="14"/>
      <c r="Q1205" s="15"/>
      <c r="R1205" s="16"/>
      <c r="S1205" s="16"/>
      <c r="T1205" s="16"/>
      <c r="U1205" s="16"/>
      <c r="V1205" s="16"/>
      <c r="W1205" s="16"/>
      <c r="X1205" s="17"/>
      <c r="Y1205" s="13"/>
      <c r="Z1205" s="13"/>
    </row>
    <row r="1206" spans="1:26" x14ac:dyDescent="0.25">
      <c r="A1206" s="11"/>
      <c r="B1206" s="12"/>
      <c r="C1206" s="12"/>
      <c r="D1206" s="12"/>
      <c r="E1206" s="12"/>
      <c r="F1206" s="12"/>
      <c r="G1206" s="13"/>
      <c r="H1206" s="13"/>
      <c r="I1206" s="13"/>
      <c r="J1206" s="13"/>
      <c r="K1206" s="14"/>
      <c r="L1206" s="14"/>
      <c r="M1206" s="14"/>
      <c r="N1206" s="14"/>
      <c r="O1206" s="14"/>
      <c r="P1206" s="14"/>
      <c r="Q1206" s="16"/>
      <c r="R1206" s="16"/>
      <c r="S1206" s="16"/>
      <c r="T1206" s="16"/>
      <c r="U1206" s="16"/>
      <c r="V1206" s="16"/>
      <c r="W1206" s="16"/>
      <c r="X1206" s="17"/>
      <c r="Y1206" s="13"/>
      <c r="Z1206" s="13"/>
    </row>
    <row r="1207" spans="1:26" x14ac:dyDescent="0.25">
      <c r="A1207" s="11"/>
      <c r="B1207" s="12"/>
      <c r="C1207" s="12"/>
      <c r="D1207" s="12"/>
      <c r="E1207" s="12"/>
      <c r="F1207" s="12"/>
      <c r="G1207" s="13"/>
      <c r="H1207" s="13"/>
      <c r="I1207" s="13"/>
      <c r="J1207" s="13"/>
      <c r="K1207" s="14"/>
      <c r="L1207" s="14"/>
      <c r="M1207" s="14"/>
      <c r="N1207" s="14"/>
      <c r="O1207" s="14"/>
      <c r="P1207" s="14"/>
      <c r="Q1207" s="15"/>
      <c r="R1207" s="16"/>
      <c r="S1207" s="16"/>
      <c r="T1207" s="16"/>
      <c r="U1207" s="16"/>
      <c r="V1207" s="16"/>
      <c r="W1207" s="16"/>
      <c r="X1207" s="17"/>
      <c r="Y1207" s="13"/>
      <c r="Z1207" s="13"/>
    </row>
    <row r="1208" spans="1:26" x14ac:dyDescent="0.25">
      <c r="A1208" s="11"/>
      <c r="B1208" s="12"/>
      <c r="C1208" s="12"/>
      <c r="D1208" s="12"/>
      <c r="E1208" s="12"/>
      <c r="F1208" s="12"/>
      <c r="G1208" s="13"/>
      <c r="H1208" s="13"/>
      <c r="I1208" s="13"/>
      <c r="J1208" s="13"/>
      <c r="K1208" s="14"/>
      <c r="L1208" s="14"/>
      <c r="M1208" s="14"/>
      <c r="N1208" s="14"/>
      <c r="O1208" s="14"/>
      <c r="P1208" s="14"/>
      <c r="Q1208" s="16"/>
      <c r="R1208" s="16"/>
      <c r="S1208" s="16"/>
      <c r="T1208" s="16"/>
      <c r="U1208" s="16"/>
      <c r="V1208" s="16"/>
      <c r="W1208" s="17"/>
      <c r="X1208" s="17"/>
      <c r="Y1208" s="13"/>
      <c r="Z1208" s="13"/>
    </row>
    <row r="1209" spans="1:26" x14ac:dyDescent="0.25">
      <c r="A1209" s="11"/>
      <c r="B1209" s="12"/>
      <c r="C1209" s="12"/>
      <c r="D1209" s="12"/>
      <c r="E1209" s="12"/>
      <c r="F1209" s="12"/>
      <c r="G1209" s="13"/>
      <c r="H1209" s="13"/>
      <c r="I1209" s="13"/>
      <c r="J1209" s="13"/>
      <c r="K1209" s="14"/>
      <c r="L1209" s="14"/>
      <c r="M1209" s="14"/>
      <c r="N1209" s="14"/>
      <c r="O1209" s="14"/>
      <c r="P1209" s="14"/>
      <c r="Q1209" s="16"/>
      <c r="R1209" s="16"/>
      <c r="S1209" s="16"/>
      <c r="T1209" s="16"/>
      <c r="U1209" s="16"/>
      <c r="V1209" s="16"/>
      <c r="W1209" s="17"/>
      <c r="X1209" s="17"/>
      <c r="Y1209" s="13"/>
      <c r="Z1209" s="13"/>
    </row>
    <row r="1210" spans="1:26" x14ac:dyDescent="0.25">
      <c r="A1210" s="11"/>
      <c r="B1210" s="12"/>
      <c r="C1210" s="12"/>
      <c r="D1210" s="12"/>
      <c r="E1210" s="12"/>
      <c r="F1210" s="12"/>
      <c r="G1210" s="13"/>
      <c r="H1210" s="13"/>
      <c r="I1210" s="13"/>
      <c r="J1210" s="13"/>
      <c r="K1210" s="14"/>
      <c r="L1210" s="14"/>
      <c r="M1210" s="14"/>
      <c r="N1210" s="14"/>
      <c r="O1210" s="14"/>
      <c r="P1210" s="14"/>
      <c r="Q1210" s="15"/>
      <c r="R1210" s="16"/>
      <c r="S1210" s="16"/>
      <c r="T1210" s="16"/>
      <c r="U1210" s="16"/>
      <c r="V1210" s="16"/>
      <c r="W1210" s="16"/>
      <c r="X1210" s="17"/>
      <c r="Y1210" s="13"/>
      <c r="Z1210" s="13"/>
    </row>
    <row r="1211" spans="1:26" x14ac:dyDescent="0.25">
      <c r="A1211" s="11"/>
      <c r="B1211" s="12"/>
      <c r="C1211" s="12"/>
      <c r="D1211" s="12"/>
      <c r="E1211" s="12"/>
      <c r="F1211" s="12"/>
      <c r="G1211" s="13"/>
      <c r="H1211" s="13"/>
      <c r="I1211" s="13"/>
      <c r="J1211" s="13"/>
      <c r="K1211" s="14"/>
      <c r="L1211" s="14"/>
      <c r="M1211" s="14"/>
      <c r="N1211" s="14"/>
      <c r="O1211" s="14"/>
      <c r="P1211" s="14"/>
      <c r="Q1211" s="16"/>
      <c r="R1211" s="16"/>
      <c r="S1211" s="16"/>
      <c r="T1211" s="16"/>
      <c r="U1211" s="16"/>
      <c r="V1211" s="16"/>
      <c r="W1211" s="17"/>
      <c r="X1211" s="17"/>
      <c r="Y1211" s="13"/>
      <c r="Z1211" s="13"/>
    </row>
    <row r="1212" spans="1:26" x14ac:dyDescent="0.25">
      <c r="A1212" s="11"/>
      <c r="B1212" s="12"/>
      <c r="C1212" s="12"/>
      <c r="D1212" s="12"/>
      <c r="E1212" s="12"/>
      <c r="F1212" s="12"/>
      <c r="G1212" s="13"/>
      <c r="H1212" s="13"/>
      <c r="I1212" s="13"/>
      <c r="J1212" s="13"/>
      <c r="K1212" s="14"/>
      <c r="L1212" s="14"/>
      <c r="M1212" s="14"/>
      <c r="N1212" s="14"/>
      <c r="O1212" s="14"/>
      <c r="P1212" s="14"/>
      <c r="Q1212" s="15"/>
      <c r="R1212" s="16"/>
      <c r="S1212" s="16"/>
      <c r="T1212" s="16"/>
      <c r="U1212" s="16"/>
      <c r="V1212" s="16"/>
      <c r="W1212" s="16"/>
      <c r="X1212" s="17"/>
      <c r="Y1212" s="13"/>
      <c r="Z1212" s="13"/>
    </row>
    <row r="1213" spans="1:26" x14ac:dyDescent="0.25">
      <c r="A1213" s="11"/>
      <c r="B1213" s="12"/>
      <c r="C1213" s="12"/>
      <c r="D1213" s="12"/>
      <c r="E1213" s="12"/>
      <c r="F1213" s="12"/>
      <c r="G1213" s="13"/>
      <c r="H1213" s="13"/>
      <c r="I1213" s="13"/>
      <c r="J1213" s="13"/>
      <c r="K1213" s="14"/>
      <c r="L1213" s="14"/>
      <c r="M1213" s="14"/>
      <c r="N1213" s="14"/>
      <c r="O1213" s="14"/>
      <c r="P1213" s="14"/>
      <c r="Q1213" s="15"/>
      <c r="R1213" s="16"/>
      <c r="S1213" s="16"/>
      <c r="T1213" s="16"/>
      <c r="U1213" s="16"/>
      <c r="V1213" s="16"/>
      <c r="W1213" s="16"/>
      <c r="X1213" s="17"/>
      <c r="Y1213" s="13"/>
      <c r="Z1213" s="13"/>
    </row>
    <row r="1214" spans="1:26" x14ac:dyDescent="0.25">
      <c r="A1214" s="11"/>
      <c r="B1214" s="12"/>
      <c r="C1214" s="12"/>
      <c r="D1214" s="12"/>
      <c r="E1214" s="12"/>
      <c r="F1214" s="12"/>
      <c r="G1214" s="13"/>
      <c r="H1214" s="13"/>
      <c r="I1214" s="13"/>
      <c r="J1214" s="13"/>
      <c r="K1214" s="14"/>
      <c r="L1214" s="14"/>
      <c r="M1214" s="14"/>
      <c r="N1214" s="14"/>
      <c r="O1214" s="14"/>
      <c r="P1214" s="14"/>
      <c r="Q1214" s="16"/>
      <c r="R1214" s="16"/>
      <c r="S1214" s="16"/>
      <c r="T1214" s="16"/>
      <c r="U1214" s="16"/>
      <c r="V1214" s="16"/>
      <c r="W1214" s="16"/>
      <c r="X1214" s="17"/>
      <c r="Y1214" s="13"/>
      <c r="Z1214" s="13"/>
    </row>
    <row r="1215" spans="1:26" x14ac:dyDescent="0.25">
      <c r="A1215" s="11"/>
      <c r="B1215" s="12"/>
      <c r="C1215" s="12"/>
      <c r="D1215" s="12"/>
      <c r="E1215" s="12"/>
      <c r="F1215" s="12"/>
      <c r="G1215" s="13"/>
      <c r="H1215" s="13"/>
      <c r="I1215" s="13"/>
      <c r="J1215" s="13"/>
      <c r="K1215" s="14"/>
      <c r="L1215" s="14"/>
      <c r="M1215" s="14"/>
      <c r="N1215" s="14"/>
      <c r="O1215" s="14"/>
      <c r="P1215" s="14"/>
      <c r="Q1215" s="16"/>
      <c r="R1215" s="16"/>
      <c r="S1215" s="16"/>
      <c r="T1215" s="16"/>
      <c r="U1215" s="16"/>
      <c r="V1215" s="16"/>
      <c r="W1215" s="16"/>
      <c r="X1215" s="17"/>
      <c r="Y1215" s="13"/>
      <c r="Z1215" s="13"/>
    </row>
    <row r="1216" spans="1:26" x14ac:dyDescent="0.25">
      <c r="A1216" s="11"/>
      <c r="B1216" s="12"/>
      <c r="C1216" s="12"/>
      <c r="D1216" s="12"/>
      <c r="E1216" s="12"/>
      <c r="F1216" s="12"/>
      <c r="G1216" s="13"/>
      <c r="H1216" s="13"/>
      <c r="I1216" s="13"/>
      <c r="J1216" s="13"/>
      <c r="K1216" s="14"/>
      <c r="L1216" s="14"/>
      <c r="M1216" s="14"/>
      <c r="N1216" s="14"/>
      <c r="O1216" s="14"/>
      <c r="P1216" s="14"/>
      <c r="Q1216" s="16"/>
      <c r="R1216" s="16"/>
      <c r="S1216" s="16"/>
      <c r="T1216" s="16"/>
      <c r="U1216" s="16"/>
      <c r="V1216" s="16"/>
      <c r="W1216" s="16"/>
      <c r="X1216" s="17"/>
      <c r="Y1216" s="13"/>
      <c r="Z1216" s="13"/>
    </row>
    <row r="1217" spans="1:26" x14ac:dyDescent="0.25">
      <c r="A1217" s="11"/>
      <c r="B1217" s="12"/>
      <c r="C1217" s="12"/>
      <c r="D1217" s="12"/>
      <c r="E1217" s="12"/>
      <c r="F1217" s="12"/>
      <c r="G1217" s="13"/>
      <c r="H1217" s="13"/>
      <c r="I1217" s="13"/>
      <c r="J1217" s="13"/>
      <c r="K1217" s="14"/>
      <c r="L1217" s="14"/>
      <c r="M1217" s="14"/>
      <c r="N1217" s="14"/>
      <c r="O1217" s="14"/>
      <c r="P1217" s="14"/>
      <c r="Q1217" s="15"/>
      <c r="R1217" s="16"/>
      <c r="S1217" s="16"/>
      <c r="T1217" s="16"/>
      <c r="U1217" s="16"/>
      <c r="V1217" s="16"/>
      <c r="W1217" s="16"/>
      <c r="X1217" s="17"/>
      <c r="Y1217" s="13"/>
      <c r="Z1217" s="13"/>
    </row>
    <row r="1218" spans="1:26" x14ac:dyDescent="0.25">
      <c r="A1218" s="11"/>
      <c r="B1218" s="12"/>
      <c r="C1218" s="12"/>
      <c r="D1218" s="12"/>
      <c r="E1218" s="12"/>
      <c r="F1218" s="12"/>
      <c r="G1218" s="13"/>
      <c r="H1218" s="13"/>
      <c r="I1218" s="13"/>
      <c r="J1218" s="13"/>
      <c r="K1218" s="14"/>
      <c r="L1218" s="14"/>
      <c r="M1218" s="14"/>
      <c r="N1218" s="14"/>
      <c r="O1218" s="14"/>
      <c r="P1218" s="14"/>
      <c r="Q1218" s="15"/>
      <c r="R1218" s="16"/>
      <c r="S1218" s="16"/>
      <c r="T1218" s="16"/>
      <c r="U1218" s="16"/>
      <c r="V1218" s="16"/>
      <c r="W1218" s="17"/>
      <c r="X1218" s="17"/>
      <c r="Y1218" s="13"/>
      <c r="Z1218" s="13"/>
    </row>
    <row r="1219" spans="1:26" x14ac:dyDescent="0.25">
      <c r="A1219" s="11"/>
      <c r="B1219" s="12"/>
      <c r="C1219" s="12"/>
      <c r="D1219" s="12"/>
      <c r="E1219" s="12"/>
      <c r="F1219" s="12"/>
      <c r="G1219" s="13"/>
      <c r="H1219" s="13"/>
      <c r="I1219" s="13"/>
      <c r="J1219" s="13"/>
      <c r="K1219" s="14"/>
      <c r="L1219" s="14"/>
      <c r="M1219" s="14"/>
      <c r="N1219" s="14"/>
      <c r="O1219" s="14"/>
      <c r="P1219" s="14"/>
      <c r="Q1219" s="15"/>
      <c r="R1219" s="16"/>
      <c r="S1219" s="16"/>
      <c r="T1219" s="16"/>
      <c r="U1219" s="16"/>
      <c r="V1219" s="16"/>
      <c r="W1219" s="17"/>
      <c r="X1219" s="17"/>
      <c r="Y1219" s="13"/>
      <c r="Z1219" s="13"/>
    </row>
    <row r="1220" spans="1:26" x14ac:dyDescent="0.25">
      <c r="A1220" s="11"/>
      <c r="B1220" s="12"/>
      <c r="C1220" s="12"/>
      <c r="D1220" s="12"/>
      <c r="E1220" s="12"/>
      <c r="F1220" s="12"/>
      <c r="G1220" s="13"/>
      <c r="H1220" s="13"/>
      <c r="I1220" s="13"/>
      <c r="J1220" s="13"/>
      <c r="K1220" s="14"/>
      <c r="L1220" s="14"/>
      <c r="M1220" s="14"/>
      <c r="N1220" s="14"/>
      <c r="O1220" s="14"/>
      <c r="P1220" s="14"/>
      <c r="Q1220" s="15"/>
      <c r="R1220" s="16"/>
      <c r="S1220" s="16"/>
      <c r="T1220" s="16"/>
      <c r="U1220" s="16"/>
      <c r="V1220" s="16"/>
      <c r="W1220" s="16"/>
      <c r="X1220" s="17"/>
      <c r="Y1220" s="13"/>
      <c r="Z1220" s="13"/>
    </row>
    <row r="1221" spans="1:26" x14ac:dyDescent="0.25">
      <c r="A1221" s="11"/>
      <c r="B1221" s="12"/>
      <c r="C1221" s="12"/>
      <c r="D1221" s="12"/>
      <c r="E1221" s="12"/>
      <c r="F1221" s="12"/>
      <c r="G1221" s="13"/>
      <c r="H1221" s="13"/>
      <c r="I1221" s="13"/>
      <c r="J1221" s="13"/>
      <c r="K1221" s="14"/>
      <c r="L1221" s="14"/>
      <c r="M1221" s="14"/>
      <c r="N1221" s="14"/>
      <c r="O1221" s="14"/>
      <c r="P1221" s="14"/>
      <c r="Q1221" s="15"/>
      <c r="R1221" s="16"/>
      <c r="S1221" s="16"/>
      <c r="T1221" s="16"/>
      <c r="U1221" s="16"/>
      <c r="V1221" s="16"/>
      <c r="W1221" s="16"/>
      <c r="X1221" s="17"/>
      <c r="Y1221" s="13"/>
      <c r="Z1221" s="13"/>
    </row>
    <row r="1222" spans="1:26" x14ac:dyDescent="0.25">
      <c r="A1222" s="11"/>
      <c r="B1222" s="12"/>
      <c r="C1222" s="12"/>
      <c r="D1222" s="12"/>
      <c r="E1222" s="12"/>
      <c r="F1222" s="12"/>
      <c r="G1222" s="13"/>
      <c r="H1222" s="13"/>
      <c r="I1222" s="13"/>
      <c r="J1222" s="13"/>
      <c r="K1222" s="14"/>
      <c r="L1222" s="14"/>
      <c r="M1222" s="14"/>
      <c r="N1222" s="14"/>
      <c r="O1222" s="14"/>
      <c r="P1222" s="14"/>
      <c r="Q1222" s="15"/>
      <c r="R1222" s="16"/>
      <c r="S1222" s="16"/>
      <c r="T1222" s="16"/>
      <c r="U1222" s="16"/>
      <c r="V1222" s="16"/>
      <c r="W1222" s="16"/>
      <c r="X1222" s="17"/>
      <c r="Y1222" s="13"/>
      <c r="Z1222" s="13"/>
    </row>
    <row r="1223" spans="1:26" x14ac:dyDescent="0.25">
      <c r="A1223" s="11"/>
      <c r="B1223" s="12"/>
      <c r="C1223" s="12"/>
      <c r="D1223" s="12"/>
      <c r="E1223" s="12"/>
      <c r="F1223" s="12"/>
      <c r="G1223" s="13"/>
      <c r="H1223" s="13"/>
      <c r="I1223" s="13"/>
      <c r="J1223" s="13"/>
      <c r="K1223" s="14"/>
      <c r="L1223" s="14"/>
      <c r="M1223" s="14"/>
      <c r="N1223" s="14"/>
      <c r="O1223" s="14"/>
      <c r="P1223" s="14"/>
      <c r="Q1223" s="16"/>
      <c r="R1223" s="16"/>
      <c r="S1223" s="16"/>
      <c r="T1223" s="16"/>
      <c r="U1223" s="16"/>
      <c r="V1223" s="16"/>
      <c r="W1223" s="16"/>
      <c r="X1223" s="17"/>
      <c r="Y1223" s="13"/>
      <c r="Z1223" s="13"/>
    </row>
    <row r="1224" spans="1:26" x14ac:dyDescent="0.25">
      <c r="A1224" s="11"/>
      <c r="B1224" s="12"/>
      <c r="C1224" s="12"/>
      <c r="D1224" s="12"/>
      <c r="E1224" s="12"/>
      <c r="F1224" s="12"/>
      <c r="G1224" s="13"/>
      <c r="H1224" s="13"/>
      <c r="I1224" s="13"/>
      <c r="J1224" s="13"/>
      <c r="K1224" s="14"/>
      <c r="L1224" s="14"/>
      <c r="M1224" s="14"/>
      <c r="N1224" s="14"/>
      <c r="O1224" s="14"/>
      <c r="P1224" s="14"/>
      <c r="Q1224" s="16"/>
      <c r="R1224" s="16"/>
      <c r="S1224" s="16"/>
      <c r="T1224" s="16"/>
      <c r="U1224" s="16"/>
      <c r="V1224" s="16"/>
      <c r="W1224" s="16"/>
      <c r="X1224" s="17"/>
      <c r="Y1224" s="13"/>
      <c r="Z1224" s="13"/>
    </row>
    <row r="1225" spans="1:26" x14ac:dyDescent="0.25">
      <c r="A1225" s="11"/>
      <c r="B1225" s="12"/>
      <c r="C1225" s="12"/>
      <c r="D1225" s="12"/>
      <c r="E1225" s="12"/>
      <c r="F1225" s="12"/>
      <c r="G1225" s="13"/>
      <c r="H1225" s="13"/>
      <c r="I1225" s="13"/>
      <c r="J1225" s="13"/>
      <c r="K1225" s="14"/>
      <c r="L1225" s="14"/>
      <c r="M1225" s="14"/>
      <c r="N1225" s="14"/>
      <c r="O1225" s="14"/>
      <c r="P1225" s="14"/>
      <c r="Q1225" s="16"/>
      <c r="R1225" s="16"/>
      <c r="S1225" s="16"/>
      <c r="T1225" s="16"/>
      <c r="U1225" s="16"/>
      <c r="V1225" s="16"/>
      <c r="W1225" s="17"/>
      <c r="X1225" s="17"/>
      <c r="Y1225" s="13"/>
      <c r="Z1225" s="13"/>
    </row>
    <row r="1226" spans="1:26" x14ac:dyDescent="0.25">
      <c r="A1226" s="11"/>
      <c r="B1226" s="12"/>
      <c r="C1226" s="12"/>
      <c r="D1226" s="12"/>
      <c r="E1226" s="12"/>
      <c r="F1226" s="12"/>
      <c r="G1226" s="13"/>
      <c r="H1226" s="13"/>
      <c r="I1226" s="13"/>
      <c r="J1226" s="13"/>
      <c r="K1226" s="14"/>
      <c r="L1226" s="14"/>
      <c r="M1226" s="14"/>
      <c r="N1226" s="14"/>
      <c r="O1226" s="14"/>
      <c r="P1226" s="14"/>
      <c r="Q1226" s="16"/>
      <c r="R1226" s="16"/>
      <c r="S1226" s="16"/>
      <c r="T1226" s="16"/>
      <c r="U1226" s="16"/>
      <c r="V1226" s="16"/>
      <c r="W1226" s="16"/>
      <c r="X1226" s="17"/>
      <c r="Y1226" s="13"/>
      <c r="Z1226" s="13"/>
    </row>
    <row r="1227" spans="1:26" x14ac:dyDescent="0.25">
      <c r="A1227" s="11"/>
      <c r="B1227" s="12"/>
      <c r="C1227" s="12"/>
      <c r="D1227" s="12"/>
      <c r="E1227" s="12"/>
      <c r="F1227" s="12"/>
      <c r="G1227" s="13"/>
      <c r="H1227" s="13"/>
      <c r="I1227" s="13"/>
      <c r="J1227" s="13"/>
      <c r="K1227" s="14"/>
      <c r="L1227" s="14"/>
      <c r="M1227" s="14"/>
      <c r="N1227" s="14"/>
      <c r="O1227" s="14"/>
      <c r="P1227" s="14"/>
      <c r="Q1227" s="15"/>
      <c r="R1227" s="16"/>
      <c r="S1227" s="16"/>
      <c r="T1227" s="16"/>
      <c r="U1227" s="16"/>
      <c r="V1227" s="16"/>
      <c r="W1227" s="17"/>
      <c r="X1227" s="17"/>
      <c r="Y1227" s="13"/>
      <c r="Z1227" s="13"/>
    </row>
    <row r="1228" spans="1:26" x14ac:dyDescent="0.25">
      <c r="A1228" s="11"/>
      <c r="B1228" s="12"/>
      <c r="C1228" s="12"/>
      <c r="D1228" s="12"/>
      <c r="E1228" s="12"/>
      <c r="F1228" s="12"/>
      <c r="G1228" s="13"/>
      <c r="H1228" s="13"/>
      <c r="I1228" s="13"/>
      <c r="J1228" s="13"/>
      <c r="K1228" s="14"/>
      <c r="L1228" s="14"/>
      <c r="M1228" s="14"/>
      <c r="N1228" s="14"/>
      <c r="O1228" s="14"/>
      <c r="P1228" s="14"/>
      <c r="Q1228" s="15"/>
      <c r="R1228" s="16"/>
      <c r="S1228" s="16"/>
      <c r="T1228" s="16"/>
      <c r="U1228" s="16"/>
      <c r="V1228" s="16"/>
      <c r="W1228" s="17"/>
      <c r="X1228" s="17"/>
      <c r="Y1228" s="13"/>
      <c r="Z1228" s="13"/>
    </row>
    <row r="1229" spans="1:26" x14ac:dyDescent="0.25">
      <c r="A1229" s="11"/>
      <c r="B1229" s="12"/>
      <c r="C1229" s="12"/>
      <c r="D1229" s="12"/>
      <c r="E1229" s="12"/>
      <c r="F1229" s="12"/>
      <c r="G1229" s="13"/>
      <c r="H1229" s="13"/>
      <c r="I1229" s="13"/>
      <c r="J1229" s="13"/>
      <c r="K1229" s="14"/>
      <c r="L1229" s="14"/>
      <c r="M1229" s="14"/>
      <c r="N1229" s="14"/>
      <c r="O1229" s="14"/>
      <c r="P1229" s="14"/>
      <c r="Q1229" s="16"/>
      <c r="R1229" s="16"/>
      <c r="S1229" s="16"/>
      <c r="T1229" s="16"/>
      <c r="U1229" s="16"/>
      <c r="V1229" s="16"/>
      <c r="W1229" s="16"/>
      <c r="X1229" s="17"/>
      <c r="Y1229" s="13"/>
      <c r="Z1229" s="13"/>
    </row>
    <row r="1230" spans="1:26" x14ac:dyDescent="0.25">
      <c r="A1230" s="11"/>
      <c r="B1230" s="12"/>
      <c r="C1230" s="12"/>
      <c r="D1230" s="12"/>
      <c r="E1230" s="12"/>
      <c r="F1230" s="12"/>
      <c r="G1230" s="13"/>
      <c r="H1230" s="13"/>
      <c r="I1230" s="13"/>
      <c r="J1230" s="13"/>
      <c r="K1230" s="14"/>
      <c r="L1230" s="14"/>
      <c r="M1230" s="14"/>
      <c r="N1230" s="14"/>
      <c r="O1230" s="14"/>
      <c r="P1230" s="14"/>
      <c r="Q1230" s="16"/>
      <c r="R1230" s="16"/>
      <c r="S1230" s="16"/>
      <c r="T1230" s="16"/>
      <c r="U1230" s="16"/>
      <c r="V1230" s="16"/>
      <c r="W1230" s="16"/>
      <c r="X1230" s="17"/>
      <c r="Y1230" s="13"/>
      <c r="Z1230" s="13"/>
    </row>
    <row r="1231" spans="1:26" x14ac:dyDescent="0.25">
      <c r="A1231" s="11"/>
      <c r="B1231" s="12"/>
      <c r="C1231" s="12"/>
      <c r="D1231" s="12"/>
      <c r="E1231" s="12"/>
      <c r="F1231" s="12"/>
      <c r="G1231" s="13"/>
      <c r="H1231" s="13"/>
      <c r="I1231" s="13"/>
      <c r="J1231" s="13"/>
      <c r="K1231" s="14"/>
      <c r="L1231" s="14"/>
      <c r="M1231" s="14"/>
      <c r="N1231" s="14"/>
      <c r="O1231" s="14"/>
      <c r="P1231" s="14"/>
      <c r="Q1231" s="16"/>
      <c r="R1231" s="16"/>
      <c r="S1231" s="16"/>
      <c r="T1231" s="16"/>
      <c r="U1231" s="16"/>
      <c r="V1231" s="16"/>
      <c r="W1231" s="17"/>
      <c r="X1231" s="17"/>
      <c r="Y1231" s="13"/>
      <c r="Z1231" s="13"/>
    </row>
    <row r="1232" spans="1:26" x14ac:dyDescent="0.25">
      <c r="A1232" s="11"/>
      <c r="B1232" s="12"/>
      <c r="C1232" s="12"/>
      <c r="D1232" s="12"/>
      <c r="E1232" s="12"/>
      <c r="F1232" s="12"/>
      <c r="G1232" s="13"/>
      <c r="H1232" s="13"/>
      <c r="I1232" s="13"/>
      <c r="J1232" s="13"/>
      <c r="K1232" s="14"/>
      <c r="L1232" s="14"/>
      <c r="M1232" s="14"/>
      <c r="N1232" s="14"/>
      <c r="O1232" s="14"/>
      <c r="P1232" s="14"/>
      <c r="Q1232" s="16"/>
      <c r="R1232" s="16"/>
      <c r="S1232" s="16"/>
      <c r="T1232" s="16"/>
      <c r="U1232" s="16"/>
      <c r="V1232" s="16"/>
      <c r="W1232" s="17"/>
      <c r="X1232" s="17"/>
      <c r="Y1232" s="13"/>
      <c r="Z1232" s="13"/>
    </row>
    <row r="1233" spans="1:26" x14ac:dyDescent="0.25">
      <c r="A1233" s="11"/>
      <c r="B1233" s="12"/>
      <c r="C1233" s="12"/>
      <c r="D1233" s="12"/>
      <c r="E1233" s="12"/>
      <c r="F1233" s="12"/>
      <c r="G1233" s="13"/>
      <c r="H1233" s="13"/>
      <c r="I1233" s="13"/>
      <c r="J1233" s="13"/>
      <c r="K1233" s="14"/>
      <c r="L1233" s="14"/>
      <c r="M1233" s="14"/>
      <c r="N1233" s="14"/>
      <c r="O1233" s="14"/>
      <c r="P1233" s="14"/>
      <c r="Q1233" s="15"/>
      <c r="R1233" s="16"/>
      <c r="S1233" s="16"/>
      <c r="T1233" s="16"/>
      <c r="U1233" s="16"/>
      <c r="V1233" s="16"/>
      <c r="W1233" s="17"/>
      <c r="X1233" s="17"/>
      <c r="Y1233" s="13"/>
      <c r="Z1233" s="13"/>
    </row>
    <row r="1234" spans="1:26" x14ac:dyDescent="0.25">
      <c r="A1234" s="11"/>
      <c r="B1234" s="12"/>
      <c r="C1234" s="12"/>
      <c r="D1234" s="12"/>
      <c r="E1234" s="12"/>
      <c r="F1234" s="12"/>
      <c r="G1234" s="13"/>
      <c r="H1234" s="13"/>
      <c r="I1234" s="13"/>
      <c r="J1234" s="13"/>
      <c r="K1234" s="14"/>
      <c r="L1234" s="14"/>
      <c r="M1234" s="14"/>
      <c r="N1234" s="14"/>
      <c r="O1234" s="14"/>
      <c r="P1234" s="14"/>
      <c r="Q1234" s="16"/>
      <c r="R1234" s="16"/>
      <c r="S1234" s="16"/>
      <c r="T1234" s="16"/>
      <c r="U1234" s="16"/>
      <c r="V1234" s="16"/>
      <c r="W1234" s="16"/>
      <c r="X1234" s="17"/>
      <c r="Y1234" s="13"/>
      <c r="Z1234" s="13"/>
    </row>
    <row r="1235" spans="1:26" x14ac:dyDescent="0.25">
      <c r="A1235" s="11"/>
      <c r="B1235" s="12"/>
      <c r="C1235" s="12"/>
      <c r="D1235" s="12"/>
      <c r="E1235" s="12"/>
      <c r="F1235" s="12"/>
      <c r="G1235" s="13"/>
      <c r="H1235" s="13"/>
      <c r="I1235" s="13"/>
      <c r="J1235" s="13"/>
      <c r="K1235" s="14"/>
      <c r="L1235" s="14"/>
      <c r="M1235" s="14"/>
      <c r="N1235" s="14"/>
      <c r="O1235" s="14"/>
      <c r="P1235" s="14"/>
      <c r="Q1235" s="16"/>
      <c r="R1235" s="16"/>
      <c r="S1235" s="16"/>
      <c r="T1235" s="16"/>
      <c r="U1235" s="16"/>
      <c r="V1235" s="16"/>
      <c r="W1235" s="17"/>
      <c r="X1235" s="17"/>
      <c r="Y1235" s="13"/>
      <c r="Z1235" s="13"/>
    </row>
    <row r="1236" spans="1:26" x14ac:dyDescent="0.25">
      <c r="A1236" s="11"/>
      <c r="B1236" s="12"/>
      <c r="C1236" s="12"/>
      <c r="D1236" s="12"/>
      <c r="E1236" s="12"/>
      <c r="F1236" s="12"/>
      <c r="G1236" s="13"/>
      <c r="H1236" s="13"/>
      <c r="I1236" s="13"/>
      <c r="J1236" s="13"/>
      <c r="K1236" s="14"/>
      <c r="L1236" s="14"/>
      <c r="M1236" s="14"/>
      <c r="N1236" s="14"/>
      <c r="O1236" s="14"/>
      <c r="P1236" s="14"/>
      <c r="Q1236" s="16"/>
      <c r="R1236" s="16"/>
      <c r="S1236" s="16"/>
      <c r="T1236" s="16"/>
      <c r="U1236" s="16"/>
      <c r="V1236" s="16"/>
      <c r="W1236" s="17"/>
      <c r="X1236" s="17"/>
      <c r="Y1236" s="13"/>
      <c r="Z1236" s="13"/>
    </row>
    <row r="1237" spans="1:26" x14ac:dyDescent="0.25">
      <c r="A1237" s="11"/>
      <c r="B1237" s="12"/>
      <c r="C1237" s="12"/>
      <c r="D1237" s="12"/>
      <c r="E1237" s="12"/>
      <c r="F1237" s="12"/>
      <c r="G1237" s="13"/>
      <c r="H1237" s="13"/>
      <c r="I1237" s="13"/>
      <c r="J1237" s="13"/>
      <c r="K1237" s="14"/>
      <c r="L1237" s="14"/>
      <c r="M1237" s="14"/>
      <c r="N1237" s="14"/>
      <c r="O1237" s="14"/>
      <c r="P1237" s="14"/>
      <c r="Q1237" s="15"/>
      <c r="R1237" s="16"/>
      <c r="S1237" s="16"/>
      <c r="T1237" s="16"/>
      <c r="U1237" s="16"/>
      <c r="V1237" s="16"/>
      <c r="W1237" s="16"/>
      <c r="X1237" s="17"/>
      <c r="Y1237" s="13"/>
      <c r="Z1237" s="13"/>
    </row>
    <row r="1238" spans="1:26" x14ac:dyDescent="0.25">
      <c r="A1238" s="11"/>
      <c r="B1238" s="12"/>
      <c r="C1238" s="12"/>
      <c r="D1238" s="12"/>
      <c r="E1238" s="12"/>
      <c r="F1238" s="12"/>
      <c r="G1238" s="13"/>
      <c r="H1238" s="13"/>
      <c r="I1238" s="13"/>
      <c r="J1238" s="13"/>
      <c r="K1238" s="14"/>
      <c r="L1238" s="14"/>
      <c r="M1238" s="14"/>
      <c r="N1238" s="14"/>
      <c r="O1238" s="14"/>
      <c r="P1238" s="14"/>
      <c r="Q1238" s="15"/>
      <c r="R1238" s="16"/>
      <c r="S1238" s="16"/>
      <c r="T1238" s="16"/>
      <c r="U1238" s="16"/>
      <c r="V1238" s="16"/>
      <c r="W1238" s="17"/>
      <c r="X1238" s="17"/>
      <c r="Y1238" s="13"/>
      <c r="Z1238" s="13"/>
    </row>
    <row r="1239" spans="1:26" x14ac:dyDescent="0.25">
      <c r="A1239" s="11"/>
      <c r="B1239" s="12"/>
      <c r="C1239" s="12"/>
      <c r="D1239" s="12"/>
      <c r="E1239" s="12"/>
      <c r="F1239" s="12"/>
      <c r="G1239" s="13"/>
      <c r="H1239" s="13"/>
      <c r="I1239" s="13"/>
      <c r="J1239" s="13"/>
      <c r="K1239" s="14"/>
      <c r="L1239" s="14"/>
      <c r="M1239" s="14"/>
      <c r="N1239" s="14"/>
      <c r="O1239" s="14"/>
      <c r="P1239" s="14"/>
      <c r="Q1239" s="15"/>
      <c r="R1239" s="16"/>
      <c r="S1239" s="16"/>
      <c r="T1239" s="16"/>
      <c r="U1239" s="16"/>
      <c r="V1239" s="16"/>
      <c r="W1239" s="17"/>
      <c r="X1239" s="17"/>
      <c r="Y1239" s="13"/>
      <c r="Z1239" s="13"/>
    </row>
    <row r="1240" spans="1:26" x14ac:dyDescent="0.25">
      <c r="A1240" s="11"/>
      <c r="B1240" s="12"/>
      <c r="C1240" s="12"/>
      <c r="D1240" s="12"/>
      <c r="E1240" s="12"/>
      <c r="F1240" s="12"/>
      <c r="G1240" s="13"/>
      <c r="H1240" s="13"/>
      <c r="I1240" s="13"/>
      <c r="J1240" s="13"/>
      <c r="K1240" s="14"/>
      <c r="L1240" s="14"/>
      <c r="M1240" s="14"/>
      <c r="N1240" s="14"/>
      <c r="O1240" s="14"/>
      <c r="P1240" s="14"/>
      <c r="Q1240" s="15"/>
      <c r="R1240" s="16"/>
      <c r="S1240" s="16"/>
      <c r="T1240" s="16"/>
      <c r="U1240" s="16"/>
      <c r="V1240" s="16"/>
      <c r="W1240" s="17"/>
      <c r="X1240" s="17"/>
      <c r="Y1240" s="13"/>
      <c r="Z1240" s="13"/>
    </row>
    <row r="1241" spans="1:26" x14ac:dyDescent="0.25">
      <c r="A1241" s="11"/>
      <c r="B1241" s="12"/>
      <c r="C1241" s="12"/>
      <c r="D1241" s="12"/>
      <c r="E1241" s="12"/>
      <c r="F1241" s="12"/>
      <c r="G1241" s="13"/>
      <c r="H1241" s="13"/>
      <c r="I1241" s="13"/>
      <c r="J1241" s="13"/>
      <c r="K1241" s="14"/>
      <c r="L1241" s="14"/>
      <c r="M1241" s="14"/>
      <c r="N1241" s="14"/>
      <c r="O1241" s="14"/>
      <c r="P1241" s="14"/>
      <c r="Q1241" s="15"/>
      <c r="R1241" s="16"/>
      <c r="S1241" s="16"/>
      <c r="T1241" s="16"/>
      <c r="U1241" s="16"/>
      <c r="V1241" s="16"/>
      <c r="W1241" s="17"/>
      <c r="X1241" s="17"/>
      <c r="Y1241" s="13"/>
      <c r="Z1241" s="13"/>
    </row>
    <row r="1242" spans="1:26" x14ac:dyDescent="0.25">
      <c r="A1242" s="11"/>
      <c r="B1242" s="12"/>
      <c r="C1242" s="12"/>
      <c r="D1242" s="12"/>
      <c r="E1242" s="12"/>
      <c r="F1242" s="12"/>
      <c r="G1242" s="13"/>
      <c r="H1242" s="13"/>
      <c r="I1242" s="13"/>
      <c r="J1242" s="13"/>
      <c r="K1242" s="14"/>
      <c r="L1242" s="14"/>
      <c r="M1242" s="14"/>
      <c r="N1242" s="14"/>
      <c r="O1242" s="14"/>
      <c r="P1242" s="14"/>
      <c r="Q1242" s="16"/>
      <c r="R1242" s="16"/>
      <c r="S1242" s="16"/>
      <c r="T1242" s="16"/>
      <c r="U1242" s="16"/>
      <c r="V1242" s="16"/>
      <c r="W1242" s="17"/>
      <c r="X1242" s="17"/>
      <c r="Y1242" s="13"/>
      <c r="Z1242" s="13"/>
    </row>
    <row r="1243" spans="1:26" x14ac:dyDescent="0.25">
      <c r="A1243" s="11"/>
      <c r="B1243" s="12"/>
      <c r="C1243" s="12"/>
      <c r="D1243" s="12"/>
      <c r="E1243" s="12"/>
      <c r="F1243" s="12"/>
      <c r="G1243" s="13"/>
      <c r="H1243" s="13"/>
      <c r="I1243" s="13"/>
      <c r="J1243" s="13"/>
      <c r="K1243" s="14"/>
      <c r="L1243" s="14"/>
      <c r="M1243" s="14"/>
      <c r="N1243" s="14"/>
      <c r="O1243" s="14"/>
      <c r="P1243" s="14"/>
      <c r="Q1243" s="16"/>
      <c r="R1243" s="16"/>
      <c r="S1243" s="16"/>
      <c r="T1243" s="16"/>
      <c r="U1243" s="16"/>
      <c r="V1243" s="16"/>
      <c r="W1243" s="17"/>
      <c r="X1243" s="17"/>
      <c r="Y1243" s="13"/>
      <c r="Z1243" s="13"/>
    </row>
    <row r="1244" spans="1:26" x14ac:dyDescent="0.25">
      <c r="A1244" s="11"/>
      <c r="B1244" s="12"/>
      <c r="C1244" s="12"/>
      <c r="D1244" s="12"/>
      <c r="E1244" s="12"/>
      <c r="F1244" s="12"/>
      <c r="G1244" s="13"/>
      <c r="H1244" s="13"/>
      <c r="I1244" s="13"/>
      <c r="J1244" s="13"/>
      <c r="K1244" s="14"/>
      <c r="L1244" s="14"/>
      <c r="M1244" s="14"/>
      <c r="N1244" s="14"/>
      <c r="O1244" s="14"/>
      <c r="P1244" s="14"/>
      <c r="Q1244" s="16"/>
      <c r="R1244" s="16"/>
      <c r="S1244" s="16"/>
      <c r="T1244" s="16"/>
      <c r="U1244" s="16"/>
      <c r="V1244" s="16"/>
      <c r="W1244" s="16"/>
      <c r="X1244" s="17"/>
      <c r="Y1244" s="13"/>
      <c r="Z1244" s="13"/>
    </row>
    <row r="1245" spans="1:26" x14ac:dyDescent="0.25">
      <c r="A1245" s="11"/>
      <c r="B1245" s="12"/>
      <c r="C1245" s="12"/>
      <c r="D1245" s="12"/>
      <c r="E1245" s="12"/>
      <c r="F1245" s="12"/>
      <c r="G1245" s="13"/>
      <c r="H1245" s="13"/>
      <c r="I1245" s="13"/>
      <c r="J1245" s="13"/>
      <c r="K1245" s="14"/>
      <c r="L1245" s="14"/>
      <c r="M1245" s="14"/>
      <c r="N1245" s="14"/>
      <c r="O1245" s="14"/>
      <c r="P1245" s="14"/>
      <c r="Q1245" s="16"/>
      <c r="R1245" s="16"/>
      <c r="S1245" s="16"/>
      <c r="T1245" s="16"/>
      <c r="U1245" s="16"/>
      <c r="V1245" s="16"/>
      <c r="W1245" s="17"/>
      <c r="X1245" s="17"/>
      <c r="Y1245" s="13"/>
      <c r="Z1245" s="13"/>
    </row>
    <row r="1246" spans="1:26" x14ac:dyDescent="0.25">
      <c r="A1246" s="11"/>
      <c r="B1246" s="12"/>
      <c r="C1246" s="12"/>
      <c r="D1246" s="12"/>
      <c r="E1246" s="12"/>
      <c r="F1246" s="12"/>
      <c r="G1246" s="13"/>
      <c r="H1246" s="13"/>
      <c r="I1246" s="13"/>
      <c r="J1246" s="13"/>
      <c r="K1246" s="14"/>
      <c r="L1246" s="14"/>
      <c r="M1246" s="14"/>
      <c r="N1246" s="14"/>
      <c r="O1246" s="14"/>
      <c r="P1246" s="14"/>
      <c r="Q1246" s="15"/>
      <c r="R1246" s="16"/>
      <c r="S1246" s="16"/>
      <c r="T1246" s="16"/>
      <c r="U1246" s="16"/>
      <c r="V1246" s="16"/>
      <c r="W1246" s="17"/>
      <c r="X1246" s="17"/>
      <c r="Y1246" s="13"/>
      <c r="Z1246" s="13"/>
    </row>
    <row r="1247" spans="1:26" x14ac:dyDescent="0.25">
      <c r="A1247" s="11"/>
      <c r="B1247" s="12"/>
      <c r="C1247" s="12"/>
      <c r="D1247" s="12"/>
      <c r="E1247" s="12"/>
      <c r="F1247" s="12"/>
      <c r="G1247" s="13"/>
      <c r="H1247" s="13"/>
      <c r="I1247" s="13"/>
      <c r="J1247" s="13"/>
      <c r="K1247" s="14"/>
      <c r="L1247" s="14"/>
      <c r="M1247" s="14"/>
      <c r="N1247" s="14"/>
      <c r="O1247" s="14"/>
      <c r="P1247" s="14"/>
      <c r="Q1247" s="16"/>
      <c r="R1247" s="16"/>
      <c r="S1247" s="16"/>
      <c r="T1247" s="16"/>
      <c r="U1247" s="16"/>
      <c r="V1247" s="16"/>
      <c r="W1247" s="17"/>
      <c r="X1247" s="17"/>
      <c r="Y1247" s="13"/>
      <c r="Z1247" s="13"/>
    </row>
    <row r="1248" spans="1:26" x14ac:dyDescent="0.25">
      <c r="A1248" s="11"/>
      <c r="B1248" s="12"/>
      <c r="C1248" s="12"/>
      <c r="D1248" s="12"/>
      <c r="E1248" s="12"/>
      <c r="F1248" s="12"/>
      <c r="G1248" s="13"/>
      <c r="H1248" s="13"/>
      <c r="I1248" s="13"/>
      <c r="J1248" s="13"/>
      <c r="K1248" s="14"/>
      <c r="L1248" s="14"/>
      <c r="M1248" s="14"/>
      <c r="N1248" s="14"/>
      <c r="O1248" s="14"/>
      <c r="P1248" s="14"/>
      <c r="Q1248" s="16"/>
      <c r="R1248" s="16"/>
      <c r="S1248" s="16"/>
      <c r="T1248" s="16"/>
      <c r="U1248" s="16"/>
      <c r="V1248" s="16"/>
      <c r="W1248" s="17"/>
      <c r="X1248" s="17"/>
      <c r="Y1248" s="13"/>
      <c r="Z1248" s="13"/>
    </row>
    <row r="1249" spans="1:26" x14ac:dyDescent="0.25">
      <c r="A1249" s="11"/>
      <c r="B1249" s="12"/>
      <c r="C1249" s="12"/>
      <c r="D1249" s="12"/>
      <c r="E1249" s="12"/>
      <c r="F1249" s="12"/>
      <c r="G1249" s="13"/>
      <c r="H1249" s="13"/>
      <c r="I1249" s="13"/>
      <c r="J1249" s="13"/>
      <c r="K1249" s="14"/>
      <c r="L1249" s="14"/>
      <c r="M1249" s="14"/>
      <c r="N1249" s="14"/>
      <c r="O1249" s="14"/>
      <c r="P1249" s="14"/>
      <c r="Q1249" s="16"/>
      <c r="R1249" s="16"/>
      <c r="S1249" s="16"/>
      <c r="T1249" s="16"/>
      <c r="U1249" s="16"/>
      <c r="V1249" s="16"/>
      <c r="W1249" s="17"/>
      <c r="X1249" s="17"/>
      <c r="Y1249" s="13"/>
      <c r="Z1249" s="13"/>
    </row>
    <row r="1250" spans="1:26" x14ac:dyDescent="0.25">
      <c r="A1250" s="11"/>
      <c r="B1250" s="12"/>
      <c r="C1250" s="12"/>
      <c r="D1250" s="12"/>
      <c r="E1250" s="12"/>
      <c r="F1250" s="12"/>
      <c r="G1250" s="13"/>
      <c r="H1250" s="13"/>
      <c r="I1250" s="13"/>
      <c r="J1250" s="13"/>
      <c r="K1250" s="14"/>
      <c r="L1250" s="14"/>
      <c r="M1250" s="14"/>
      <c r="N1250" s="14"/>
      <c r="O1250" s="14"/>
      <c r="P1250" s="15"/>
      <c r="Q1250" s="16"/>
      <c r="R1250" s="16"/>
      <c r="S1250" s="16"/>
      <c r="T1250" s="16"/>
      <c r="U1250" s="16"/>
      <c r="V1250" s="16"/>
      <c r="W1250" s="16"/>
      <c r="X1250" s="17"/>
      <c r="Y1250" s="13"/>
      <c r="Z1250" s="13"/>
    </row>
    <row r="1251" spans="1:26" x14ac:dyDescent="0.25">
      <c r="A1251" s="11"/>
      <c r="B1251" s="12"/>
      <c r="C1251" s="12"/>
      <c r="D1251" s="12"/>
      <c r="E1251" s="12"/>
      <c r="F1251" s="12"/>
      <c r="G1251" s="13"/>
      <c r="H1251" s="13"/>
      <c r="I1251" s="13"/>
      <c r="J1251" s="13"/>
      <c r="K1251" s="14"/>
      <c r="L1251" s="14"/>
      <c r="M1251" s="14"/>
      <c r="N1251" s="14"/>
      <c r="O1251" s="14"/>
      <c r="P1251" s="14"/>
      <c r="Q1251" s="15"/>
      <c r="R1251" s="16"/>
      <c r="S1251" s="16"/>
      <c r="T1251" s="16"/>
      <c r="U1251" s="16"/>
      <c r="V1251" s="16"/>
      <c r="W1251" s="17"/>
      <c r="X1251" s="17"/>
      <c r="Y1251" s="13"/>
      <c r="Z1251" s="13"/>
    </row>
    <row r="1252" spans="1:26" x14ac:dyDescent="0.25">
      <c r="A1252" s="11"/>
      <c r="B1252" s="12"/>
      <c r="C1252" s="12"/>
      <c r="D1252" s="12"/>
      <c r="E1252" s="12"/>
      <c r="F1252" s="12"/>
      <c r="G1252" s="13"/>
      <c r="H1252" s="13"/>
      <c r="I1252" s="13"/>
      <c r="J1252" s="13"/>
      <c r="K1252" s="14"/>
      <c r="L1252" s="14"/>
      <c r="M1252" s="14"/>
      <c r="N1252" s="14"/>
      <c r="O1252" s="14"/>
      <c r="P1252" s="14"/>
      <c r="Q1252" s="16"/>
      <c r="R1252" s="16"/>
      <c r="S1252" s="16"/>
      <c r="T1252" s="16"/>
      <c r="U1252" s="16"/>
      <c r="V1252" s="16"/>
      <c r="W1252" s="17"/>
      <c r="X1252" s="17"/>
      <c r="Y1252" s="13"/>
      <c r="Z1252" s="13"/>
    </row>
    <row r="1253" spans="1:26" x14ac:dyDescent="0.25">
      <c r="A1253" s="11"/>
      <c r="B1253" s="12"/>
      <c r="C1253" s="12"/>
      <c r="D1253" s="12"/>
      <c r="E1253" s="12"/>
      <c r="F1253" s="12"/>
      <c r="G1253" s="13"/>
      <c r="H1253" s="13"/>
      <c r="I1253" s="13"/>
      <c r="J1253" s="13"/>
      <c r="K1253" s="14"/>
      <c r="L1253" s="14"/>
      <c r="M1253" s="14"/>
      <c r="N1253" s="14"/>
      <c r="O1253" s="14"/>
      <c r="P1253" s="14"/>
      <c r="Q1253" s="15"/>
      <c r="R1253" s="16"/>
      <c r="S1253" s="16"/>
      <c r="T1253" s="16"/>
      <c r="U1253" s="16"/>
      <c r="V1253" s="16"/>
      <c r="W1253" s="17"/>
      <c r="X1253" s="17"/>
      <c r="Y1253" s="13"/>
      <c r="Z1253" s="13"/>
    </row>
    <row r="1254" spans="1:26" x14ac:dyDescent="0.25">
      <c r="A1254" s="11"/>
      <c r="B1254" s="12"/>
      <c r="C1254" s="12"/>
      <c r="D1254" s="12"/>
      <c r="E1254" s="12"/>
      <c r="F1254" s="12"/>
      <c r="G1254" s="13"/>
      <c r="H1254" s="13"/>
      <c r="I1254" s="13"/>
      <c r="J1254" s="13"/>
      <c r="K1254" s="14"/>
      <c r="L1254" s="14"/>
      <c r="M1254" s="14"/>
      <c r="N1254" s="14"/>
      <c r="O1254" s="14"/>
      <c r="P1254" s="14"/>
      <c r="Q1254" s="16"/>
      <c r="R1254" s="16"/>
      <c r="S1254" s="16"/>
      <c r="T1254" s="16"/>
      <c r="U1254" s="16"/>
      <c r="V1254" s="16"/>
      <c r="W1254" s="16"/>
      <c r="X1254" s="17"/>
      <c r="Y1254" s="13"/>
      <c r="Z1254" s="13"/>
    </row>
    <row r="1255" spans="1:26" x14ac:dyDescent="0.25">
      <c r="A1255" s="11"/>
      <c r="B1255" s="12"/>
      <c r="C1255" s="12"/>
      <c r="D1255" s="12"/>
      <c r="E1255" s="12"/>
      <c r="F1255" s="12"/>
      <c r="G1255" s="13"/>
      <c r="H1255" s="13"/>
      <c r="I1255" s="13"/>
      <c r="J1255" s="13"/>
      <c r="K1255" s="14"/>
      <c r="L1255" s="14"/>
      <c r="M1255" s="14"/>
      <c r="N1255" s="14"/>
      <c r="O1255" s="14"/>
      <c r="P1255" s="14"/>
      <c r="Q1255" s="15"/>
      <c r="R1255" s="16"/>
      <c r="S1255" s="16"/>
      <c r="T1255" s="16"/>
      <c r="U1255" s="16"/>
      <c r="V1255" s="16"/>
      <c r="W1255" s="17"/>
      <c r="X1255" s="17"/>
      <c r="Y1255" s="13"/>
      <c r="Z1255" s="13"/>
    </row>
    <row r="1256" spans="1:26" x14ac:dyDescent="0.25">
      <c r="A1256" s="11"/>
      <c r="B1256" s="12"/>
      <c r="C1256" s="12"/>
      <c r="D1256" s="12"/>
      <c r="E1256" s="12"/>
      <c r="F1256" s="12"/>
      <c r="G1256" s="13"/>
      <c r="H1256" s="13"/>
      <c r="I1256" s="13"/>
      <c r="J1256" s="13"/>
      <c r="K1256" s="14"/>
      <c r="L1256" s="14"/>
      <c r="M1256" s="14"/>
      <c r="N1256" s="14"/>
      <c r="O1256" s="14"/>
      <c r="P1256" s="14"/>
      <c r="Q1256" s="16"/>
      <c r="R1256" s="16"/>
      <c r="S1256" s="16"/>
      <c r="T1256" s="16"/>
      <c r="U1256" s="16"/>
      <c r="V1256" s="16"/>
      <c r="W1256" s="16"/>
      <c r="X1256" s="17"/>
      <c r="Y1256" s="13"/>
      <c r="Z1256" s="13"/>
    </row>
    <row r="1257" spans="1:26" x14ac:dyDescent="0.25">
      <c r="A1257" s="11"/>
      <c r="B1257" s="12"/>
      <c r="C1257" s="12"/>
      <c r="D1257" s="12"/>
      <c r="E1257" s="12"/>
      <c r="F1257" s="12"/>
      <c r="G1257" s="13"/>
      <c r="H1257" s="13"/>
      <c r="I1257" s="13"/>
      <c r="J1257" s="13"/>
      <c r="K1257" s="14"/>
      <c r="L1257" s="14"/>
      <c r="M1257" s="14"/>
      <c r="N1257" s="14"/>
      <c r="O1257" s="14"/>
      <c r="P1257" s="14"/>
      <c r="Q1257" s="16"/>
      <c r="R1257" s="16"/>
      <c r="S1257" s="16"/>
      <c r="T1257" s="16"/>
      <c r="U1257" s="16"/>
      <c r="V1257" s="16"/>
      <c r="W1257" s="17"/>
      <c r="X1257" s="17"/>
      <c r="Y1257" s="13"/>
      <c r="Z1257" s="13"/>
    </row>
    <row r="1258" spans="1:26" x14ac:dyDescent="0.25">
      <c r="A1258" s="11"/>
      <c r="B1258" s="12"/>
      <c r="C1258" s="12"/>
      <c r="D1258" s="12"/>
      <c r="E1258" s="12"/>
      <c r="F1258" s="12"/>
      <c r="G1258" s="13"/>
      <c r="H1258" s="13"/>
      <c r="I1258" s="13"/>
      <c r="J1258" s="13"/>
      <c r="K1258" s="14"/>
      <c r="L1258" s="14"/>
      <c r="M1258" s="14"/>
      <c r="N1258" s="14"/>
      <c r="O1258" s="14"/>
      <c r="P1258" s="14"/>
      <c r="Q1258" s="15"/>
      <c r="R1258" s="16"/>
      <c r="S1258" s="16"/>
      <c r="T1258" s="16"/>
      <c r="U1258" s="16"/>
      <c r="V1258" s="16"/>
      <c r="W1258" s="17"/>
      <c r="X1258" s="17"/>
      <c r="Y1258" s="13"/>
      <c r="Z1258" s="13"/>
    </row>
    <row r="1259" spans="1:26" x14ac:dyDescent="0.25">
      <c r="A1259" s="11"/>
      <c r="B1259" s="12"/>
      <c r="C1259" s="12"/>
      <c r="D1259" s="12"/>
      <c r="E1259" s="12"/>
      <c r="F1259" s="12"/>
      <c r="G1259" s="13"/>
      <c r="H1259" s="13"/>
      <c r="I1259" s="13"/>
      <c r="J1259" s="13"/>
      <c r="K1259" s="14"/>
      <c r="L1259" s="14"/>
      <c r="M1259" s="14"/>
      <c r="N1259" s="14"/>
      <c r="O1259" s="14"/>
      <c r="P1259" s="14"/>
      <c r="Q1259" s="15"/>
      <c r="R1259" s="16"/>
      <c r="S1259" s="16"/>
      <c r="T1259" s="16"/>
      <c r="U1259" s="16"/>
      <c r="V1259" s="16"/>
      <c r="W1259" s="17"/>
      <c r="X1259" s="17"/>
      <c r="Y1259" s="13"/>
      <c r="Z1259" s="13"/>
    </row>
    <row r="1260" spans="1:26" x14ac:dyDescent="0.25">
      <c r="A1260" s="11"/>
      <c r="B1260" s="12"/>
      <c r="C1260" s="12"/>
      <c r="D1260" s="12"/>
      <c r="E1260" s="12"/>
      <c r="F1260" s="12"/>
      <c r="G1260" s="13"/>
      <c r="H1260" s="13"/>
      <c r="I1260" s="13"/>
      <c r="J1260" s="13"/>
      <c r="K1260" s="14"/>
      <c r="L1260" s="14"/>
      <c r="M1260" s="14"/>
      <c r="N1260" s="14"/>
      <c r="O1260" s="14"/>
      <c r="P1260" s="14"/>
      <c r="Q1260" s="15"/>
      <c r="R1260" s="16"/>
      <c r="S1260" s="16"/>
      <c r="T1260" s="16"/>
      <c r="U1260" s="16"/>
      <c r="V1260" s="16"/>
      <c r="W1260" s="16"/>
      <c r="X1260" s="17"/>
      <c r="Y1260" s="13"/>
      <c r="Z1260" s="13"/>
    </row>
    <row r="1261" spans="1:26" x14ac:dyDescent="0.25">
      <c r="A1261" s="11"/>
      <c r="B1261" s="12"/>
      <c r="C1261" s="12"/>
      <c r="D1261" s="12"/>
      <c r="E1261" s="12"/>
      <c r="F1261" s="12"/>
      <c r="G1261" s="13"/>
      <c r="H1261" s="13"/>
      <c r="I1261" s="13"/>
      <c r="J1261" s="13"/>
      <c r="K1261" s="14"/>
      <c r="L1261" s="14"/>
      <c r="M1261" s="14"/>
      <c r="N1261" s="14"/>
      <c r="O1261" s="14"/>
      <c r="P1261" s="14"/>
      <c r="Q1261" s="15"/>
      <c r="R1261" s="16"/>
      <c r="S1261" s="16"/>
      <c r="T1261" s="16"/>
      <c r="U1261" s="16"/>
      <c r="V1261" s="16"/>
      <c r="W1261" s="17"/>
      <c r="X1261" s="17"/>
      <c r="Y1261" s="13"/>
      <c r="Z1261" s="13"/>
    </row>
    <row r="1262" spans="1:26" x14ac:dyDescent="0.25">
      <c r="A1262" s="11"/>
      <c r="B1262" s="12"/>
      <c r="C1262" s="12"/>
      <c r="D1262" s="12"/>
      <c r="E1262" s="12"/>
      <c r="F1262" s="12"/>
      <c r="G1262" s="13"/>
      <c r="H1262" s="13"/>
      <c r="I1262" s="13"/>
      <c r="J1262" s="13"/>
      <c r="K1262" s="14"/>
      <c r="L1262" s="14"/>
      <c r="M1262" s="14"/>
      <c r="N1262" s="14"/>
      <c r="O1262" s="14"/>
      <c r="P1262" s="14"/>
      <c r="Q1262" s="15"/>
      <c r="R1262" s="16"/>
      <c r="S1262" s="16"/>
      <c r="T1262" s="16"/>
      <c r="U1262" s="16"/>
      <c r="V1262" s="16"/>
      <c r="W1262" s="16"/>
      <c r="X1262" s="17"/>
      <c r="Y1262" s="13"/>
      <c r="Z1262" s="13"/>
    </row>
    <row r="1263" spans="1:26" x14ac:dyDescent="0.25">
      <c r="A1263" s="11"/>
      <c r="B1263" s="12"/>
      <c r="C1263" s="12"/>
      <c r="D1263" s="12"/>
      <c r="E1263" s="12"/>
      <c r="F1263" s="12"/>
      <c r="G1263" s="13"/>
      <c r="H1263" s="13"/>
      <c r="I1263" s="13"/>
      <c r="J1263" s="13"/>
      <c r="K1263" s="14"/>
      <c r="L1263" s="14"/>
      <c r="M1263" s="14"/>
      <c r="N1263" s="14"/>
      <c r="O1263" s="14"/>
      <c r="P1263" s="14"/>
      <c r="Q1263" s="16"/>
      <c r="R1263" s="16"/>
      <c r="S1263" s="16"/>
      <c r="T1263" s="16"/>
      <c r="U1263" s="16"/>
      <c r="V1263" s="16"/>
      <c r="W1263" s="17"/>
      <c r="X1263" s="17"/>
      <c r="Y1263" s="13"/>
      <c r="Z1263" s="13"/>
    </row>
    <row r="1264" spans="1:26" x14ac:dyDescent="0.25">
      <c r="A1264" s="11"/>
      <c r="B1264" s="12"/>
      <c r="C1264" s="12"/>
      <c r="D1264" s="12"/>
      <c r="E1264" s="12"/>
      <c r="F1264" s="12"/>
      <c r="G1264" s="13"/>
      <c r="H1264" s="13"/>
      <c r="I1264" s="13"/>
      <c r="J1264" s="13"/>
      <c r="K1264" s="14"/>
      <c r="L1264" s="14"/>
      <c r="M1264" s="14"/>
      <c r="N1264" s="14"/>
      <c r="O1264" s="14"/>
      <c r="P1264" s="14"/>
      <c r="Q1264" s="15"/>
      <c r="R1264" s="16"/>
      <c r="S1264" s="16"/>
      <c r="T1264" s="16"/>
      <c r="U1264" s="16"/>
      <c r="V1264" s="16"/>
      <c r="W1264" s="17"/>
      <c r="X1264" s="17"/>
      <c r="Y1264" s="13"/>
      <c r="Z1264" s="13"/>
    </row>
    <row r="1265" spans="1:26" x14ac:dyDescent="0.25">
      <c r="A1265" s="11"/>
      <c r="B1265" s="12"/>
      <c r="C1265" s="12"/>
      <c r="D1265" s="12"/>
      <c r="E1265" s="12"/>
      <c r="F1265" s="12"/>
      <c r="G1265" s="13"/>
      <c r="H1265" s="13"/>
      <c r="I1265" s="13"/>
      <c r="J1265" s="13"/>
      <c r="K1265" s="14"/>
      <c r="L1265" s="14"/>
      <c r="M1265" s="14"/>
      <c r="N1265" s="14"/>
      <c r="O1265" s="14"/>
      <c r="P1265" s="14"/>
      <c r="Q1265" s="16"/>
      <c r="R1265" s="16"/>
      <c r="S1265" s="16"/>
      <c r="T1265" s="16"/>
      <c r="U1265" s="16"/>
      <c r="V1265" s="16"/>
      <c r="W1265" s="16"/>
      <c r="X1265" s="17"/>
      <c r="Y1265" s="13"/>
      <c r="Z1265" s="13"/>
    </row>
    <row r="1266" spans="1:26" x14ac:dyDescent="0.25">
      <c r="A1266" s="11"/>
      <c r="B1266" s="12"/>
      <c r="C1266" s="12"/>
      <c r="D1266" s="12"/>
      <c r="E1266" s="12"/>
      <c r="F1266" s="12"/>
      <c r="G1266" s="13"/>
      <c r="H1266" s="13"/>
      <c r="I1266" s="13"/>
      <c r="J1266" s="13"/>
      <c r="K1266" s="14"/>
      <c r="L1266" s="14"/>
      <c r="M1266" s="14"/>
      <c r="N1266" s="14"/>
      <c r="O1266" s="14"/>
      <c r="P1266" s="14"/>
      <c r="Q1266" s="16"/>
      <c r="R1266" s="16"/>
      <c r="S1266" s="16"/>
      <c r="T1266" s="16"/>
      <c r="U1266" s="16"/>
      <c r="V1266" s="16"/>
      <c r="W1266" s="17"/>
      <c r="X1266" s="17"/>
      <c r="Y1266" s="13"/>
      <c r="Z1266" s="13"/>
    </row>
    <row r="1267" spans="1:26" x14ac:dyDescent="0.25">
      <c r="A1267" s="11"/>
      <c r="B1267" s="12"/>
      <c r="C1267" s="12"/>
      <c r="D1267" s="12"/>
      <c r="E1267" s="12"/>
      <c r="F1267" s="12"/>
      <c r="G1267" s="13"/>
      <c r="H1267" s="13"/>
      <c r="I1267" s="13"/>
      <c r="J1267" s="13"/>
      <c r="K1267" s="14"/>
      <c r="L1267" s="14"/>
      <c r="M1267" s="14"/>
      <c r="N1267" s="14"/>
      <c r="O1267" s="14"/>
      <c r="P1267" s="14"/>
      <c r="Q1267" s="16"/>
      <c r="R1267" s="16"/>
      <c r="S1267" s="16"/>
      <c r="T1267" s="16"/>
      <c r="U1267" s="16"/>
      <c r="V1267" s="16"/>
      <c r="W1267" s="16"/>
      <c r="X1267" s="17"/>
      <c r="Y1267" s="13"/>
      <c r="Z1267" s="13"/>
    </row>
    <row r="1268" spans="1:26" x14ac:dyDescent="0.25">
      <c r="A1268" s="11"/>
      <c r="B1268" s="12"/>
      <c r="C1268" s="12"/>
      <c r="D1268" s="12"/>
      <c r="E1268" s="12"/>
      <c r="F1268" s="12"/>
      <c r="G1268" s="13"/>
      <c r="H1268" s="13"/>
      <c r="I1268" s="13"/>
      <c r="J1268" s="13"/>
      <c r="K1268" s="14"/>
      <c r="L1268" s="14"/>
      <c r="M1268" s="14"/>
      <c r="N1268" s="14"/>
      <c r="O1268" s="14"/>
      <c r="P1268" s="14"/>
      <c r="Q1268" s="16"/>
      <c r="R1268" s="16"/>
      <c r="S1268" s="16"/>
      <c r="T1268" s="16"/>
      <c r="U1268" s="16"/>
      <c r="V1268" s="16"/>
      <c r="W1268" s="17"/>
      <c r="X1268" s="17"/>
      <c r="Y1268" s="13"/>
      <c r="Z1268" s="13"/>
    </row>
    <row r="1269" spans="1:26" x14ac:dyDescent="0.25">
      <c r="A1269" s="11"/>
      <c r="B1269" s="12"/>
      <c r="C1269" s="12"/>
      <c r="D1269" s="12"/>
      <c r="E1269" s="12"/>
      <c r="F1269" s="12"/>
      <c r="G1269" s="13"/>
      <c r="H1269" s="13"/>
      <c r="I1269" s="13"/>
      <c r="J1269" s="13"/>
      <c r="K1269" s="14"/>
      <c r="L1269" s="14"/>
      <c r="M1269" s="14"/>
      <c r="N1269" s="14"/>
      <c r="O1269" s="14"/>
      <c r="P1269" s="14"/>
      <c r="Q1269" s="16"/>
      <c r="R1269" s="16"/>
      <c r="S1269" s="16"/>
      <c r="T1269" s="16"/>
      <c r="U1269" s="16"/>
      <c r="V1269" s="16"/>
      <c r="W1269" s="16"/>
      <c r="X1269" s="17"/>
      <c r="Y1269" s="13"/>
      <c r="Z1269" s="13"/>
    </row>
    <row r="1270" spans="1:26" x14ac:dyDescent="0.25">
      <c r="A1270" s="11"/>
      <c r="B1270" s="12"/>
      <c r="C1270" s="12"/>
      <c r="D1270" s="12"/>
      <c r="E1270" s="12"/>
      <c r="F1270" s="12"/>
      <c r="G1270" s="13"/>
      <c r="H1270" s="13"/>
      <c r="I1270" s="13"/>
      <c r="J1270" s="13"/>
      <c r="K1270" s="14"/>
      <c r="L1270" s="14"/>
      <c r="M1270" s="14"/>
      <c r="N1270" s="14"/>
      <c r="O1270" s="14"/>
      <c r="P1270" s="14"/>
      <c r="Q1270" s="15"/>
      <c r="R1270" s="16"/>
      <c r="S1270" s="16"/>
      <c r="T1270" s="16"/>
      <c r="U1270" s="16"/>
      <c r="V1270" s="16"/>
      <c r="W1270" s="16"/>
      <c r="X1270" s="17"/>
      <c r="Y1270" s="13"/>
      <c r="Z1270" s="13"/>
    </row>
    <row r="1271" spans="1:26" x14ac:dyDescent="0.25">
      <c r="A1271" s="11"/>
      <c r="B1271" s="12"/>
      <c r="C1271" s="12"/>
      <c r="D1271" s="12"/>
      <c r="E1271" s="12"/>
      <c r="F1271" s="12"/>
      <c r="G1271" s="13"/>
      <c r="H1271" s="13"/>
      <c r="I1271" s="13"/>
      <c r="J1271" s="13"/>
      <c r="K1271" s="14"/>
      <c r="L1271" s="14"/>
      <c r="M1271" s="14"/>
      <c r="N1271" s="14"/>
      <c r="O1271" s="14"/>
      <c r="P1271" s="14"/>
      <c r="Q1271" s="15"/>
      <c r="R1271" s="16"/>
      <c r="S1271" s="16"/>
      <c r="T1271" s="16"/>
      <c r="U1271" s="16"/>
      <c r="V1271" s="16"/>
      <c r="W1271" s="16"/>
      <c r="X1271" s="17"/>
      <c r="Y1271" s="13"/>
      <c r="Z1271" s="13"/>
    </row>
    <row r="1272" spans="1:26" x14ac:dyDescent="0.25">
      <c r="A1272" s="11"/>
      <c r="B1272" s="12"/>
      <c r="C1272" s="12"/>
      <c r="D1272" s="12"/>
      <c r="E1272" s="12"/>
      <c r="F1272" s="12"/>
      <c r="G1272" s="13"/>
      <c r="H1272" s="13"/>
      <c r="I1272" s="13"/>
      <c r="J1272" s="13"/>
      <c r="K1272" s="14"/>
      <c r="L1272" s="14"/>
      <c r="M1272" s="14"/>
      <c r="N1272" s="14"/>
      <c r="O1272" s="14"/>
      <c r="P1272" s="14"/>
      <c r="Q1272" s="15"/>
      <c r="R1272" s="16"/>
      <c r="S1272" s="16"/>
      <c r="T1272" s="16"/>
      <c r="U1272" s="16"/>
      <c r="V1272" s="16"/>
      <c r="W1272" s="16"/>
      <c r="X1272" s="17"/>
      <c r="Y1272" s="13"/>
      <c r="Z1272" s="13"/>
    </row>
    <row r="1273" spans="1:26" x14ac:dyDescent="0.25">
      <c r="A1273" s="11"/>
      <c r="B1273" s="12"/>
      <c r="C1273" s="12"/>
      <c r="D1273" s="12"/>
      <c r="E1273" s="12"/>
      <c r="F1273" s="12"/>
      <c r="G1273" s="13"/>
      <c r="H1273" s="13"/>
      <c r="I1273" s="13"/>
      <c r="J1273" s="13"/>
      <c r="K1273" s="14"/>
      <c r="L1273" s="14"/>
      <c r="M1273" s="14"/>
      <c r="N1273" s="14"/>
      <c r="O1273" s="14"/>
      <c r="P1273" s="14"/>
      <c r="Q1273" s="15"/>
      <c r="R1273" s="16"/>
      <c r="S1273" s="16"/>
      <c r="T1273" s="16"/>
      <c r="U1273" s="16"/>
      <c r="V1273" s="16"/>
      <c r="W1273" s="16"/>
      <c r="X1273" s="17"/>
      <c r="Y1273" s="13"/>
      <c r="Z1273" s="13"/>
    </row>
    <row r="1274" spans="1:26" x14ac:dyDescent="0.25">
      <c r="A1274" s="11"/>
      <c r="B1274" s="12"/>
      <c r="C1274" s="12"/>
      <c r="D1274" s="12"/>
      <c r="E1274" s="12"/>
      <c r="F1274" s="12"/>
      <c r="G1274" s="13"/>
      <c r="H1274" s="13"/>
      <c r="I1274" s="13"/>
      <c r="J1274" s="13"/>
      <c r="K1274" s="14"/>
      <c r="L1274" s="14"/>
      <c r="M1274" s="14"/>
      <c r="N1274" s="14"/>
      <c r="O1274" s="14"/>
      <c r="P1274" s="14"/>
      <c r="Q1274" s="15"/>
      <c r="R1274" s="16"/>
      <c r="S1274" s="16"/>
      <c r="T1274" s="16"/>
      <c r="U1274" s="16"/>
      <c r="V1274" s="16"/>
      <c r="W1274" s="16"/>
      <c r="X1274" s="17"/>
      <c r="Y1274" s="13"/>
      <c r="Z1274" s="13"/>
    </row>
    <row r="1275" spans="1:26" x14ac:dyDescent="0.25">
      <c r="A1275" s="11"/>
      <c r="B1275" s="12"/>
      <c r="C1275" s="12"/>
      <c r="D1275" s="12"/>
      <c r="E1275" s="12"/>
      <c r="F1275" s="12"/>
      <c r="G1275" s="13"/>
      <c r="H1275" s="13"/>
      <c r="I1275" s="13"/>
      <c r="J1275" s="13"/>
      <c r="K1275" s="14"/>
      <c r="L1275" s="14"/>
      <c r="M1275" s="14"/>
      <c r="N1275" s="14"/>
      <c r="O1275" s="14"/>
      <c r="P1275" s="14"/>
      <c r="Q1275" s="15"/>
      <c r="R1275" s="16"/>
      <c r="S1275" s="16"/>
      <c r="T1275" s="16"/>
      <c r="U1275" s="16"/>
      <c r="V1275" s="16"/>
      <c r="W1275" s="17"/>
      <c r="X1275" s="17"/>
      <c r="Y1275" s="13"/>
      <c r="Z1275" s="13"/>
    </row>
    <row r="1276" spans="1:26" x14ac:dyDescent="0.25">
      <c r="A1276" s="11"/>
      <c r="B1276" s="12"/>
      <c r="C1276" s="12"/>
      <c r="D1276" s="12"/>
      <c r="E1276" s="12"/>
      <c r="F1276" s="12"/>
      <c r="G1276" s="13"/>
      <c r="H1276" s="13"/>
      <c r="I1276" s="13"/>
      <c r="J1276" s="13"/>
      <c r="K1276" s="14"/>
      <c r="L1276" s="14"/>
      <c r="M1276" s="14"/>
      <c r="N1276" s="14"/>
      <c r="O1276" s="14"/>
      <c r="P1276" s="14"/>
      <c r="Q1276" s="16"/>
      <c r="R1276" s="16"/>
      <c r="S1276" s="16"/>
      <c r="T1276" s="16"/>
      <c r="U1276" s="16"/>
      <c r="V1276" s="16"/>
      <c r="W1276" s="16"/>
      <c r="X1276" s="17"/>
      <c r="Y1276" s="13"/>
      <c r="Z1276" s="13"/>
    </row>
    <row r="1277" spans="1:26" x14ac:dyDescent="0.25">
      <c r="A1277" s="11"/>
      <c r="B1277" s="12"/>
      <c r="C1277" s="12"/>
      <c r="D1277" s="12"/>
      <c r="E1277" s="12"/>
      <c r="F1277" s="12"/>
      <c r="G1277" s="13"/>
      <c r="H1277" s="13"/>
      <c r="I1277" s="13"/>
      <c r="J1277" s="13"/>
      <c r="K1277" s="14"/>
      <c r="L1277" s="14"/>
      <c r="M1277" s="14"/>
      <c r="N1277" s="14"/>
      <c r="O1277" s="14"/>
      <c r="P1277" s="14"/>
      <c r="Q1277" s="15"/>
      <c r="R1277" s="16"/>
      <c r="S1277" s="16"/>
      <c r="T1277" s="16"/>
      <c r="U1277" s="16"/>
      <c r="V1277" s="16"/>
      <c r="W1277" s="16"/>
      <c r="X1277" s="17"/>
      <c r="Y1277" s="13"/>
      <c r="Z1277" s="13"/>
    </row>
    <row r="1278" spans="1:26" x14ac:dyDescent="0.25">
      <c r="A1278" s="11"/>
      <c r="B1278" s="12"/>
      <c r="C1278" s="12"/>
      <c r="D1278" s="12"/>
      <c r="E1278" s="12"/>
      <c r="F1278" s="12"/>
      <c r="G1278" s="13"/>
      <c r="H1278" s="13"/>
      <c r="I1278" s="13"/>
      <c r="J1278" s="13"/>
      <c r="K1278" s="14"/>
      <c r="L1278" s="14"/>
      <c r="M1278" s="14"/>
      <c r="N1278" s="14"/>
      <c r="O1278" s="14"/>
      <c r="P1278" s="14"/>
      <c r="Q1278" s="16"/>
      <c r="R1278" s="16"/>
      <c r="S1278" s="16"/>
      <c r="T1278" s="16"/>
      <c r="U1278" s="16"/>
      <c r="V1278" s="16"/>
      <c r="W1278" s="16"/>
      <c r="X1278" s="17"/>
      <c r="Y1278" s="13"/>
      <c r="Z1278" s="13"/>
    </row>
    <row r="1279" spans="1:26" x14ac:dyDescent="0.25">
      <c r="A1279" s="11"/>
      <c r="B1279" s="12"/>
      <c r="C1279" s="12"/>
      <c r="D1279" s="12"/>
      <c r="E1279" s="12"/>
      <c r="F1279" s="12"/>
      <c r="G1279" s="13"/>
      <c r="H1279" s="13"/>
      <c r="I1279" s="13"/>
      <c r="J1279" s="13"/>
      <c r="K1279" s="14"/>
      <c r="L1279" s="14"/>
      <c r="M1279" s="14"/>
      <c r="N1279" s="14"/>
      <c r="O1279" s="14"/>
      <c r="P1279" s="14"/>
      <c r="Q1279" s="15"/>
      <c r="R1279" s="16"/>
      <c r="S1279" s="16"/>
      <c r="T1279" s="16"/>
      <c r="U1279" s="16"/>
      <c r="V1279" s="16"/>
      <c r="W1279" s="16"/>
      <c r="X1279" s="17"/>
      <c r="Y1279" s="13"/>
      <c r="Z1279" s="13"/>
    </row>
    <row r="1280" spans="1:26" x14ac:dyDescent="0.25">
      <c r="A1280" s="11"/>
      <c r="B1280" s="12"/>
      <c r="C1280" s="12"/>
      <c r="D1280" s="12"/>
      <c r="E1280" s="12"/>
      <c r="F1280" s="12"/>
      <c r="G1280" s="13"/>
      <c r="H1280" s="13"/>
      <c r="I1280" s="13"/>
      <c r="J1280" s="13"/>
      <c r="K1280" s="14"/>
      <c r="L1280" s="14"/>
      <c r="M1280" s="14"/>
      <c r="N1280" s="14"/>
      <c r="O1280" s="14"/>
      <c r="P1280" s="14"/>
      <c r="Q1280" s="15"/>
      <c r="R1280" s="16"/>
      <c r="S1280" s="16"/>
      <c r="T1280" s="16"/>
      <c r="U1280" s="16"/>
      <c r="V1280" s="16"/>
      <c r="W1280" s="16"/>
      <c r="X1280" s="17"/>
      <c r="Y1280" s="13"/>
      <c r="Z1280" s="13"/>
    </row>
    <row r="1281" spans="1:26" x14ac:dyDescent="0.25">
      <c r="A1281" s="11"/>
      <c r="B1281" s="12"/>
      <c r="C1281" s="12"/>
      <c r="D1281" s="12"/>
      <c r="E1281" s="12"/>
      <c r="F1281" s="12"/>
      <c r="G1281" s="13"/>
      <c r="H1281" s="13"/>
      <c r="I1281" s="13"/>
      <c r="J1281" s="13"/>
      <c r="K1281" s="14"/>
      <c r="L1281" s="14"/>
      <c r="M1281" s="14"/>
      <c r="N1281" s="14"/>
      <c r="O1281" s="14"/>
      <c r="P1281" s="14"/>
      <c r="Q1281" s="15"/>
      <c r="R1281" s="16"/>
      <c r="S1281" s="16"/>
      <c r="T1281" s="16"/>
      <c r="U1281" s="16"/>
      <c r="V1281" s="16"/>
      <c r="W1281" s="17"/>
      <c r="X1281" s="17"/>
      <c r="Y1281" s="13"/>
      <c r="Z1281" s="13"/>
    </row>
    <row r="1282" spans="1:26" x14ac:dyDescent="0.25">
      <c r="A1282" s="11"/>
      <c r="B1282" s="12"/>
      <c r="C1282" s="12"/>
      <c r="D1282" s="12"/>
      <c r="E1282" s="12"/>
      <c r="F1282" s="12"/>
      <c r="G1282" s="13"/>
      <c r="H1282" s="13"/>
      <c r="I1282" s="13"/>
      <c r="J1282" s="13"/>
      <c r="K1282" s="14"/>
      <c r="L1282" s="14"/>
      <c r="M1282" s="14"/>
      <c r="N1282" s="14"/>
      <c r="O1282" s="14"/>
      <c r="P1282" s="14"/>
      <c r="Q1282" s="16"/>
      <c r="R1282" s="16"/>
      <c r="S1282" s="16"/>
      <c r="T1282" s="16"/>
      <c r="U1282" s="16"/>
      <c r="V1282" s="16"/>
      <c r="W1282" s="16"/>
      <c r="X1282" s="17"/>
      <c r="Y1282" s="13"/>
      <c r="Z1282" s="13"/>
    </row>
    <row r="1283" spans="1:26" x14ac:dyDescent="0.25">
      <c r="A1283" s="11"/>
      <c r="B1283" s="12"/>
      <c r="C1283" s="12"/>
      <c r="D1283" s="12"/>
      <c r="E1283" s="12"/>
      <c r="F1283" s="12"/>
      <c r="G1283" s="13"/>
      <c r="H1283" s="13"/>
      <c r="I1283" s="13"/>
      <c r="J1283" s="13"/>
      <c r="K1283" s="14"/>
      <c r="L1283" s="14"/>
      <c r="M1283" s="14"/>
      <c r="N1283" s="14"/>
      <c r="O1283" s="14"/>
      <c r="P1283" s="14"/>
      <c r="Q1283" s="15"/>
      <c r="R1283" s="16"/>
      <c r="S1283" s="16"/>
      <c r="T1283" s="16"/>
      <c r="U1283" s="16"/>
      <c r="V1283" s="16"/>
      <c r="W1283" s="16"/>
      <c r="X1283" s="17"/>
      <c r="Y1283" s="13"/>
      <c r="Z1283" s="13"/>
    </row>
    <row r="1284" spans="1:26" x14ac:dyDescent="0.25">
      <c r="A1284" s="11"/>
      <c r="B1284" s="12"/>
      <c r="C1284" s="12"/>
      <c r="D1284" s="12"/>
      <c r="E1284" s="12"/>
      <c r="F1284" s="12"/>
      <c r="G1284" s="13"/>
      <c r="H1284" s="13"/>
      <c r="I1284" s="13"/>
      <c r="J1284" s="13"/>
      <c r="K1284" s="14"/>
      <c r="L1284" s="14"/>
      <c r="M1284" s="14"/>
      <c r="N1284" s="14"/>
      <c r="O1284" s="14"/>
      <c r="P1284" s="14"/>
      <c r="Q1284" s="16"/>
      <c r="R1284" s="16"/>
      <c r="S1284" s="16"/>
      <c r="T1284" s="16"/>
      <c r="U1284" s="16"/>
      <c r="V1284" s="16"/>
      <c r="W1284" s="16"/>
      <c r="X1284" s="17"/>
      <c r="Y1284" s="13"/>
      <c r="Z1284" s="13"/>
    </row>
    <row r="1285" spans="1:26" x14ac:dyDescent="0.25">
      <c r="A1285" s="11"/>
      <c r="B1285" s="12"/>
      <c r="C1285" s="12"/>
      <c r="D1285" s="12"/>
      <c r="E1285" s="12"/>
      <c r="F1285" s="12"/>
      <c r="G1285" s="13"/>
      <c r="H1285" s="13"/>
      <c r="I1285" s="13"/>
      <c r="J1285" s="13"/>
      <c r="K1285" s="14"/>
      <c r="L1285" s="14"/>
      <c r="M1285" s="14"/>
      <c r="N1285" s="14"/>
      <c r="O1285" s="14"/>
      <c r="P1285" s="14"/>
      <c r="Q1285" s="15"/>
      <c r="R1285" s="16"/>
      <c r="S1285" s="16"/>
      <c r="T1285" s="16"/>
      <c r="U1285" s="16"/>
      <c r="V1285" s="16"/>
      <c r="W1285" s="17"/>
      <c r="X1285" s="17"/>
      <c r="Y1285" s="13"/>
      <c r="Z1285" s="13"/>
    </row>
    <row r="1286" spans="1:26" x14ac:dyDescent="0.25">
      <c r="A1286" s="11"/>
      <c r="B1286" s="12"/>
      <c r="C1286" s="12"/>
      <c r="D1286" s="12"/>
      <c r="E1286" s="12"/>
      <c r="F1286" s="12"/>
      <c r="G1286" s="13"/>
      <c r="H1286" s="13"/>
      <c r="I1286" s="13"/>
      <c r="J1286" s="13"/>
      <c r="K1286" s="14"/>
      <c r="L1286" s="14"/>
      <c r="M1286" s="14"/>
      <c r="N1286" s="14"/>
      <c r="O1286" s="14"/>
      <c r="P1286" s="14"/>
      <c r="Q1286" s="15"/>
      <c r="R1286" s="16"/>
      <c r="S1286" s="16"/>
      <c r="T1286" s="16"/>
      <c r="U1286" s="16"/>
      <c r="V1286" s="16"/>
      <c r="W1286" s="16"/>
      <c r="X1286" s="17"/>
      <c r="Y1286" s="13"/>
      <c r="Z1286" s="13"/>
    </row>
    <row r="1287" spans="1:26" x14ac:dyDescent="0.25">
      <c r="A1287" s="11"/>
      <c r="B1287" s="12"/>
      <c r="C1287" s="12"/>
      <c r="D1287" s="12"/>
      <c r="E1287" s="12"/>
      <c r="F1287" s="12"/>
      <c r="G1287" s="13"/>
      <c r="H1287" s="13"/>
      <c r="I1287" s="13"/>
      <c r="J1287" s="13"/>
      <c r="K1287" s="14"/>
      <c r="L1287" s="14"/>
      <c r="M1287" s="14"/>
      <c r="N1287" s="14"/>
      <c r="O1287" s="14"/>
      <c r="P1287" s="14"/>
      <c r="Q1287" s="15"/>
      <c r="R1287" s="16"/>
      <c r="S1287" s="16"/>
      <c r="T1287" s="16"/>
      <c r="U1287" s="16"/>
      <c r="V1287" s="16"/>
      <c r="W1287" s="16"/>
      <c r="X1287" s="17"/>
      <c r="Y1287" s="13"/>
      <c r="Z1287" s="13"/>
    </row>
    <row r="1288" spans="1:26" x14ac:dyDescent="0.25">
      <c r="A1288" s="11"/>
      <c r="B1288" s="12"/>
      <c r="C1288" s="12"/>
      <c r="D1288" s="12"/>
      <c r="E1288" s="12"/>
      <c r="F1288" s="12"/>
      <c r="G1288" s="13"/>
      <c r="H1288" s="13"/>
      <c r="I1288" s="13"/>
      <c r="J1288" s="13"/>
      <c r="K1288" s="14"/>
      <c r="L1288" s="14"/>
      <c r="M1288" s="14"/>
      <c r="N1288" s="14"/>
      <c r="O1288" s="14"/>
      <c r="P1288" s="14"/>
      <c r="Q1288" s="15"/>
      <c r="R1288" s="16"/>
      <c r="S1288" s="16"/>
      <c r="T1288" s="16"/>
      <c r="U1288" s="16"/>
      <c r="V1288" s="16"/>
      <c r="W1288" s="17"/>
      <c r="X1288" s="17"/>
      <c r="Y1288" s="13"/>
      <c r="Z1288" s="13"/>
    </row>
    <row r="1289" spans="1:26" x14ac:dyDescent="0.25">
      <c r="A1289" s="11"/>
      <c r="B1289" s="12"/>
      <c r="C1289" s="12"/>
      <c r="D1289" s="12"/>
      <c r="E1289" s="12"/>
      <c r="F1289" s="12"/>
      <c r="G1289" s="13"/>
      <c r="H1289" s="13"/>
      <c r="I1289" s="13"/>
      <c r="J1289" s="13"/>
      <c r="K1289" s="14"/>
      <c r="L1289" s="14"/>
      <c r="M1289" s="14"/>
      <c r="N1289" s="14"/>
      <c r="O1289" s="14"/>
      <c r="P1289" s="14"/>
      <c r="Q1289" s="16"/>
      <c r="R1289" s="16"/>
      <c r="S1289" s="16"/>
      <c r="T1289" s="16"/>
      <c r="U1289" s="16"/>
      <c r="V1289" s="16"/>
      <c r="W1289" s="17"/>
      <c r="X1289" s="17"/>
      <c r="Y1289" s="13"/>
      <c r="Z1289" s="13"/>
    </row>
    <row r="1290" spans="1:26" x14ac:dyDescent="0.25">
      <c r="A1290" s="11"/>
      <c r="B1290" s="12"/>
      <c r="C1290" s="12"/>
      <c r="D1290" s="12"/>
      <c r="E1290" s="12"/>
      <c r="F1290" s="12"/>
      <c r="G1290" s="13"/>
      <c r="H1290" s="13"/>
      <c r="I1290" s="13"/>
      <c r="J1290" s="13"/>
      <c r="K1290" s="14"/>
      <c r="L1290" s="14"/>
      <c r="M1290" s="14"/>
      <c r="N1290" s="14"/>
      <c r="O1290" s="14"/>
      <c r="P1290" s="14"/>
      <c r="Q1290" s="16"/>
      <c r="R1290" s="16"/>
      <c r="S1290" s="16"/>
      <c r="T1290" s="16"/>
      <c r="U1290" s="16"/>
      <c r="V1290" s="16"/>
      <c r="W1290" s="17"/>
      <c r="X1290" s="17"/>
      <c r="Y1290" s="13"/>
      <c r="Z1290" s="13"/>
    </row>
    <row r="1291" spans="1:26" x14ac:dyDescent="0.25">
      <c r="A1291" s="11"/>
      <c r="B1291" s="12"/>
      <c r="C1291" s="12"/>
      <c r="D1291" s="12"/>
      <c r="E1291" s="12"/>
      <c r="F1291" s="12"/>
      <c r="G1291" s="13"/>
      <c r="H1291" s="13"/>
      <c r="I1291" s="13"/>
      <c r="J1291" s="13"/>
      <c r="K1291" s="14"/>
      <c r="L1291" s="14"/>
      <c r="M1291" s="14"/>
      <c r="N1291" s="14"/>
      <c r="O1291" s="14"/>
      <c r="P1291" s="14"/>
      <c r="Q1291" s="16"/>
      <c r="R1291" s="16"/>
      <c r="S1291" s="16"/>
      <c r="T1291" s="16"/>
      <c r="U1291" s="16"/>
      <c r="V1291" s="16"/>
      <c r="W1291" s="17"/>
      <c r="X1291" s="17"/>
      <c r="Y1291" s="13"/>
      <c r="Z1291" s="13"/>
    </row>
    <row r="1292" spans="1:26" x14ac:dyDescent="0.25">
      <c r="A1292" s="11"/>
      <c r="B1292" s="12"/>
      <c r="C1292" s="12"/>
      <c r="D1292" s="12"/>
      <c r="E1292" s="12"/>
      <c r="F1292" s="12"/>
      <c r="G1292" s="13"/>
      <c r="H1292" s="13"/>
      <c r="I1292" s="13"/>
      <c r="J1292" s="13"/>
      <c r="K1292" s="14"/>
      <c r="L1292" s="14"/>
      <c r="M1292" s="14"/>
      <c r="N1292" s="14"/>
      <c r="O1292" s="14"/>
      <c r="P1292" s="14"/>
      <c r="Q1292" s="16"/>
      <c r="R1292" s="16"/>
      <c r="S1292" s="16"/>
      <c r="T1292" s="16"/>
      <c r="U1292" s="16"/>
      <c r="V1292" s="16"/>
      <c r="W1292" s="17"/>
      <c r="X1292" s="17"/>
      <c r="Y1292" s="13"/>
      <c r="Z1292" s="13"/>
    </row>
    <row r="1293" spans="1:26" x14ac:dyDescent="0.25">
      <c r="A1293" s="11"/>
      <c r="B1293" s="12"/>
      <c r="C1293" s="12"/>
      <c r="D1293" s="12"/>
      <c r="E1293" s="12"/>
      <c r="F1293" s="12"/>
      <c r="G1293" s="13"/>
      <c r="H1293" s="13"/>
      <c r="I1293" s="13"/>
      <c r="J1293" s="13"/>
      <c r="K1293" s="14"/>
      <c r="L1293" s="14"/>
      <c r="M1293" s="14"/>
      <c r="N1293" s="14"/>
      <c r="O1293" s="14"/>
      <c r="P1293" s="14"/>
      <c r="Q1293" s="15"/>
      <c r="R1293" s="16"/>
      <c r="S1293" s="16"/>
      <c r="T1293" s="16"/>
      <c r="U1293" s="16"/>
      <c r="V1293" s="16"/>
      <c r="W1293" s="17"/>
      <c r="X1293" s="17"/>
      <c r="Y1293" s="13"/>
      <c r="Z1293" s="13"/>
    </row>
    <row r="1294" spans="1:26" x14ac:dyDescent="0.25">
      <c r="A1294" s="11"/>
      <c r="B1294" s="12"/>
      <c r="C1294" s="12"/>
      <c r="D1294" s="12"/>
      <c r="E1294" s="12"/>
      <c r="F1294" s="12"/>
      <c r="G1294" s="13"/>
      <c r="H1294" s="13"/>
      <c r="I1294" s="13"/>
      <c r="J1294" s="13"/>
      <c r="K1294" s="14"/>
      <c r="L1294" s="14"/>
      <c r="M1294" s="14"/>
      <c r="N1294" s="14"/>
      <c r="O1294" s="14"/>
      <c r="P1294" s="14"/>
      <c r="Q1294" s="15"/>
      <c r="R1294" s="16"/>
      <c r="S1294" s="16"/>
      <c r="T1294" s="16"/>
      <c r="U1294" s="16"/>
      <c r="V1294" s="16"/>
      <c r="W1294" s="16"/>
      <c r="X1294" s="17"/>
      <c r="Y1294" s="13"/>
      <c r="Z1294" s="13"/>
    </row>
    <row r="1295" spans="1:26" x14ac:dyDescent="0.25">
      <c r="A1295" s="11"/>
      <c r="B1295" s="12"/>
      <c r="C1295" s="12"/>
      <c r="D1295" s="12"/>
      <c r="E1295" s="12"/>
      <c r="F1295" s="12"/>
      <c r="G1295" s="13"/>
      <c r="H1295" s="13"/>
      <c r="I1295" s="13"/>
      <c r="J1295" s="13"/>
      <c r="K1295" s="14"/>
      <c r="L1295" s="14"/>
      <c r="M1295" s="14"/>
      <c r="N1295" s="14"/>
      <c r="O1295" s="14"/>
      <c r="P1295" s="14"/>
      <c r="Q1295" s="15"/>
      <c r="R1295" s="16"/>
      <c r="S1295" s="16"/>
      <c r="T1295" s="16"/>
      <c r="U1295" s="16"/>
      <c r="V1295" s="16"/>
      <c r="W1295" s="17"/>
      <c r="X1295" s="17"/>
      <c r="Y1295" s="13"/>
      <c r="Z1295" s="13"/>
    </row>
    <row r="1296" spans="1:26" x14ac:dyDescent="0.25">
      <c r="A1296" s="11"/>
      <c r="B1296" s="12"/>
      <c r="C1296" s="12"/>
      <c r="D1296" s="12"/>
      <c r="E1296" s="12"/>
      <c r="F1296" s="12"/>
      <c r="G1296" s="13"/>
      <c r="H1296" s="13"/>
      <c r="I1296" s="13"/>
      <c r="J1296" s="13"/>
      <c r="K1296" s="14"/>
      <c r="L1296" s="14"/>
      <c r="M1296" s="14"/>
      <c r="N1296" s="14"/>
      <c r="O1296" s="14"/>
      <c r="P1296" s="14"/>
      <c r="Q1296" s="15"/>
      <c r="R1296" s="16"/>
      <c r="S1296" s="16"/>
      <c r="T1296" s="16"/>
      <c r="U1296" s="16"/>
      <c r="V1296" s="16"/>
      <c r="W1296" s="17"/>
      <c r="X1296" s="17"/>
      <c r="Y1296" s="13"/>
      <c r="Z1296" s="13"/>
    </row>
    <row r="1297" spans="1:26" x14ac:dyDescent="0.25">
      <c r="A1297" s="11"/>
      <c r="B1297" s="12"/>
      <c r="C1297" s="12"/>
      <c r="D1297" s="12"/>
      <c r="E1297" s="12"/>
      <c r="F1297" s="12"/>
      <c r="G1297" s="13"/>
      <c r="H1297" s="13"/>
      <c r="I1297" s="13"/>
      <c r="J1297" s="13"/>
      <c r="K1297" s="14"/>
      <c r="L1297" s="14"/>
      <c r="M1297" s="14"/>
      <c r="N1297" s="14"/>
      <c r="O1297" s="14"/>
      <c r="P1297" s="14"/>
      <c r="Q1297" s="16"/>
      <c r="R1297" s="16"/>
      <c r="S1297" s="16"/>
      <c r="T1297" s="16"/>
      <c r="U1297" s="16"/>
      <c r="V1297" s="16"/>
      <c r="W1297" s="16"/>
      <c r="X1297" s="17"/>
      <c r="Y1297" s="13"/>
      <c r="Z1297" s="13"/>
    </row>
    <row r="1298" spans="1:26" x14ac:dyDescent="0.25">
      <c r="A1298" s="11"/>
      <c r="B1298" s="12"/>
      <c r="C1298" s="12"/>
      <c r="D1298" s="12"/>
      <c r="E1298" s="12"/>
      <c r="F1298" s="12"/>
      <c r="G1298" s="13"/>
      <c r="H1298" s="13"/>
      <c r="I1298" s="13"/>
      <c r="J1298" s="13"/>
      <c r="K1298" s="14"/>
      <c r="L1298" s="14"/>
      <c r="M1298" s="14"/>
      <c r="N1298" s="14"/>
      <c r="O1298" s="14"/>
      <c r="P1298" s="14"/>
      <c r="Q1298" s="15"/>
      <c r="R1298" s="16"/>
      <c r="S1298" s="16"/>
      <c r="T1298" s="16"/>
      <c r="U1298" s="16"/>
      <c r="V1298" s="16"/>
      <c r="W1298" s="17"/>
      <c r="X1298" s="17"/>
      <c r="Y1298" s="13"/>
      <c r="Z1298" s="13"/>
    </row>
    <row r="1299" spans="1:26" x14ac:dyDescent="0.25">
      <c r="A1299" s="11"/>
      <c r="B1299" s="12"/>
      <c r="C1299" s="12"/>
      <c r="D1299" s="12"/>
      <c r="E1299" s="12"/>
      <c r="F1299" s="12"/>
      <c r="G1299" s="13"/>
      <c r="H1299" s="13"/>
      <c r="I1299" s="13"/>
      <c r="J1299" s="13"/>
      <c r="K1299" s="14"/>
      <c r="L1299" s="14"/>
      <c r="M1299" s="14"/>
      <c r="N1299" s="14"/>
      <c r="O1299" s="14"/>
      <c r="P1299" s="14"/>
      <c r="Q1299" s="15"/>
      <c r="R1299" s="16"/>
      <c r="S1299" s="16"/>
      <c r="T1299" s="16"/>
      <c r="U1299" s="16"/>
      <c r="V1299" s="16"/>
      <c r="W1299" s="16"/>
      <c r="X1299" s="17"/>
      <c r="Y1299" s="13"/>
      <c r="Z1299" s="13"/>
    </row>
    <row r="1300" spans="1:26" x14ac:dyDescent="0.25">
      <c r="A1300" s="11"/>
      <c r="B1300" s="12"/>
      <c r="C1300" s="12"/>
      <c r="D1300" s="12"/>
      <c r="E1300" s="12"/>
      <c r="F1300" s="12"/>
      <c r="G1300" s="13"/>
      <c r="H1300" s="13"/>
      <c r="I1300" s="13"/>
      <c r="J1300" s="13"/>
      <c r="K1300" s="14"/>
      <c r="L1300" s="14"/>
      <c r="M1300" s="14"/>
      <c r="N1300" s="14"/>
      <c r="O1300" s="14"/>
      <c r="P1300" s="14"/>
      <c r="Q1300" s="16"/>
      <c r="R1300" s="16"/>
      <c r="S1300" s="16"/>
      <c r="T1300" s="16"/>
      <c r="U1300" s="16"/>
      <c r="V1300" s="16"/>
      <c r="W1300" s="16"/>
      <c r="X1300" s="17"/>
      <c r="Y1300" s="13"/>
      <c r="Z1300" s="13"/>
    </row>
    <row r="1301" spans="1:26" x14ac:dyDescent="0.25">
      <c r="A1301" s="11"/>
      <c r="B1301" s="12"/>
      <c r="C1301" s="12"/>
      <c r="D1301" s="12"/>
      <c r="E1301" s="12"/>
      <c r="F1301" s="12"/>
      <c r="G1301" s="13"/>
      <c r="H1301" s="13"/>
      <c r="I1301" s="13"/>
      <c r="J1301" s="13"/>
      <c r="K1301" s="14"/>
      <c r="L1301" s="14"/>
      <c r="M1301" s="14"/>
      <c r="N1301" s="14"/>
      <c r="O1301" s="14"/>
      <c r="P1301" s="14"/>
      <c r="Q1301" s="15"/>
      <c r="R1301" s="16"/>
      <c r="S1301" s="16"/>
      <c r="T1301" s="16"/>
      <c r="U1301" s="16"/>
      <c r="V1301" s="16"/>
      <c r="W1301" s="16"/>
      <c r="X1301" s="17"/>
      <c r="Y1301" s="13"/>
      <c r="Z1301" s="13"/>
    </row>
    <row r="1302" spans="1:26" x14ac:dyDescent="0.25">
      <c r="A1302" s="11"/>
      <c r="B1302" s="12"/>
      <c r="C1302" s="12"/>
      <c r="D1302" s="12"/>
      <c r="E1302" s="12"/>
      <c r="F1302" s="12"/>
      <c r="G1302" s="13"/>
      <c r="H1302" s="13"/>
      <c r="I1302" s="13"/>
      <c r="J1302" s="13"/>
      <c r="K1302" s="14"/>
      <c r="L1302" s="14"/>
      <c r="M1302" s="14"/>
      <c r="N1302" s="14"/>
      <c r="O1302" s="14"/>
      <c r="P1302" s="14"/>
      <c r="Q1302" s="15"/>
      <c r="R1302" s="16"/>
      <c r="S1302" s="16"/>
      <c r="T1302" s="16"/>
      <c r="U1302" s="16"/>
      <c r="V1302" s="16"/>
      <c r="W1302" s="17"/>
      <c r="X1302" s="17"/>
      <c r="Y1302" s="13"/>
      <c r="Z1302" s="13"/>
    </row>
    <row r="1303" spans="1:26" x14ac:dyDescent="0.25">
      <c r="A1303" s="11"/>
      <c r="B1303" s="12"/>
      <c r="C1303" s="12"/>
      <c r="D1303" s="12"/>
      <c r="E1303" s="12"/>
      <c r="F1303" s="12"/>
      <c r="G1303" s="13"/>
      <c r="H1303" s="13"/>
      <c r="I1303" s="13"/>
      <c r="J1303" s="13"/>
      <c r="K1303" s="14"/>
      <c r="L1303" s="14"/>
      <c r="M1303" s="14"/>
      <c r="N1303" s="14"/>
      <c r="O1303" s="14"/>
      <c r="P1303" s="14"/>
      <c r="Q1303" s="16"/>
      <c r="R1303" s="16"/>
      <c r="S1303" s="16"/>
      <c r="T1303" s="16"/>
      <c r="U1303" s="16"/>
      <c r="V1303" s="16"/>
      <c r="W1303" s="17"/>
      <c r="X1303" s="17"/>
      <c r="Y1303" s="13"/>
      <c r="Z1303" s="13"/>
    </row>
    <row r="1304" spans="1:26" x14ac:dyDescent="0.25">
      <c r="A1304" s="11"/>
      <c r="B1304" s="12"/>
      <c r="C1304" s="12"/>
      <c r="D1304" s="12"/>
      <c r="E1304" s="12"/>
      <c r="F1304" s="12"/>
      <c r="G1304" s="13"/>
      <c r="H1304" s="13"/>
      <c r="I1304" s="13"/>
      <c r="J1304" s="13"/>
      <c r="K1304" s="14"/>
      <c r="L1304" s="14"/>
      <c r="M1304" s="14"/>
      <c r="N1304" s="14"/>
      <c r="O1304" s="14"/>
      <c r="P1304" s="14"/>
      <c r="Q1304" s="15"/>
      <c r="R1304" s="16"/>
      <c r="S1304" s="16"/>
      <c r="T1304" s="16"/>
      <c r="U1304" s="16"/>
      <c r="V1304" s="16"/>
      <c r="W1304" s="16"/>
      <c r="X1304" s="17"/>
      <c r="Y1304" s="13"/>
      <c r="Z1304" s="13"/>
    </row>
    <row r="1305" spans="1:26" x14ac:dyDescent="0.25">
      <c r="A1305" s="11"/>
      <c r="B1305" s="12"/>
      <c r="C1305" s="12"/>
      <c r="D1305" s="12"/>
      <c r="E1305" s="12"/>
      <c r="F1305" s="12"/>
      <c r="G1305" s="13"/>
      <c r="H1305" s="13"/>
      <c r="I1305" s="13"/>
      <c r="J1305" s="13"/>
      <c r="K1305" s="14"/>
      <c r="L1305" s="14"/>
      <c r="M1305" s="14"/>
      <c r="N1305" s="14"/>
      <c r="O1305" s="14"/>
      <c r="P1305" s="14"/>
      <c r="Q1305" s="15"/>
      <c r="R1305" s="16"/>
      <c r="S1305" s="16"/>
      <c r="T1305" s="16"/>
      <c r="U1305" s="16"/>
      <c r="V1305" s="16"/>
      <c r="W1305" s="16"/>
      <c r="X1305" s="17"/>
      <c r="Y1305" s="13"/>
      <c r="Z1305" s="13"/>
    </row>
    <row r="1306" spans="1:26" x14ac:dyDescent="0.25">
      <c r="A1306" s="11"/>
      <c r="B1306" s="12"/>
      <c r="C1306" s="12"/>
      <c r="D1306" s="12"/>
      <c r="E1306" s="12"/>
      <c r="F1306" s="12"/>
      <c r="G1306" s="13"/>
      <c r="H1306" s="13"/>
      <c r="I1306" s="13"/>
      <c r="J1306" s="13"/>
      <c r="K1306" s="14"/>
      <c r="L1306" s="14"/>
      <c r="M1306" s="14"/>
      <c r="N1306" s="14"/>
      <c r="O1306" s="14"/>
      <c r="P1306" s="14"/>
      <c r="Q1306" s="15"/>
      <c r="R1306" s="16"/>
      <c r="S1306" s="16"/>
      <c r="T1306" s="16"/>
      <c r="U1306" s="16"/>
      <c r="V1306" s="16"/>
      <c r="W1306" s="17"/>
      <c r="X1306" s="17"/>
      <c r="Y1306" s="13"/>
      <c r="Z1306" s="13"/>
    </row>
    <row r="1307" spans="1:26" x14ac:dyDescent="0.25">
      <c r="A1307" s="11"/>
      <c r="B1307" s="12"/>
      <c r="C1307" s="12"/>
      <c r="D1307" s="12"/>
      <c r="E1307" s="12"/>
      <c r="F1307" s="12"/>
      <c r="G1307" s="13"/>
      <c r="H1307" s="13"/>
      <c r="I1307" s="13"/>
      <c r="J1307" s="13"/>
      <c r="K1307" s="14"/>
      <c r="L1307" s="14"/>
      <c r="M1307" s="14"/>
      <c r="N1307" s="14"/>
      <c r="O1307" s="14"/>
      <c r="P1307" s="14"/>
      <c r="Q1307" s="15"/>
      <c r="R1307" s="16"/>
      <c r="S1307" s="16"/>
      <c r="T1307" s="16"/>
      <c r="U1307" s="16"/>
      <c r="V1307" s="16"/>
      <c r="W1307" s="16"/>
      <c r="X1307" s="17"/>
      <c r="Y1307" s="13"/>
      <c r="Z1307" s="13"/>
    </row>
    <row r="1308" spans="1:26" x14ac:dyDescent="0.25">
      <c r="A1308" s="11"/>
      <c r="B1308" s="12"/>
      <c r="C1308" s="12"/>
      <c r="D1308" s="12"/>
      <c r="E1308" s="12"/>
      <c r="F1308" s="12"/>
      <c r="G1308" s="13"/>
      <c r="H1308" s="13"/>
      <c r="I1308" s="13"/>
      <c r="J1308" s="13"/>
      <c r="K1308" s="14"/>
      <c r="L1308" s="14"/>
      <c r="M1308" s="14"/>
      <c r="N1308" s="14"/>
      <c r="O1308" s="14"/>
      <c r="P1308" s="14"/>
      <c r="Q1308" s="15"/>
      <c r="R1308" s="16"/>
      <c r="S1308" s="16"/>
      <c r="T1308" s="16"/>
      <c r="U1308" s="16"/>
      <c r="V1308" s="16"/>
      <c r="W1308" s="17"/>
      <c r="X1308" s="17"/>
      <c r="Y1308" s="13"/>
      <c r="Z1308" s="13"/>
    </row>
    <row r="1309" spans="1:26" x14ac:dyDescent="0.25">
      <c r="A1309" s="11"/>
      <c r="B1309" s="12"/>
      <c r="C1309" s="12"/>
      <c r="D1309" s="12"/>
      <c r="E1309" s="12"/>
      <c r="F1309" s="12"/>
      <c r="G1309" s="13"/>
      <c r="H1309" s="13"/>
      <c r="I1309" s="13"/>
      <c r="J1309" s="13"/>
      <c r="K1309" s="14"/>
      <c r="L1309" s="14"/>
      <c r="M1309" s="14"/>
      <c r="N1309" s="14"/>
      <c r="O1309" s="14"/>
      <c r="P1309" s="14"/>
      <c r="Q1309" s="16"/>
      <c r="R1309" s="16"/>
      <c r="S1309" s="16"/>
      <c r="T1309" s="16"/>
      <c r="U1309" s="16"/>
      <c r="V1309" s="16"/>
      <c r="W1309" s="16"/>
      <c r="X1309" s="17"/>
      <c r="Y1309" s="13"/>
      <c r="Z1309" s="13"/>
    </row>
    <row r="1310" spans="1:26" x14ac:dyDescent="0.25">
      <c r="A1310" s="11"/>
      <c r="B1310" s="12"/>
      <c r="C1310" s="12"/>
      <c r="D1310" s="12"/>
      <c r="E1310" s="12"/>
      <c r="F1310" s="12"/>
      <c r="G1310" s="13"/>
      <c r="H1310" s="13"/>
      <c r="I1310" s="13"/>
      <c r="J1310" s="13"/>
      <c r="K1310" s="14"/>
      <c r="L1310" s="14"/>
      <c r="M1310" s="14"/>
      <c r="N1310" s="14"/>
      <c r="O1310" s="14"/>
      <c r="P1310" s="14"/>
      <c r="Q1310" s="16"/>
      <c r="R1310" s="16"/>
      <c r="S1310" s="16"/>
      <c r="T1310" s="16"/>
      <c r="U1310" s="16"/>
      <c r="V1310" s="16"/>
      <c r="W1310" s="16"/>
      <c r="X1310" s="17"/>
      <c r="Y1310" s="13"/>
      <c r="Z1310" s="13"/>
    </row>
    <row r="1311" spans="1:26" x14ac:dyDescent="0.25">
      <c r="A1311" s="11"/>
      <c r="B1311" s="12"/>
      <c r="C1311" s="12"/>
      <c r="D1311" s="12"/>
      <c r="E1311" s="12"/>
      <c r="F1311" s="12"/>
      <c r="G1311" s="13"/>
      <c r="H1311" s="13"/>
      <c r="I1311" s="13"/>
      <c r="J1311" s="13"/>
      <c r="K1311" s="14"/>
      <c r="L1311" s="14"/>
      <c r="M1311" s="14"/>
      <c r="N1311" s="14"/>
      <c r="O1311" s="14"/>
      <c r="P1311" s="14"/>
      <c r="Q1311" s="16"/>
      <c r="R1311" s="16"/>
      <c r="S1311" s="16"/>
      <c r="T1311" s="16"/>
      <c r="U1311" s="16"/>
      <c r="V1311" s="16"/>
      <c r="W1311" s="17"/>
      <c r="X1311" s="17"/>
      <c r="Y1311" s="13"/>
      <c r="Z1311" s="13"/>
    </row>
    <row r="1312" spans="1:26" x14ac:dyDescent="0.25">
      <c r="A1312" s="11"/>
      <c r="B1312" s="12"/>
      <c r="C1312" s="12"/>
      <c r="D1312" s="12"/>
      <c r="E1312" s="12"/>
      <c r="F1312" s="12"/>
      <c r="G1312" s="13"/>
      <c r="H1312" s="13"/>
      <c r="I1312" s="13"/>
      <c r="J1312" s="13"/>
      <c r="K1312" s="14"/>
      <c r="L1312" s="14"/>
      <c r="M1312" s="14"/>
      <c r="N1312" s="14"/>
      <c r="O1312" s="14"/>
      <c r="P1312" s="14"/>
      <c r="Q1312" s="15"/>
      <c r="R1312" s="16"/>
      <c r="S1312" s="16"/>
      <c r="T1312" s="16"/>
      <c r="U1312" s="16"/>
      <c r="V1312" s="16"/>
      <c r="W1312" s="16"/>
      <c r="X1312" s="17"/>
      <c r="Y1312" s="13"/>
      <c r="Z1312" s="13"/>
    </row>
    <row r="1313" spans="1:26" x14ac:dyDescent="0.25">
      <c r="A1313" s="11"/>
      <c r="B1313" s="12"/>
      <c r="C1313" s="12"/>
      <c r="D1313" s="12"/>
      <c r="E1313" s="12"/>
      <c r="F1313" s="12"/>
      <c r="G1313" s="13"/>
      <c r="H1313" s="13"/>
      <c r="I1313" s="13"/>
      <c r="J1313" s="13"/>
      <c r="K1313" s="14"/>
      <c r="L1313" s="14"/>
      <c r="M1313" s="14"/>
      <c r="N1313" s="14"/>
      <c r="O1313" s="14"/>
      <c r="P1313" s="14"/>
      <c r="Q1313" s="15"/>
      <c r="R1313" s="16"/>
      <c r="S1313" s="16"/>
      <c r="T1313" s="16"/>
      <c r="U1313" s="16"/>
      <c r="V1313" s="16"/>
      <c r="W1313" s="17"/>
      <c r="X1313" s="17"/>
      <c r="Y1313" s="13"/>
      <c r="Z1313" s="13"/>
    </row>
    <row r="1314" spans="1:26" x14ac:dyDescent="0.25">
      <c r="A1314" s="11"/>
      <c r="B1314" s="12"/>
      <c r="C1314" s="12"/>
      <c r="D1314" s="12"/>
      <c r="E1314" s="12"/>
      <c r="F1314" s="12"/>
      <c r="G1314" s="13"/>
      <c r="H1314" s="13"/>
      <c r="I1314" s="13"/>
      <c r="J1314" s="13"/>
      <c r="K1314" s="14"/>
      <c r="L1314" s="14"/>
      <c r="M1314" s="14"/>
      <c r="N1314" s="14"/>
      <c r="O1314" s="14"/>
      <c r="P1314" s="14"/>
      <c r="Q1314" s="15"/>
      <c r="R1314" s="16"/>
      <c r="S1314" s="16"/>
      <c r="T1314" s="16"/>
      <c r="U1314" s="16"/>
      <c r="V1314" s="16"/>
      <c r="W1314" s="17"/>
      <c r="X1314" s="17"/>
      <c r="Y1314" s="13"/>
      <c r="Z1314" s="13"/>
    </row>
    <row r="1315" spans="1:26" x14ac:dyDescent="0.25">
      <c r="A1315" s="11"/>
      <c r="B1315" s="12"/>
      <c r="C1315" s="12"/>
      <c r="D1315" s="12"/>
      <c r="E1315" s="12"/>
      <c r="F1315" s="12"/>
      <c r="G1315" s="13"/>
      <c r="H1315" s="13"/>
      <c r="I1315" s="13"/>
      <c r="J1315" s="13"/>
      <c r="K1315" s="14"/>
      <c r="L1315" s="14"/>
      <c r="M1315" s="14"/>
      <c r="N1315" s="14"/>
      <c r="O1315" s="14"/>
      <c r="P1315" s="14"/>
      <c r="Q1315" s="16"/>
      <c r="R1315" s="16"/>
      <c r="S1315" s="16"/>
      <c r="T1315" s="16"/>
      <c r="U1315" s="16"/>
      <c r="V1315" s="16"/>
      <c r="W1315" s="17"/>
      <c r="X1315" s="17"/>
      <c r="Y1315" s="13"/>
      <c r="Z1315" s="13"/>
    </row>
    <row r="1316" spans="1:26" x14ac:dyDescent="0.25">
      <c r="A1316" s="11"/>
      <c r="B1316" s="12"/>
      <c r="C1316" s="12"/>
      <c r="D1316" s="12"/>
      <c r="E1316" s="12"/>
      <c r="F1316" s="12"/>
      <c r="G1316" s="13"/>
      <c r="H1316" s="13"/>
      <c r="I1316" s="13"/>
      <c r="J1316" s="13"/>
      <c r="K1316" s="14"/>
      <c r="L1316" s="14"/>
      <c r="M1316" s="14"/>
      <c r="N1316" s="14"/>
      <c r="O1316" s="14"/>
      <c r="P1316" s="14"/>
      <c r="Q1316" s="15"/>
      <c r="R1316" s="16"/>
      <c r="S1316" s="16"/>
      <c r="T1316" s="16"/>
      <c r="U1316" s="16"/>
      <c r="V1316" s="16"/>
      <c r="W1316" s="17"/>
      <c r="X1316" s="17"/>
      <c r="Y1316" s="13"/>
      <c r="Z1316" s="13"/>
    </row>
    <row r="1317" spans="1:26" x14ac:dyDescent="0.25">
      <c r="A1317" s="11"/>
      <c r="B1317" s="12"/>
      <c r="C1317" s="12"/>
      <c r="D1317" s="12"/>
      <c r="E1317" s="12"/>
      <c r="F1317" s="12"/>
      <c r="G1317" s="13"/>
      <c r="H1317" s="13"/>
      <c r="I1317" s="13"/>
      <c r="J1317" s="13"/>
      <c r="K1317" s="14"/>
      <c r="L1317" s="14"/>
      <c r="M1317" s="14"/>
      <c r="N1317" s="14"/>
      <c r="O1317" s="14"/>
      <c r="P1317" s="14"/>
      <c r="Q1317" s="15"/>
      <c r="R1317" s="16"/>
      <c r="S1317" s="16"/>
      <c r="T1317" s="16"/>
      <c r="U1317" s="16"/>
      <c r="V1317" s="16"/>
      <c r="W1317" s="16"/>
      <c r="X1317" s="17"/>
      <c r="Y1317" s="13"/>
      <c r="Z1317" s="13"/>
    </row>
    <row r="1318" spans="1:26" x14ac:dyDescent="0.25">
      <c r="A1318" s="11"/>
      <c r="B1318" s="12"/>
      <c r="C1318" s="12"/>
      <c r="D1318" s="12"/>
      <c r="E1318" s="12"/>
      <c r="F1318" s="12"/>
      <c r="G1318" s="13"/>
      <c r="H1318" s="13"/>
      <c r="I1318" s="13"/>
      <c r="J1318" s="13"/>
      <c r="K1318" s="14"/>
      <c r="L1318" s="14"/>
      <c r="M1318" s="14"/>
      <c r="N1318" s="14"/>
      <c r="O1318" s="14"/>
      <c r="P1318" s="14"/>
      <c r="Q1318" s="16"/>
      <c r="R1318" s="16"/>
      <c r="S1318" s="16"/>
      <c r="T1318" s="16"/>
      <c r="U1318" s="16"/>
      <c r="V1318" s="16"/>
      <c r="W1318" s="17"/>
      <c r="X1318" s="17"/>
      <c r="Y1318" s="13"/>
      <c r="Z1318" s="13"/>
    </row>
    <row r="1319" spans="1:26" x14ac:dyDescent="0.25">
      <c r="A1319" s="11"/>
      <c r="B1319" s="12"/>
      <c r="C1319" s="12"/>
      <c r="D1319" s="12"/>
      <c r="E1319" s="12"/>
      <c r="F1319" s="12"/>
      <c r="G1319" s="13"/>
      <c r="H1319" s="13"/>
      <c r="I1319" s="13"/>
      <c r="J1319" s="13"/>
      <c r="K1319" s="14"/>
      <c r="L1319" s="14"/>
      <c r="M1319" s="14"/>
      <c r="N1319" s="14"/>
      <c r="O1319" s="14"/>
      <c r="P1319" s="14"/>
      <c r="Q1319" s="16"/>
      <c r="R1319" s="16"/>
      <c r="S1319" s="16"/>
      <c r="T1319" s="16"/>
      <c r="U1319" s="16"/>
      <c r="V1319" s="16"/>
      <c r="W1319" s="16"/>
      <c r="X1319" s="17"/>
      <c r="Y1319" s="13"/>
      <c r="Z1319" s="13"/>
    </row>
    <row r="1320" spans="1:26" x14ac:dyDescent="0.25">
      <c r="A1320" s="11"/>
      <c r="B1320" s="12"/>
      <c r="C1320" s="12"/>
      <c r="D1320" s="12"/>
      <c r="E1320" s="12"/>
      <c r="F1320" s="12"/>
      <c r="G1320" s="13"/>
      <c r="H1320" s="13"/>
      <c r="I1320" s="13"/>
      <c r="J1320" s="13"/>
      <c r="K1320" s="14"/>
      <c r="L1320" s="14"/>
      <c r="M1320" s="14"/>
      <c r="N1320" s="14"/>
      <c r="O1320" s="14"/>
      <c r="P1320" s="15"/>
      <c r="Q1320" s="16"/>
      <c r="R1320" s="16"/>
      <c r="S1320" s="16"/>
      <c r="T1320" s="16"/>
      <c r="U1320" s="16"/>
      <c r="V1320" s="16"/>
      <c r="W1320" s="16"/>
      <c r="X1320" s="17"/>
      <c r="Y1320" s="13"/>
      <c r="Z1320" s="13"/>
    </row>
    <row r="1321" spans="1:26" x14ac:dyDescent="0.25">
      <c r="A1321" s="11"/>
      <c r="B1321" s="12"/>
      <c r="C1321" s="12"/>
      <c r="D1321" s="12"/>
      <c r="E1321" s="12"/>
      <c r="F1321" s="12"/>
      <c r="G1321" s="13"/>
      <c r="H1321" s="13"/>
      <c r="I1321" s="13"/>
      <c r="J1321" s="13"/>
      <c r="K1321" s="14"/>
      <c r="L1321" s="14"/>
      <c r="M1321" s="14"/>
      <c r="N1321" s="14"/>
      <c r="O1321" s="14"/>
      <c r="P1321" s="14"/>
      <c r="Q1321" s="15"/>
      <c r="R1321" s="16"/>
      <c r="S1321" s="16"/>
      <c r="T1321" s="16"/>
      <c r="U1321" s="16"/>
      <c r="V1321" s="16"/>
      <c r="W1321" s="17"/>
      <c r="X1321" s="17"/>
      <c r="Y1321" s="13"/>
      <c r="Z1321" s="13"/>
    </row>
    <row r="1322" spans="1:26" x14ac:dyDescent="0.25">
      <c r="A1322" s="11"/>
      <c r="B1322" s="12"/>
      <c r="C1322" s="12"/>
      <c r="D1322" s="12"/>
      <c r="E1322" s="12"/>
      <c r="F1322" s="12"/>
      <c r="G1322" s="13"/>
      <c r="H1322" s="13"/>
      <c r="I1322" s="13"/>
      <c r="J1322" s="13"/>
      <c r="K1322" s="14"/>
      <c r="L1322" s="14"/>
      <c r="M1322" s="14"/>
      <c r="N1322" s="14"/>
      <c r="O1322" s="14"/>
      <c r="P1322" s="14"/>
      <c r="Q1322" s="15"/>
      <c r="R1322" s="16"/>
      <c r="S1322" s="16"/>
      <c r="T1322" s="16"/>
      <c r="U1322" s="16"/>
      <c r="V1322" s="16"/>
      <c r="W1322" s="17"/>
      <c r="X1322" s="17"/>
      <c r="Y1322" s="13"/>
      <c r="Z1322" s="13"/>
    </row>
    <row r="1323" spans="1:26" x14ac:dyDescent="0.25">
      <c r="A1323" s="11"/>
      <c r="B1323" s="12"/>
      <c r="C1323" s="12"/>
      <c r="D1323" s="12"/>
      <c r="E1323" s="12"/>
      <c r="F1323" s="12"/>
      <c r="G1323" s="13"/>
      <c r="H1323" s="13"/>
      <c r="I1323" s="13"/>
      <c r="J1323" s="13"/>
      <c r="K1323" s="14"/>
      <c r="L1323" s="14"/>
      <c r="M1323" s="14"/>
      <c r="N1323" s="14"/>
      <c r="O1323" s="14"/>
      <c r="P1323" s="15"/>
      <c r="Q1323" s="16"/>
      <c r="R1323" s="16"/>
      <c r="S1323" s="16"/>
      <c r="T1323" s="16"/>
      <c r="U1323" s="16"/>
      <c r="V1323" s="16"/>
      <c r="W1323" s="16"/>
      <c r="X1323" s="17"/>
      <c r="Y1323" s="13"/>
      <c r="Z1323" s="13"/>
    </row>
    <row r="1324" spans="1:26" x14ac:dyDescent="0.25">
      <c r="A1324" s="11"/>
      <c r="B1324" s="12"/>
      <c r="C1324" s="12"/>
      <c r="D1324" s="12"/>
      <c r="E1324" s="12"/>
      <c r="F1324" s="12"/>
      <c r="G1324" s="13"/>
      <c r="H1324" s="13"/>
      <c r="I1324" s="13"/>
      <c r="J1324" s="13"/>
      <c r="K1324" s="14"/>
      <c r="L1324" s="14"/>
      <c r="M1324" s="14"/>
      <c r="N1324" s="14"/>
      <c r="O1324" s="14"/>
      <c r="P1324" s="14"/>
      <c r="Q1324" s="16"/>
      <c r="R1324" s="16"/>
      <c r="S1324" s="16"/>
      <c r="T1324" s="16"/>
      <c r="U1324" s="16"/>
      <c r="V1324" s="16"/>
      <c r="W1324" s="16"/>
      <c r="X1324" s="17"/>
      <c r="Y1324" s="13"/>
      <c r="Z1324" s="13"/>
    </row>
    <row r="1325" spans="1:26" x14ac:dyDescent="0.25">
      <c r="A1325" s="11"/>
      <c r="B1325" s="12"/>
      <c r="C1325" s="12"/>
      <c r="D1325" s="12"/>
      <c r="E1325" s="12"/>
      <c r="F1325" s="12"/>
      <c r="G1325" s="13"/>
      <c r="H1325" s="13"/>
      <c r="I1325" s="13"/>
      <c r="J1325" s="13"/>
      <c r="K1325" s="14"/>
      <c r="L1325" s="14"/>
      <c r="M1325" s="14"/>
      <c r="N1325" s="14"/>
      <c r="O1325" s="14"/>
      <c r="P1325" s="14"/>
      <c r="Q1325" s="15"/>
      <c r="R1325" s="16"/>
      <c r="S1325" s="16"/>
      <c r="T1325" s="16"/>
      <c r="U1325" s="16"/>
      <c r="V1325" s="16"/>
      <c r="W1325" s="16"/>
      <c r="X1325" s="17"/>
      <c r="Y1325" s="13"/>
      <c r="Z1325" s="13"/>
    </row>
    <row r="1326" spans="1:26" x14ac:dyDescent="0.25">
      <c r="A1326" s="11"/>
      <c r="B1326" s="12"/>
      <c r="C1326" s="12"/>
      <c r="D1326" s="12"/>
      <c r="E1326" s="12"/>
      <c r="F1326" s="12"/>
      <c r="G1326" s="13"/>
      <c r="H1326" s="13"/>
      <c r="I1326" s="13"/>
      <c r="J1326" s="13"/>
      <c r="K1326" s="14"/>
      <c r="L1326" s="14"/>
      <c r="M1326" s="14"/>
      <c r="N1326" s="14"/>
      <c r="O1326" s="14"/>
      <c r="P1326" s="14"/>
      <c r="Q1326" s="16"/>
      <c r="R1326" s="16"/>
      <c r="S1326" s="16"/>
      <c r="T1326" s="16"/>
      <c r="U1326" s="16"/>
      <c r="V1326" s="16"/>
      <c r="W1326" s="16"/>
      <c r="X1326" s="17"/>
      <c r="Y1326" s="13"/>
      <c r="Z1326" s="13"/>
    </row>
    <row r="1327" spans="1:26" x14ac:dyDescent="0.25">
      <c r="A1327" s="11"/>
      <c r="B1327" s="12"/>
      <c r="C1327" s="12"/>
      <c r="D1327" s="12"/>
      <c r="E1327" s="12"/>
      <c r="F1327" s="12"/>
      <c r="G1327" s="13"/>
      <c r="H1327" s="13"/>
      <c r="I1327" s="13"/>
      <c r="J1327" s="13"/>
      <c r="K1327" s="14"/>
      <c r="L1327" s="14"/>
      <c r="M1327" s="14"/>
      <c r="N1327" s="14"/>
      <c r="O1327" s="14"/>
      <c r="P1327" s="14"/>
      <c r="Q1327" s="15"/>
      <c r="R1327" s="16"/>
      <c r="S1327" s="16"/>
      <c r="T1327" s="16"/>
      <c r="U1327" s="16"/>
      <c r="V1327" s="16"/>
      <c r="W1327" s="16"/>
      <c r="X1327" s="17"/>
      <c r="Y1327" s="13"/>
      <c r="Z1327" s="13"/>
    </row>
    <row r="1328" spans="1:26" x14ac:dyDescent="0.25">
      <c r="A1328" s="11"/>
      <c r="B1328" s="12"/>
      <c r="C1328" s="12"/>
      <c r="D1328" s="12"/>
      <c r="E1328" s="12"/>
      <c r="F1328" s="12"/>
      <c r="G1328" s="13"/>
      <c r="H1328" s="13"/>
      <c r="I1328" s="13"/>
      <c r="J1328" s="13"/>
      <c r="K1328" s="14"/>
      <c r="L1328" s="14"/>
      <c r="M1328" s="14"/>
      <c r="N1328" s="14"/>
      <c r="O1328" s="14"/>
      <c r="P1328" s="14"/>
      <c r="Q1328" s="15"/>
      <c r="R1328" s="16"/>
      <c r="S1328" s="16"/>
      <c r="T1328" s="16"/>
      <c r="U1328" s="16"/>
      <c r="V1328" s="16"/>
      <c r="W1328" s="17"/>
      <c r="X1328" s="17"/>
      <c r="Y1328" s="13"/>
      <c r="Z1328" s="13"/>
    </row>
    <row r="1329" spans="1:26" x14ac:dyDescent="0.25">
      <c r="A1329" s="11"/>
      <c r="B1329" s="12"/>
      <c r="C1329" s="12"/>
      <c r="D1329" s="12"/>
      <c r="E1329" s="12"/>
      <c r="F1329" s="12"/>
      <c r="G1329" s="13"/>
      <c r="H1329" s="13"/>
      <c r="I1329" s="13"/>
      <c r="J1329" s="13"/>
      <c r="K1329" s="14"/>
      <c r="L1329" s="14"/>
      <c r="M1329" s="14"/>
      <c r="N1329" s="14"/>
      <c r="O1329" s="14"/>
      <c r="P1329" s="14"/>
      <c r="Q1329" s="16"/>
      <c r="R1329" s="16"/>
      <c r="S1329" s="16"/>
      <c r="T1329" s="16"/>
      <c r="U1329" s="16"/>
      <c r="V1329" s="16"/>
      <c r="W1329" s="16"/>
      <c r="X1329" s="17"/>
      <c r="Y1329" s="13"/>
      <c r="Z1329" s="13"/>
    </row>
    <row r="1330" spans="1:26" x14ac:dyDescent="0.25">
      <c r="A1330" s="11"/>
      <c r="B1330" s="12"/>
      <c r="C1330" s="12"/>
      <c r="D1330" s="12"/>
      <c r="E1330" s="12"/>
      <c r="F1330" s="12"/>
      <c r="G1330" s="13"/>
      <c r="H1330" s="13"/>
      <c r="I1330" s="13"/>
      <c r="J1330" s="13"/>
      <c r="K1330" s="14"/>
      <c r="L1330" s="14"/>
      <c r="M1330" s="14"/>
      <c r="N1330" s="14"/>
      <c r="O1330" s="14"/>
      <c r="P1330" s="14"/>
      <c r="Q1330" s="15"/>
      <c r="R1330" s="16"/>
      <c r="S1330" s="16"/>
      <c r="T1330" s="16"/>
      <c r="U1330" s="16"/>
      <c r="V1330" s="16"/>
      <c r="W1330" s="16"/>
      <c r="X1330" s="17"/>
      <c r="Y1330" s="13"/>
      <c r="Z1330" s="13"/>
    </row>
    <row r="1331" spans="1:26" x14ac:dyDescent="0.25">
      <c r="A1331" s="11"/>
      <c r="B1331" s="12"/>
      <c r="C1331" s="12"/>
      <c r="D1331" s="12"/>
      <c r="E1331" s="12"/>
      <c r="F1331" s="12"/>
      <c r="G1331" s="13"/>
      <c r="H1331" s="13"/>
      <c r="I1331" s="13"/>
      <c r="J1331" s="13"/>
      <c r="K1331" s="14"/>
      <c r="L1331" s="14"/>
      <c r="M1331" s="14"/>
      <c r="N1331" s="14"/>
      <c r="O1331" s="14"/>
      <c r="P1331" s="14"/>
      <c r="Q1331" s="15"/>
      <c r="R1331" s="16"/>
      <c r="S1331" s="16"/>
      <c r="T1331" s="16"/>
      <c r="U1331" s="16"/>
      <c r="V1331" s="16"/>
      <c r="W1331" s="16"/>
      <c r="X1331" s="17"/>
      <c r="Y1331" s="13"/>
      <c r="Z1331" s="13"/>
    </row>
    <row r="1332" spans="1:26" x14ac:dyDescent="0.25">
      <c r="A1332" s="11"/>
      <c r="B1332" s="12"/>
      <c r="C1332" s="12"/>
      <c r="D1332" s="12"/>
      <c r="E1332" s="12"/>
      <c r="F1332" s="12"/>
      <c r="G1332" s="13"/>
      <c r="H1332" s="13"/>
      <c r="I1332" s="13"/>
      <c r="J1332" s="13"/>
      <c r="K1332" s="14"/>
      <c r="L1332" s="14"/>
      <c r="M1332" s="14"/>
      <c r="N1332" s="14"/>
      <c r="O1332" s="14"/>
      <c r="P1332" s="14"/>
      <c r="Q1332" s="15"/>
      <c r="R1332" s="16"/>
      <c r="S1332" s="16"/>
      <c r="T1332" s="16"/>
      <c r="U1332" s="16"/>
      <c r="V1332" s="16"/>
      <c r="W1332" s="16"/>
      <c r="X1332" s="17"/>
      <c r="Y1332" s="13"/>
      <c r="Z1332" s="13"/>
    </row>
    <row r="1333" spans="1:26" x14ac:dyDescent="0.25">
      <c r="A1333" s="11"/>
      <c r="B1333" s="12"/>
      <c r="C1333" s="12"/>
      <c r="D1333" s="12"/>
      <c r="E1333" s="12"/>
      <c r="F1333" s="12"/>
      <c r="G1333" s="13"/>
      <c r="H1333" s="13"/>
      <c r="I1333" s="13"/>
      <c r="J1333" s="13"/>
      <c r="K1333" s="14"/>
      <c r="L1333" s="14"/>
      <c r="M1333" s="14"/>
      <c r="N1333" s="14"/>
      <c r="O1333" s="14"/>
      <c r="P1333" s="14"/>
      <c r="Q1333" s="16"/>
      <c r="R1333" s="16"/>
      <c r="S1333" s="16"/>
      <c r="T1333" s="16"/>
      <c r="U1333" s="16"/>
      <c r="V1333" s="16"/>
      <c r="W1333" s="16"/>
      <c r="X1333" s="17"/>
      <c r="Y1333" s="13"/>
      <c r="Z1333" s="13"/>
    </row>
    <row r="1334" spans="1:26" x14ac:dyDescent="0.25">
      <c r="A1334" s="11"/>
      <c r="B1334" s="12"/>
      <c r="C1334" s="12"/>
      <c r="D1334" s="12"/>
      <c r="E1334" s="12"/>
      <c r="F1334" s="12"/>
      <c r="G1334" s="13"/>
      <c r="H1334" s="13"/>
      <c r="I1334" s="13"/>
      <c r="J1334" s="13"/>
      <c r="K1334" s="14"/>
      <c r="L1334" s="14"/>
      <c r="M1334" s="14"/>
      <c r="N1334" s="14"/>
      <c r="O1334" s="14"/>
      <c r="P1334" s="14"/>
      <c r="Q1334" s="15"/>
      <c r="R1334" s="16"/>
      <c r="S1334" s="16"/>
      <c r="T1334" s="16"/>
      <c r="U1334" s="16"/>
      <c r="V1334" s="16"/>
      <c r="W1334" s="16"/>
      <c r="X1334" s="17"/>
      <c r="Y1334" s="13"/>
      <c r="Z1334" s="13"/>
    </row>
    <row r="1335" spans="1:26" x14ac:dyDescent="0.25">
      <c r="A1335" s="11"/>
      <c r="B1335" s="12"/>
      <c r="C1335" s="12"/>
      <c r="D1335" s="12"/>
      <c r="E1335" s="12"/>
      <c r="F1335" s="12"/>
      <c r="G1335" s="13"/>
      <c r="H1335" s="13"/>
      <c r="I1335" s="13"/>
      <c r="J1335" s="13"/>
      <c r="K1335" s="14"/>
      <c r="L1335" s="14"/>
      <c r="M1335" s="14"/>
      <c r="N1335" s="14"/>
      <c r="O1335" s="14"/>
      <c r="P1335" s="14"/>
      <c r="Q1335" s="15"/>
      <c r="R1335" s="16"/>
      <c r="S1335" s="16"/>
      <c r="T1335" s="16"/>
      <c r="U1335" s="16"/>
      <c r="V1335" s="16"/>
      <c r="W1335" s="16"/>
      <c r="X1335" s="17"/>
      <c r="Y1335" s="13"/>
      <c r="Z1335" s="13"/>
    </row>
    <row r="1336" spans="1:26" x14ac:dyDescent="0.25">
      <c r="A1336" s="11"/>
      <c r="B1336" s="12"/>
      <c r="C1336" s="12"/>
      <c r="D1336" s="12"/>
      <c r="E1336" s="12"/>
      <c r="F1336" s="12"/>
      <c r="G1336" s="13"/>
      <c r="H1336" s="13"/>
      <c r="I1336" s="13"/>
      <c r="J1336" s="13"/>
      <c r="K1336" s="14"/>
      <c r="L1336" s="14"/>
      <c r="M1336" s="14"/>
      <c r="N1336" s="14"/>
      <c r="O1336" s="14"/>
      <c r="P1336" s="14"/>
      <c r="Q1336" s="15"/>
      <c r="R1336" s="16"/>
      <c r="S1336" s="16"/>
      <c r="T1336" s="16"/>
      <c r="U1336" s="16"/>
      <c r="V1336" s="16"/>
      <c r="W1336" s="17"/>
      <c r="X1336" s="17"/>
      <c r="Y1336" s="13"/>
      <c r="Z1336" s="13"/>
    </row>
    <row r="1337" spans="1:26" x14ac:dyDescent="0.25">
      <c r="A1337" s="11"/>
      <c r="B1337" s="12"/>
      <c r="C1337" s="12"/>
      <c r="D1337" s="12"/>
      <c r="E1337" s="12"/>
      <c r="F1337" s="12"/>
      <c r="G1337" s="13"/>
      <c r="H1337" s="13"/>
      <c r="I1337" s="13"/>
      <c r="J1337" s="13"/>
      <c r="K1337" s="14"/>
      <c r="L1337" s="14"/>
      <c r="M1337" s="14"/>
      <c r="N1337" s="14"/>
      <c r="O1337" s="14"/>
      <c r="P1337" s="14"/>
      <c r="Q1337" s="15"/>
      <c r="R1337" s="16"/>
      <c r="S1337" s="16"/>
      <c r="T1337" s="16"/>
      <c r="U1337" s="16"/>
      <c r="V1337" s="16"/>
      <c r="W1337" s="16"/>
      <c r="X1337" s="17"/>
      <c r="Y1337" s="13"/>
      <c r="Z1337" s="13"/>
    </row>
    <row r="1338" spans="1:26" x14ac:dyDescent="0.25">
      <c r="A1338" s="11"/>
      <c r="B1338" s="12"/>
      <c r="C1338" s="12"/>
      <c r="D1338" s="12"/>
      <c r="E1338" s="12"/>
      <c r="F1338" s="12"/>
      <c r="G1338" s="13"/>
      <c r="H1338" s="13"/>
      <c r="I1338" s="13"/>
      <c r="J1338" s="13"/>
      <c r="K1338" s="14"/>
      <c r="L1338" s="14"/>
      <c r="M1338" s="14"/>
      <c r="N1338" s="14"/>
      <c r="O1338" s="14"/>
      <c r="P1338" s="14"/>
      <c r="Q1338" s="15"/>
      <c r="R1338" s="16"/>
      <c r="S1338" s="16"/>
      <c r="T1338" s="16"/>
      <c r="U1338" s="16"/>
      <c r="V1338" s="16"/>
      <c r="W1338" s="16"/>
      <c r="X1338" s="17"/>
      <c r="Y1338" s="13"/>
      <c r="Z1338" s="13"/>
    </row>
    <row r="1339" spans="1:26" x14ac:dyDescent="0.25">
      <c r="A1339" s="11"/>
      <c r="B1339" s="12"/>
      <c r="C1339" s="12"/>
      <c r="D1339" s="12"/>
      <c r="E1339" s="12"/>
      <c r="F1339" s="12"/>
      <c r="G1339" s="13"/>
      <c r="H1339" s="13"/>
      <c r="I1339" s="13"/>
      <c r="J1339" s="13"/>
      <c r="K1339" s="14"/>
      <c r="L1339" s="14"/>
      <c r="M1339" s="14"/>
      <c r="N1339" s="14"/>
      <c r="O1339" s="14"/>
      <c r="P1339" s="14"/>
      <c r="Q1339" s="15"/>
      <c r="R1339" s="16"/>
      <c r="S1339" s="16"/>
      <c r="T1339" s="16"/>
      <c r="U1339" s="16"/>
      <c r="V1339" s="16"/>
      <c r="W1339" s="16"/>
      <c r="X1339" s="17"/>
      <c r="Y1339" s="13"/>
      <c r="Z1339" s="13"/>
    </row>
    <row r="1340" spans="1:26" x14ac:dyDescent="0.25">
      <c r="A1340" s="11"/>
      <c r="B1340" s="12"/>
      <c r="C1340" s="12"/>
      <c r="D1340" s="12"/>
      <c r="E1340" s="12"/>
      <c r="F1340" s="12"/>
      <c r="G1340" s="13"/>
      <c r="H1340" s="13"/>
      <c r="I1340" s="13"/>
      <c r="J1340" s="13"/>
      <c r="K1340" s="14"/>
      <c r="L1340" s="14"/>
      <c r="M1340" s="14"/>
      <c r="N1340" s="14"/>
      <c r="O1340" s="14"/>
      <c r="P1340" s="14"/>
      <c r="Q1340" s="15"/>
      <c r="R1340" s="16"/>
      <c r="S1340" s="16"/>
      <c r="T1340" s="16"/>
      <c r="U1340" s="16"/>
      <c r="V1340" s="16"/>
      <c r="W1340" s="16"/>
      <c r="X1340" s="17"/>
      <c r="Y1340" s="13"/>
      <c r="Z1340" s="13"/>
    </row>
    <row r="1341" spans="1:26" x14ac:dyDescent="0.25">
      <c r="A1341" s="11"/>
      <c r="B1341" s="12"/>
      <c r="C1341" s="12"/>
      <c r="D1341" s="12"/>
      <c r="E1341" s="12"/>
      <c r="F1341" s="12"/>
      <c r="G1341" s="13"/>
      <c r="H1341" s="13"/>
      <c r="I1341" s="13"/>
      <c r="J1341" s="13"/>
      <c r="K1341" s="14"/>
      <c r="L1341" s="14"/>
      <c r="M1341" s="14"/>
      <c r="N1341" s="14"/>
      <c r="O1341" s="14"/>
      <c r="P1341" s="14"/>
      <c r="Q1341" s="15"/>
      <c r="R1341" s="16"/>
      <c r="S1341" s="16"/>
      <c r="T1341" s="16"/>
      <c r="U1341" s="16"/>
      <c r="V1341" s="16"/>
      <c r="W1341" s="16"/>
      <c r="X1341" s="17"/>
      <c r="Y1341" s="13"/>
      <c r="Z1341" s="13"/>
    </row>
    <row r="1342" spans="1:26" x14ac:dyDescent="0.25">
      <c r="A1342" s="11"/>
      <c r="B1342" s="12"/>
      <c r="C1342" s="12"/>
      <c r="D1342" s="12"/>
      <c r="E1342" s="12"/>
      <c r="F1342" s="12"/>
      <c r="G1342" s="13"/>
      <c r="H1342" s="13"/>
      <c r="I1342" s="13"/>
      <c r="J1342" s="13"/>
      <c r="K1342" s="14"/>
      <c r="L1342" s="14"/>
      <c r="M1342" s="14"/>
      <c r="N1342" s="14"/>
      <c r="O1342" s="14"/>
      <c r="P1342" s="14"/>
      <c r="Q1342" s="15"/>
      <c r="R1342" s="16"/>
      <c r="S1342" s="16"/>
      <c r="T1342" s="16"/>
      <c r="U1342" s="16"/>
      <c r="V1342" s="16"/>
      <c r="W1342" s="17"/>
      <c r="X1342" s="17"/>
      <c r="Y1342" s="13"/>
      <c r="Z1342" s="13"/>
    </row>
    <row r="1343" spans="1:26" x14ac:dyDescent="0.25">
      <c r="A1343" s="11"/>
      <c r="B1343" s="12"/>
      <c r="C1343" s="12"/>
      <c r="D1343" s="12"/>
      <c r="E1343" s="12"/>
      <c r="F1343" s="12"/>
      <c r="G1343" s="13"/>
      <c r="H1343" s="13"/>
      <c r="I1343" s="13"/>
      <c r="J1343" s="13"/>
      <c r="K1343" s="14"/>
      <c r="L1343" s="14"/>
      <c r="M1343" s="14"/>
      <c r="N1343" s="14"/>
      <c r="O1343" s="14"/>
      <c r="P1343" s="14"/>
      <c r="Q1343" s="15"/>
      <c r="R1343" s="16"/>
      <c r="S1343" s="16"/>
      <c r="T1343" s="16"/>
      <c r="U1343" s="16"/>
      <c r="V1343" s="16"/>
      <c r="W1343" s="16"/>
      <c r="X1343" s="17"/>
      <c r="Y1343" s="13"/>
      <c r="Z1343" s="13"/>
    </row>
    <row r="1344" spans="1:26" x14ac:dyDescent="0.25">
      <c r="A1344" s="11"/>
      <c r="B1344" s="12"/>
      <c r="C1344" s="12"/>
      <c r="D1344" s="12"/>
      <c r="E1344" s="12"/>
      <c r="F1344" s="12"/>
      <c r="G1344" s="13"/>
      <c r="H1344" s="13"/>
      <c r="I1344" s="13"/>
      <c r="J1344" s="13"/>
      <c r="K1344" s="14"/>
      <c r="L1344" s="14"/>
      <c r="M1344" s="14"/>
      <c r="N1344" s="14"/>
      <c r="O1344" s="14"/>
      <c r="P1344" s="14"/>
      <c r="Q1344" s="16"/>
      <c r="R1344" s="16"/>
      <c r="S1344" s="16"/>
      <c r="T1344" s="16"/>
      <c r="U1344" s="16"/>
      <c r="V1344" s="16"/>
      <c r="W1344" s="16"/>
      <c r="X1344" s="17"/>
      <c r="Y1344" s="13"/>
      <c r="Z1344" s="13"/>
    </row>
    <row r="1345" spans="1:26" x14ac:dyDescent="0.25">
      <c r="A1345" s="11"/>
      <c r="B1345" s="12"/>
      <c r="C1345" s="12"/>
      <c r="D1345" s="12"/>
      <c r="E1345" s="12"/>
      <c r="F1345" s="12"/>
      <c r="G1345" s="13"/>
      <c r="H1345" s="13"/>
      <c r="I1345" s="13"/>
      <c r="J1345" s="13"/>
      <c r="K1345" s="14"/>
      <c r="L1345" s="14"/>
      <c r="M1345" s="14"/>
      <c r="N1345" s="14"/>
      <c r="O1345" s="14"/>
      <c r="P1345" s="14"/>
      <c r="Q1345" s="15"/>
      <c r="R1345" s="16"/>
      <c r="S1345" s="16"/>
      <c r="T1345" s="16"/>
      <c r="U1345" s="16"/>
      <c r="V1345" s="16"/>
      <c r="W1345" s="17"/>
      <c r="X1345" s="17"/>
      <c r="Y1345" s="13"/>
      <c r="Z1345" s="13"/>
    </row>
    <row r="1346" spans="1:26" x14ac:dyDescent="0.25">
      <c r="A1346" s="11"/>
      <c r="B1346" s="12"/>
      <c r="C1346" s="12"/>
      <c r="D1346" s="12"/>
      <c r="E1346" s="12"/>
      <c r="F1346" s="12"/>
      <c r="G1346" s="13"/>
      <c r="H1346" s="13"/>
      <c r="I1346" s="13"/>
      <c r="J1346" s="13"/>
      <c r="K1346" s="14"/>
      <c r="L1346" s="14"/>
      <c r="M1346" s="14"/>
      <c r="N1346" s="14"/>
      <c r="O1346" s="14"/>
      <c r="P1346" s="14"/>
      <c r="Q1346" s="16"/>
      <c r="R1346" s="16"/>
      <c r="S1346" s="16"/>
      <c r="T1346" s="16"/>
      <c r="U1346" s="16"/>
      <c r="V1346" s="16"/>
      <c r="W1346" s="17"/>
      <c r="X1346" s="17"/>
      <c r="Y1346" s="13"/>
      <c r="Z1346" s="13"/>
    </row>
    <row r="1347" spans="1:26" x14ac:dyDescent="0.25">
      <c r="A1347" s="11"/>
      <c r="B1347" s="12"/>
      <c r="C1347" s="12"/>
      <c r="D1347" s="12"/>
      <c r="E1347" s="12"/>
      <c r="F1347" s="12"/>
      <c r="G1347" s="13"/>
      <c r="H1347" s="13"/>
      <c r="I1347" s="13"/>
      <c r="J1347" s="13"/>
      <c r="K1347" s="14"/>
      <c r="L1347" s="14"/>
      <c r="M1347" s="14"/>
      <c r="N1347" s="14"/>
      <c r="O1347" s="14"/>
      <c r="P1347" s="14"/>
      <c r="Q1347" s="15"/>
      <c r="R1347" s="16"/>
      <c r="S1347" s="16"/>
      <c r="T1347" s="16"/>
      <c r="U1347" s="16"/>
      <c r="V1347" s="16"/>
      <c r="W1347" s="16"/>
      <c r="X1347" s="17"/>
      <c r="Y1347" s="13"/>
      <c r="Z1347" s="13"/>
    </row>
    <row r="1348" spans="1:26" x14ac:dyDescent="0.25">
      <c r="A1348" s="11"/>
      <c r="B1348" s="12"/>
      <c r="C1348" s="12"/>
      <c r="D1348" s="12"/>
      <c r="E1348" s="12"/>
      <c r="F1348" s="12"/>
      <c r="G1348" s="13"/>
      <c r="H1348" s="13"/>
      <c r="I1348" s="13"/>
      <c r="J1348" s="13"/>
      <c r="K1348" s="14"/>
      <c r="L1348" s="14"/>
      <c r="M1348" s="14"/>
      <c r="N1348" s="14"/>
      <c r="O1348" s="14"/>
      <c r="P1348" s="14"/>
      <c r="Q1348" s="15"/>
      <c r="R1348" s="16"/>
      <c r="S1348" s="16"/>
      <c r="T1348" s="16"/>
      <c r="U1348" s="16"/>
      <c r="V1348" s="16"/>
      <c r="W1348" s="16"/>
      <c r="X1348" s="17"/>
      <c r="Y1348" s="13"/>
      <c r="Z1348" s="13"/>
    </row>
    <row r="1349" spans="1:26" x14ac:dyDescent="0.25">
      <c r="A1349" s="11"/>
      <c r="B1349" s="12"/>
      <c r="C1349" s="12"/>
      <c r="D1349" s="12"/>
      <c r="E1349" s="12"/>
      <c r="F1349" s="12"/>
      <c r="G1349" s="13"/>
      <c r="H1349" s="13"/>
      <c r="I1349" s="13"/>
      <c r="J1349" s="13"/>
      <c r="K1349" s="14"/>
      <c r="L1349" s="14"/>
      <c r="M1349" s="14"/>
      <c r="N1349" s="14"/>
      <c r="O1349" s="14"/>
      <c r="P1349" s="14"/>
      <c r="Q1349" s="16"/>
      <c r="R1349" s="16"/>
      <c r="S1349" s="16"/>
      <c r="T1349" s="16"/>
      <c r="U1349" s="16"/>
      <c r="V1349" s="16"/>
      <c r="W1349" s="17"/>
      <c r="X1349" s="17"/>
      <c r="Y1349" s="13"/>
      <c r="Z1349" s="13"/>
    </row>
    <row r="1350" spans="1:26" x14ac:dyDescent="0.25">
      <c r="A1350" s="11"/>
      <c r="B1350" s="12"/>
      <c r="C1350" s="12"/>
      <c r="D1350" s="12"/>
      <c r="E1350" s="12"/>
      <c r="F1350" s="12"/>
      <c r="G1350" s="13"/>
      <c r="H1350" s="13"/>
      <c r="I1350" s="13"/>
      <c r="J1350" s="13"/>
      <c r="K1350" s="14"/>
      <c r="L1350" s="14"/>
      <c r="M1350" s="14"/>
      <c r="N1350" s="14"/>
      <c r="O1350" s="14"/>
      <c r="P1350" s="14"/>
      <c r="Q1350" s="15"/>
      <c r="R1350" s="16"/>
      <c r="S1350" s="16"/>
      <c r="T1350" s="16"/>
      <c r="U1350" s="16"/>
      <c r="V1350" s="16"/>
      <c r="W1350" s="16"/>
      <c r="X1350" s="17"/>
      <c r="Y1350" s="13"/>
      <c r="Z1350" s="13"/>
    </row>
    <row r="1351" spans="1:26" x14ac:dyDescent="0.25">
      <c r="A1351" s="11"/>
      <c r="B1351" s="12"/>
      <c r="C1351" s="12"/>
      <c r="D1351" s="12"/>
      <c r="E1351" s="12"/>
      <c r="F1351" s="12"/>
      <c r="G1351" s="13"/>
      <c r="H1351" s="13"/>
      <c r="I1351" s="13"/>
      <c r="J1351" s="13"/>
      <c r="K1351" s="14"/>
      <c r="L1351" s="14"/>
      <c r="M1351" s="14"/>
      <c r="N1351" s="14"/>
      <c r="O1351" s="14"/>
      <c r="P1351" s="14"/>
      <c r="Q1351" s="15"/>
      <c r="R1351" s="16"/>
      <c r="S1351" s="16"/>
      <c r="T1351" s="16"/>
      <c r="U1351" s="16"/>
      <c r="V1351" s="16"/>
      <c r="W1351" s="16"/>
      <c r="X1351" s="17"/>
      <c r="Y1351" s="13"/>
      <c r="Z1351" s="13"/>
    </row>
    <row r="1352" spans="1:26" x14ac:dyDescent="0.25">
      <c r="A1352" s="11"/>
      <c r="B1352" s="12"/>
      <c r="C1352" s="12"/>
      <c r="D1352" s="12"/>
      <c r="E1352" s="12"/>
      <c r="F1352" s="12"/>
      <c r="G1352" s="13"/>
      <c r="H1352" s="13"/>
      <c r="I1352" s="13"/>
      <c r="J1352" s="13"/>
      <c r="K1352" s="14"/>
      <c r="L1352" s="14"/>
      <c r="M1352" s="14"/>
      <c r="N1352" s="14"/>
      <c r="O1352" s="14"/>
      <c r="P1352" s="14"/>
      <c r="Q1352" s="15"/>
      <c r="R1352" s="16"/>
      <c r="S1352" s="16"/>
      <c r="T1352" s="16"/>
      <c r="U1352" s="16"/>
      <c r="V1352" s="16"/>
      <c r="W1352" s="18"/>
      <c r="X1352" s="17"/>
      <c r="Y1352" s="13"/>
      <c r="Z1352" s="13"/>
    </row>
    <row r="1353" spans="1:26" x14ac:dyDescent="0.25">
      <c r="A1353" s="11"/>
      <c r="B1353" s="12"/>
      <c r="C1353" s="12"/>
      <c r="D1353" s="12"/>
      <c r="E1353" s="12"/>
      <c r="F1353" s="12"/>
      <c r="G1353" s="13"/>
      <c r="H1353" s="13"/>
      <c r="I1353" s="13"/>
      <c r="J1353" s="13"/>
      <c r="K1353" s="14"/>
      <c r="L1353" s="14"/>
      <c r="M1353" s="14"/>
      <c r="N1353" s="14"/>
      <c r="O1353" s="14"/>
      <c r="P1353" s="14"/>
      <c r="Q1353" s="16"/>
      <c r="R1353" s="16"/>
      <c r="S1353" s="16"/>
      <c r="T1353" s="16"/>
      <c r="U1353" s="16"/>
      <c r="V1353" s="16"/>
      <c r="W1353" s="16"/>
      <c r="X1353" s="17"/>
      <c r="Y1353" s="13"/>
      <c r="Z1353" s="13"/>
    </row>
    <row r="1354" spans="1:26" x14ac:dyDescent="0.25">
      <c r="A1354" s="11"/>
      <c r="B1354" s="12"/>
      <c r="C1354" s="12"/>
      <c r="D1354" s="12"/>
      <c r="E1354" s="12"/>
      <c r="F1354" s="12"/>
      <c r="G1354" s="13"/>
      <c r="H1354" s="13"/>
      <c r="I1354" s="13"/>
      <c r="J1354" s="13"/>
      <c r="K1354" s="14"/>
      <c r="L1354" s="14"/>
      <c r="M1354" s="14"/>
      <c r="N1354" s="14"/>
      <c r="O1354" s="14"/>
      <c r="P1354" s="14"/>
      <c r="Q1354" s="16"/>
      <c r="R1354" s="16"/>
      <c r="S1354" s="16"/>
      <c r="T1354" s="16"/>
      <c r="U1354" s="16"/>
      <c r="V1354" s="16"/>
      <c r="W1354" s="17"/>
      <c r="X1354" s="17"/>
      <c r="Y1354" s="13"/>
      <c r="Z1354" s="13"/>
    </row>
    <row r="1355" spans="1:26" x14ac:dyDescent="0.25">
      <c r="A1355" s="11"/>
      <c r="B1355" s="12"/>
      <c r="C1355" s="12"/>
      <c r="D1355" s="12"/>
      <c r="E1355" s="12"/>
      <c r="F1355" s="12"/>
      <c r="G1355" s="13"/>
      <c r="H1355" s="13"/>
      <c r="I1355" s="13"/>
      <c r="J1355" s="13"/>
      <c r="K1355" s="14"/>
      <c r="L1355" s="14"/>
      <c r="M1355" s="14"/>
      <c r="N1355" s="14"/>
      <c r="O1355" s="14"/>
      <c r="P1355" s="14"/>
      <c r="Q1355" s="15"/>
      <c r="R1355" s="16"/>
      <c r="S1355" s="16"/>
      <c r="T1355" s="16"/>
      <c r="U1355" s="16"/>
      <c r="V1355" s="16"/>
      <c r="W1355" s="17"/>
      <c r="X1355" s="17"/>
      <c r="Y1355" s="13"/>
      <c r="Z1355" s="13"/>
    </row>
    <row r="1356" spans="1:26" x14ac:dyDescent="0.25">
      <c r="A1356" s="11"/>
      <c r="B1356" s="12"/>
      <c r="C1356" s="12"/>
      <c r="D1356" s="12"/>
      <c r="E1356" s="12"/>
      <c r="F1356" s="12"/>
      <c r="G1356" s="13"/>
      <c r="H1356" s="13"/>
      <c r="I1356" s="13"/>
      <c r="J1356" s="13"/>
      <c r="K1356" s="14"/>
      <c r="L1356" s="14"/>
      <c r="M1356" s="14"/>
      <c r="N1356" s="14"/>
      <c r="O1356" s="14"/>
      <c r="P1356" s="14"/>
      <c r="Q1356" s="15"/>
      <c r="R1356" s="16"/>
      <c r="S1356" s="16"/>
      <c r="T1356" s="16"/>
      <c r="U1356" s="16"/>
      <c r="V1356" s="16"/>
      <c r="W1356" s="17"/>
      <c r="X1356" s="17"/>
      <c r="Y1356" s="13"/>
      <c r="Z1356" s="13"/>
    </row>
    <row r="1357" spans="1:26" x14ac:dyDescent="0.25">
      <c r="A1357" s="11"/>
      <c r="B1357" s="12"/>
      <c r="C1357" s="12"/>
      <c r="D1357" s="12"/>
      <c r="E1357" s="12"/>
      <c r="F1357" s="12"/>
      <c r="G1357" s="13"/>
      <c r="H1357" s="13"/>
      <c r="I1357" s="13"/>
      <c r="J1357" s="13"/>
      <c r="K1357" s="14"/>
      <c r="L1357" s="14"/>
      <c r="M1357" s="14"/>
      <c r="N1357" s="14"/>
      <c r="O1357" s="14"/>
      <c r="P1357" s="14"/>
      <c r="Q1357" s="15"/>
      <c r="R1357" s="16"/>
      <c r="S1357" s="16"/>
      <c r="T1357" s="16"/>
      <c r="U1357" s="16"/>
      <c r="V1357" s="16"/>
      <c r="W1357" s="16"/>
      <c r="X1357" s="17"/>
      <c r="Y1357" s="13"/>
      <c r="Z1357" s="13"/>
    </row>
    <row r="1358" spans="1:26" x14ac:dyDescent="0.25">
      <c r="A1358" s="11"/>
      <c r="B1358" s="12"/>
      <c r="C1358" s="12"/>
      <c r="D1358" s="12"/>
      <c r="E1358" s="12"/>
      <c r="F1358" s="12"/>
      <c r="G1358" s="13"/>
      <c r="H1358" s="13"/>
      <c r="I1358" s="13"/>
      <c r="J1358" s="13"/>
      <c r="K1358" s="14"/>
      <c r="L1358" s="14"/>
      <c r="M1358" s="14"/>
      <c r="N1358" s="14"/>
      <c r="O1358" s="14"/>
      <c r="P1358" s="14"/>
      <c r="Q1358" s="15"/>
      <c r="R1358" s="16"/>
      <c r="S1358" s="16"/>
      <c r="T1358" s="16"/>
      <c r="U1358" s="16"/>
      <c r="V1358" s="16"/>
      <c r="W1358" s="17"/>
      <c r="X1358" s="17"/>
      <c r="Y1358" s="13"/>
      <c r="Z1358" s="13"/>
    </row>
    <row r="1359" spans="1:26" x14ac:dyDescent="0.25">
      <c r="A1359" s="11"/>
      <c r="B1359" s="12"/>
      <c r="C1359" s="12"/>
      <c r="D1359" s="12"/>
      <c r="E1359" s="12"/>
      <c r="F1359" s="12"/>
      <c r="G1359" s="13"/>
      <c r="H1359" s="13"/>
      <c r="I1359" s="13"/>
      <c r="J1359" s="13"/>
      <c r="K1359" s="14"/>
      <c r="L1359" s="14"/>
      <c r="M1359" s="14"/>
      <c r="N1359" s="14"/>
      <c r="O1359" s="14"/>
      <c r="P1359" s="14"/>
      <c r="Q1359" s="15"/>
      <c r="R1359" s="16"/>
      <c r="S1359" s="16"/>
      <c r="T1359" s="16"/>
      <c r="U1359" s="16"/>
      <c r="V1359" s="16"/>
      <c r="W1359" s="16"/>
      <c r="X1359" s="17"/>
      <c r="Y1359" s="13"/>
      <c r="Z1359" s="13"/>
    </row>
    <row r="1360" spans="1:26" x14ac:dyDescent="0.25">
      <c r="A1360" s="11"/>
      <c r="B1360" s="12"/>
      <c r="C1360" s="12"/>
      <c r="D1360" s="12"/>
      <c r="E1360" s="12"/>
      <c r="F1360" s="12"/>
      <c r="G1360" s="13"/>
      <c r="H1360" s="13"/>
      <c r="I1360" s="13"/>
      <c r="J1360" s="13"/>
      <c r="K1360" s="14"/>
      <c r="L1360" s="14"/>
      <c r="M1360" s="14"/>
      <c r="N1360" s="14"/>
      <c r="O1360" s="14"/>
      <c r="P1360" s="14"/>
      <c r="Q1360" s="15"/>
      <c r="R1360" s="16"/>
      <c r="S1360" s="16"/>
      <c r="T1360" s="16"/>
      <c r="U1360" s="16"/>
      <c r="V1360" s="16"/>
      <c r="W1360" s="17"/>
      <c r="X1360" s="17"/>
      <c r="Y1360" s="13"/>
      <c r="Z1360" s="13"/>
    </row>
    <row r="1361" spans="1:26" x14ac:dyDescent="0.25">
      <c r="A1361" s="11"/>
      <c r="B1361" s="12"/>
      <c r="C1361" s="12"/>
      <c r="D1361" s="12"/>
      <c r="E1361" s="12"/>
      <c r="F1361" s="12"/>
      <c r="G1361" s="13"/>
      <c r="H1361" s="13"/>
      <c r="I1361" s="13"/>
      <c r="J1361" s="13"/>
      <c r="K1361" s="14"/>
      <c r="L1361" s="14"/>
      <c r="M1361" s="14"/>
      <c r="N1361" s="14"/>
      <c r="O1361" s="14"/>
      <c r="P1361" s="14"/>
      <c r="Q1361" s="15"/>
      <c r="R1361" s="16"/>
      <c r="S1361" s="16"/>
      <c r="T1361" s="16"/>
      <c r="U1361" s="16"/>
      <c r="V1361" s="16"/>
      <c r="W1361" s="16"/>
      <c r="X1361" s="17"/>
      <c r="Y1361" s="13"/>
      <c r="Z1361" s="13"/>
    </row>
    <row r="1362" spans="1:26" x14ac:dyDescent="0.25">
      <c r="A1362" s="11"/>
      <c r="B1362" s="12"/>
      <c r="C1362" s="12"/>
      <c r="D1362" s="12"/>
      <c r="E1362" s="12"/>
      <c r="F1362" s="12"/>
      <c r="G1362" s="13"/>
      <c r="H1362" s="13"/>
      <c r="I1362" s="13"/>
      <c r="J1362" s="13"/>
      <c r="K1362" s="14"/>
      <c r="L1362" s="14"/>
      <c r="M1362" s="14"/>
      <c r="N1362" s="14"/>
      <c r="O1362" s="14"/>
      <c r="P1362" s="14"/>
      <c r="Q1362" s="15"/>
      <c r="R1362" s="16"/>
      <c r="S1362" s="16"/>
      <c r="T1362" s="16"/>
      <c r="U1362" s="16"/>
      <c r="V1362" s="16"/>
      <c r="W1362" s="16"/>
      <c r="X1362" s="17"/>
      <c r="Y1362" s="13"/>
      <c r="Z1362" s="13"/>
    </row>
    <row r="1363" spans="1:26" x14ac:dyDescent="0.25">
      <c r="A1363" s="11"/>
      <c r="B1363" s="12"/>
      <c r="C1363" s="12"/>
      <c r="D1363" s="12"/>
      <c r="E1363" s="12"/>
      <c r="F1363" s="12"/>
      <c r="G1363" s="13"/>
      <c r="H1363" s="13"/>
      <c r="I1363" s="13"/>
      <c r="J1363" s="13"/>
      <c r="K1363" s="14"/>
      <c r="L1363" s="14"/>
      <c r="M1363" s="14"/>
      <c r="N1363" s="14"/>
      <c r="O1363" s="14"/>
      <c r="P1363" s="14"/>
      <c r="Q1363" s="15"/>
      <c r="R1363" s="16"/>
      <c r="S1363" s="16"/>
      <c r="T1363" s="16"/>
      <c r="U1363" s="16"/>
      <c r="V1363" s="16"/>
      <c r="W1363" s="16"/>
      <c r="X1363" s="17"/>
      <c r="Y1363" s="13"/>
      <c r="Z1363" s="13"/>
    </row>
    <row r="1364" spans="1:26" x14ac:dyDescent="0.25">
      <c r="A1364" s="11"/>
      <c r="B1364" s="12"/>
      <c r="C1364" s="12"/>
      <c r="D1364" s="12"/>
      <c r="E1364" s="12"/>
      <c r="F1364" s="12"/>
      <c r="G1364" s="13"/>
      <c r="H1364" s="13"/>
      <c r="I1364" s="13"/>
      <c r="J1364" s="13"/>
      <c r="K1364" s="14"/>
      <c r="L1364" s="14"/>
      <c r="M1364" s="14"/>
      <c r="N1364" s="14"/>
      <c r="O1364" s="14"/>
      <c r="P1364" s="14"/>
      <c r="Q1364" s="15"/>
      <c r="R1364" s="16"/>
      <c r="S1364" s="16"/>
      <c r="T1364" s="16"/>
      <c r="U1364" s="16"/>
      <c r="V1364" s="16"/>
      <c r="W1364" s="17"/>
      <c r="X1364" s="17"/>
      <c r="Y1364" s="13"/>
      <c r="Z1364" s="13"/>
    </row>
    <row r="1365" spans="1:26" x14ac:dyDescent="0.25">
      <c r="A1365" s="11"/>
      <c r="B1365" s="12"/>
      <c r="C1365" s="12"/>
      <c r="D1365" s="12"/>
      <c r="E1365" s="12"/>
      <c r="F1365" s="12"/>
      <c r="G1365" s="13"/>
      <c r="H1365" s="13"/>
      <c r="I1365" s="13"/>
      <c r="J1365" s="13"/>
      <c r="K1365" s="14"/>
      <c r="L1365" s="14"/>
      <c r="M1365" s="14"/>
      <c r="N1365" s="14"/>
      <c r="O1365" s="14"/>
      <c r="P1365" s="14"/>
      <c r="Q1365" s="15"/>
      <c r="R1365" s="16"/>
      <c r="S1365" s="16"/>
      <c r="T1365" s="16"/>
      <c r="U1365" s="16"/>
      <c r="V1365" s="16"/>
      <c r="W1365" s="16"/>
      <c r="X1365" s="17"/>
      <c r="Y1365" s="13"/>
      <c r="Z1365" s="13"/>
    </row>
    <row r="1366" spans="1:26" x14ac:dyDescent="0.25">
      <c r="A1366" s="11"/>
      <c r="B1366" s="12"/>
      <c r="C1366" s="12"/>
      <c r="D1366" s="12"/>
      <c r="E1366" s="12"/>
      <c r="F1366" s="12"/>
      <c r="G1366" s="13"/>
      <c r="H1366" s="13"/>
      <c r="I1366" s="13"/>
      <c r="J1366" s="13"/>
      <c r="K1366" s="14"/>
      <c r="L1366" s="14"/>
      <c r="M1366" s="14"/>
      <c r="N1366" s="14"/>
      <c r="O1366" s="14"/>
      <c r="P1366" s="14"/>
      <c r="Q1366" s="15"/>
      <c r="R1366" s="16"/>
      <c r="S1366" s="16"/>
      <c r="T1366" s="16"/>
      <c r="U1366" s="16"/>
      <c r="V1366" s="16"/>
      <c r="W1366" s="16"/>
      <c r="X1366" s="17"/>
      <c r="Y1366" s="13"/>
      <c r="Z1366" s="13"/>
    </row>
    <row r="1367" spans="1:26" x14ac:dyDescent="0.25">
      <c r="A1367" s="11"/>
      <c r="B1367" s="12"/>
      <c r="C1367" s="12"/>
      <c r="D1367" s="12"/>
      <c r="E1367" s="12"/>
      <c r="F1367" s="12"/>
      <c r="G1367" s="13"/>
      <c r="H1367" s="13"/>
      <c r="I1367" s="13"/>
      <c r="J1367" s="13"/>
      <c r="K1367" s="14"/>
      <c r="L1367" s="14"/>
      <c r="M1367" s="14"/>
      <c r="N1367" s="14"/>
      <c r="O1367" s="14"/>
      <c r="P1367" s="14"/>
      <c r="Q1367" s="16"/>
      <c r="R1367" s="16"/>
      <c r="S1367" s="16"/>
      <c r="T1367" s="16"/>
      <c r="U1367" s="16"/>
      <c r="V1367" s="16"/>
      <c r="W1367" s="16"/>
      <c r="X1367" s="17"/>
      <c r="Y1367" s="13"/>
      <c r="Z1367" s="13"/>
    </row>
    <row r="1368" spans="1:26" x14ac:dyDescent="0.25">
      <c r="A1368" s="11"/>
      <c r="B1368" s="12"/>
      <c r="C1368" s="12"/>
      <c r="D1368" s="12"/>
      <c r="E1368" s="12"/>
      <c r="F1368" s="12"/>
      <c r="G1368" s="13"/>
      <c r="H1368" s="13"/>
      <c r="I1368" s="13"/>
      <c r="J1368" s="13"/>
      <c r="K1368" s="14"/>
      <c r="L1368" s="14"/>
      <c r="M1368" s="14"/>
      <c r="N1368" s="14"/>
      <c r="O1368" s="14"/>
      <c r="P1368" s="14"/>
      <c r="Q1368" s="15"/>
      <c r="R1368" s="16"/>
      <c r="S1368" s="16"/>
      <c r="T1368" s="16"/>
      <c r="U1368" s="16"/>
      <c r="V1368" s="16"/>
      <c r="W1368" s="16"/>
      <c r="X1368" s="17"/>
      <c r="Y1368" s="13"/>
      <c r="Z1368" s="13"/>
    </row>
    <row r="1369" spans="1:26" x14ac:dyDescent="0.25">
      <c r="A1369" s="11"/>
      <c r="B1369" s="12"/>
      <c r="C1369" s="12"/>
      <c r="D1369" s="12"/>
      <c r="E1369" s="12"/>
      <c r="F1369" s="12"/>
      <c r="G1369" s="13"/>
      <c r="H1369" s="13"/>
      <c r="I1369" s="13"/>
      <c r="J1369" s="13"/>
      <c r="K1369" s="14"/>
      <c r="L1369" s="14"/>
      <c r="M1369" s="14"/>
      <c r="N1369" s="14"/>
      <c r="O1369" s="14"/>
      <c r="P1369" s="14"/>
      <c r="Q1369" s="16"/>
      <c r="R1369" s="16"/>
      <c r="S1369" s="16"/>
      <c r="T1369" s="16"/>
      <c r="U1369" s="16"/>
      <c r="V1369" s="16"/>
      <c r="W1369" s="17"/>
      <c r="X1369" s="17"/>
      <c r="Y1369" s="13"/>
      <c r="Z1369" s="13"/>
    </row>
    <row r="1370" spans="1:26" x14ac:dyDescent="0.25">
      <c r="A1370" s="11"/>
      <c r="B1370" s="12"/>
      <c r="C1370" s="12"/>
      <c r="D1370" s="12"/>
      <c r="E1370" s="12"/>
      <c r="F1370" s="12"/>
      <c r="G1370" s="13"/>
      <c r="H1370" s="13"/>
      <c r="I1370" s="13"/>
      <c r="J1370" s="13"/>
      <c r="K1370" s="14"/>
      <c r="L1370" s="14"/>
      <c r="M1370" s="14"/>
      <c r="N1370" s="14"/>
      <c r="O1370" s="14"/>
      <c r="P1370" s="14"/>
      <c r="Q1370" s="16"/>
      <c r="R1370" s="16"/>
      <c r="S1370" s="16"/>
      <c r="T1370" s="16"/>
      <c r="U1370" s="16"/>
      <c r="V1370" s="16"/>
      <c r="W1370" s="17"/>
      <c r="X1370" s="17"/>
      <c r="Y1370" s="13"/>
      <c r="Z1370" s="13"/>
    </row>
    <row r="1371" spans="1:26" x14ac:dyDescent="0.25">
      <c r="A1371" s="11"/>
      <c r="B1371" s="12"/>
      <c r="C1371" s="12"/>
      <c r="D1371" s="12"/>
      <c r="E1371" s="12"/>
      <c r="F1371" s="12"/>
      <c r="G1371" s="13"/>
      <c r="H1371" s="13"/>
      <c r="I1371" s="13"/>
      <c r="J1371" s="13"/>
      <c r="K1371" s="14"/>
      <c r="L1371" s="14"/>
      <c r="M1371" s="14"/>
      <c r="N1371" s="14"/>
      <c r="O1371" s="14"/>
      <c r="P1371" s="14"/>
      <c r="Q1371" s="15"/>
      <c r="R1371" s="16"/>
      <c r="S1371" s="16"/>
      <c r="T1371" s="16"/>
      <c r="U1371" s="16"/>
      <c r="V1371" s="16"/>
      <c r="W1371" s="16"/>
      <c r="X1371" s="17"/>
      <c r="Y1371" s="13"/>
      <c r="Z1371" s="13"/>
    </row>
    <row r="1372" spans="1:26" x14ac:dyDescent="0.25">
      <c r="A1372" s="11"/>
      <c r="B1372" s="12"/>
      <c r="C1372" s="12"/>
      <c r="D1372" s="12"/>
      <c r="E1372" s="12"/>
      <c r="F1372" s="12"/>
      <c r="G1372" s="13"/>
      <c r="H1372" s="13"/>
      <c r="I1372" s="13"/>
      <c r="J1372" s="13"/>
      <c r="K1372" s="14"/>
      <c r="L1372" s="14"/>
      <c r="M1372" s="14"/>
      <c r="N1372" s="14"/>
      <c r="O1372" s="14"/>
      <c r="P1372" s="14"/>
      <c r="Q1372" s="15"/>
      <c r="R1372" s="16"/>
      <c r="S1372" s="16"/>
      <c r="T1372" s="16"/>
      <c r="U1372" s="16"/>
      <c r="V1372" s="16"/>
      <c r="W1372" s="16"/>
      <c r="X1372" s="17"/>
      <c r="Y1372" s="13"/>
      <c r="Z1372" s="13"/>
    </row>
    <row r="1373" spans="1:26" x14ac:dyDescent="0.25">
      <c r="A1373" s="11"/>
      <c r="B1373" s="12"/>
      <c r="C1373" s="12"/>
      <c r="D1373" s="12"/>
      <c r="E1373" s="12"/>
      <c r="F1373" s="12"/>
      <c r="G1373" s="13"/>
      <c r="H1373" s="13"/>
      <c r="I1373" s="13"/>
      <c r="J1373" s="13"/>
      <c r="K1373" s="14"/>
      <c r="L1373" s="14"/>
      <c r="M1373" s="14"/>
      <c r="N1373" s="14"/>
      <c r="O1373" s="14"/>
      <c r="P1373" s="14"/>
      <c r="Q1373" s="15"/>
      <c r="R1373" s="16"/>
      <c r="S1373" s="16"/>
      <c r="T1373" s="16"/>
      <c r="U1373" s="16"/>
      <c r="V1373" s="16"/>
      <c r="W1373" s="16"/>
      <c r="X1373" s="17"/>
      <c r="Y1373" s="13"/>
      <c r="Z1373" s="13"/>
    </row>
    <row r="1374" spans="1:26" x14ac:dyDescent="0.25">
      <c r="A1374" s="11"/>
      <c r="B1374" s="12"/>
      <c r="C1374" s="12"/>
      <c r="D1374" s="12"/>
      <c r="E1374" s="12"/>
      <c r="F1374" s="12"/>
      <c r="G1374" s="13"/>
      <c r="H1374" s="13"/>
      <c r="I1374" s="13"/>
      <c r="J1374" s="13"/>
      <c r="K1374" s="14"/>
      <c r="L1374" s="14"/>
      <c r="M1374" s="14"/>
      <c r="N1374" s="14"/>
      <c r="O1374" s="14"/>
      <c r="P1374" s="14"/>
      <c r="Q1374" s="15"/>
      <c r="R1374" s="16"/>
      <c r="S1374" s="16"/>
      <c r="T1374" s="16"/>
      <c r="U1374" s="16"/>
      <c r="V1374" s="16"/>
      <c r="W1374" s="16"/>
      <c r="X1374" s="17"/>
      <c r="Y1374" s="13"/>
      <c r="Z1374" s="13"/>
    </row>
    <row r="1375" spans="1:26" x14ac:dyDescent="0.25">
      <c r="A1375" s="11"/>
      <c r="B1375" s="12"/>
      <c r="C1375" s="12"/>
      <c r="D1375" s="12"/>
      <c r="E1375" s="12"/>
      <c r="F1375" s="12"/>
      <c r="G1375" s="13"/>
      <c r="H1375" s="13"/>
      <c r="I1375" s="13"/>
      <c r="J1375" s="13"/>
      <c r="K1375" s="14"/>
      <c r="L1375" s="14"/>
      <c r="M1375" s="14"/>
      <c r="N1375" s="14"/>
      <c r="O1375" s="14"/>
      <c r="P1375" s="14"/>
      <c r="Q1375" s="15"/>
      <c r="R1375" s="16"/>
      <c r="S1375" s="16"/>
      <c r="T1375" s="16"/>
      <c r="U1375" s="16"/>
      <c r="V1375" s="16"/>
      <c r="W1375" s="16"/>
      <c r="X1375" s="17"/>
      <c r="Y1375" s="13"/>
      <c r="Z1375" s="13"/>
    </row>
    <row r="1376" spans="1:26" x14ac:dyDescent="0.25">
      <c r="A1376" s="11"/>
      <c r="B1376" s="12"/>
      <c r="C1376" s="12"/>
      <c r="D1376" s="12"/>
      <c r="E1376" s="12"/>
      <c r="F1376" s="12"/>
      <c r="G1376" s="13"/>
      <c r="H1376" s="13"/>
      <c r="I1376" s="13"/>
      <c r="J1376" s="13"/>
      <c r="K1376" s="14"/>
      <c r="L1376" s="14"/>
      <c r="M1376" s="14"/>
      <c r="N1376" s="14"/>
      <c r="O1376" s="14"/>
      <c r="P1376" s="14"/>
      <c r="Q1376" s="15"/>
      <c r="R1376" s="16"/>
      <c r="S1376" s="16"/>
      <c r="T1376" s="16"/>
      <c r="U1376" s="16"/>
      <c r="V1376" s="16"/>
      <c r="W1376" s="16"/>
      <c r="X1376" s="17"/>
      <c r="Y1376" s="13"/>
      <c r="Z1376" s="13"/>
    </row>
    <row r="1377" spans="1:26" x14ac:dyDescent="0.25">
      <c r="A1377" s="11"/>
      <c r="B1377" s="12"/>
      <c r="C1377" s="12"/>
      <c r="D1377" s="12"/>
      <c r="E1377" s="12"/>
      <c r="F1377" s="12"/>
      <c r="G1377" s="13"/>
      <c r="H1377" s="13"/>
      <c r="I1377" s="13"/>
      <c r="J1377" s="13"/>
      <c r="K1377" s="14"/>
      <c r="L1377" s="14"/>
      <c r="M1377" s="14"/>
      <c r="N1377" s="14"/>
      <c r="O1377" s="14"/>
      <c r="P1377" s="14"/>
      <c r="Q1377" s="15"/>
      <c r="R1377" s="16"/>
      <c r="S1377" s="16"/>
      <c r="T1377" s="16"/>
      <c r="U1377" s="16"/>
      <c r="V1377" s="16"/>
      <c r="W1377" s="17"/>
      <c r="X1377" s="17"/>
      <c r="Y1377" s="13"/>
      <c r="Z1377" s="13"/>
    </row>
    <row r="1378" spans="1:26" x14ac:dyDescent="0.25">
      <c r="A1378" s="11"/>
      <c r="B1378" s="12"/>
      <c r="C1378" s="12"/>
      <c r="D1378" s="12"/>
      <c r="E1378" s="12"/>
      <c r="F1378" s="12"/>
      <c r="G1378" s="13"/>
      <c r="H1378" s="13"/>
      <c r="I1378" s="13"/>
      <c r="J1378" s="13"/>
      <c r="K1378" s="14"/>
      <c r="L1378" s="14"/>
      <c r="M1378" s="14"/>
      <c r="N1378" s="14"/>
      <c r="O1378" s="14"/>
      <c r="P1378" s="14"/>
      <c r="Q1378" s="15"/>
      <c r="R1378" s="16"/>
      <c r="S1378" s="16"/>
      <c r="T1378" s="16"/>
      <c r="U1378" s="16"/>
      <c r="V1378" s="16"/>
      <c r="W1378" s="16"/>
      <c r="X1378" s="17"/>
      <c r="Y1378" s="13"/>
      <c r="Z1378" s="13"/>
    </row>
    <row r="1379" spans="1:26" x14ac:dyDescent="0.25">
      <c r="A1379" s="11"/>
      <c r="B1379" s="12"/>
      <c r="C1379" s="12"/>
      <c r="D1379" s="12"/>
      <c r="E1379" s="12"/>
      <c r="F1379" s="12"/>
      <c r="G1379" s="13"/>
      <c r="H1379" s="13"/>
      <c r="I1379" s="13"/>
      <c r="J1379" s="13"/>
      <c r="K1379" s="14"/>
      <c r="L1379" s="14"/>
      <c r="M1379" s="14"/>
      <c r="N1379" s="14"/>
      <c r="O1379" s="14"/>
      <c r="P1379" s="14"/>
      <c r="Q1379" s="15"/>
      <c r="R1379" s="16"/>
      <c r="S1379" s="16"/>
      <c r="T1379" s="16"/>
      <c r="U1379" s="16"/>
      <c r="V1379" s="16"/>
      <c r="W1379" s="16"/>
      <c r="X1379" s="17"/>
      <c r="Y1379" s="13"/>
      <c r="Z1379" s="13"/>
    </row>
    <row r="1380" spans="1:26" x14ac:dyDescent="0.25">
      <c r="A1380" s="11"/>
      <c r="B1380" s="12"/>
      <c r="C1380" s="12"/>
      <c r="D1380" s="12"/>
      <c r="E1380" s="12"/>
      <c r="F1380" s="12"/>
      <c r="G1380" s="13"/>
      <c r="H1380" s="13"/>
      <c r="I1380" s="13"/>
      <c r="J1380" s="13"/>
      <c r="K1380" s="14"/>
      <c r="L1380" s="14"/>
      <c r="M1380" s="14"/>
      <c r="N1380" s="14"/>
      <c r="O1380" s="14"/>
      <c r="P1380" s="14"/>
      <c r="Q1380" s="15"/>
      <c r="R1380" s="16"/>
      <c r="S1380" s="16"/>
      <c r="T1380" s="16"/>
      <c r="U1380" s="16"/>
      <c r="V1380" s="16"/>
      <c r="W1380" s="16"/>
      <c r="X1380" s="17"/>
      <c r="Y1380" s="13"/>
      <c r="Z1380" s="13"/>
    </row>
    <row r="1381" spans="1:26" x14ac:dyDescent="0.25">
      <c r="A1381" s="11"/>
      <c r="B1381" s="12"/>
      <c r="C1381" s="12"/>
      <c r="D1381" s="12"/>
      <c r="E1381" s="12"/>
      <c r="F1381" s="12"/>
      <c r="G1381" s="13"/>
      <c r="H1381" s="13"/>
      <c r="I1381" s="13"/>
      <c r="J1381" s="13"/>
      <c r="K1381" s="14"/>
      <c r="L1381" s="14"/>
      <c r="M1381" s="14"/>
      <c r="N1381" s="14"/>
      <c r="O1381" s="14"/>
      <c r="P1381" s="14"/>
      <c r="Q1381" s="16"/>
      <c r="R1381" s="16"/>
      <c r="S1381" s="16"/>
      <c r="T1381" s="16"/>
      <c r="U1381" s="16"/>
      <c r="V1381" s="16"/>
      <c r="W1381" s="17"/>
      <c r="X1381" s="17"/>
      <c r="Y1381" s="13"/>
      <c r="Z1381" s="13"/>
    </row>
    <row r="1382" spans="1:26" x14ac:dyDescent="0.25">
      <c r="A1382" s="11"/>
      <c r="B1382" s="12"/>
      <c r="C1382" s="12"/>
      <c r="D1382" s="12"/>
      <c r="E1382" s="12"/>
      <c r="F1382" s="12"/>
      <c r="G1382" s="13"/>
      <c r="H1382" s="13"/>
      <c r="I1382" s="13"/>
      <c r="J1382" s="13"/>
      <c r="K1382" s="14"/>
      <c r="L1382" s="14"/>
      <c r="M1382" s="14"/>
      <c r="N1382" s="14"/>
      <c r="O1382" s="14"/>
      <c r="P1382" s="14"/>
      <c r="Q1382" s="16"/>
      <c r="R1382" s="16"/>
      <c r="S1382" s="16"/>
      <c r="T1382" s="16"/>
      <c r="U1382" s="16"/>
      <c r="V1382" s="16"/>
      <c r="W1382" s="16"/>
      <c r="X1382" s="17"/>
      <c r="Y1382" s="13"/>
      <c r="Z1382" s="13"/>
    </row>
    <row r="1383" spans="1:26" x14ac:dyDescent="0.25">
      <c r="A1383" s="11"/>
      <c r="B1383" s="12"/>
      <c r="C1383" s="12"/>
      <c r="D1383" s="12"/>
      <c r="E1383" s="12"/>
      <c r="F1383" s="12"/>
      <c r="G1383" s="13"/>
      <c r="H1383" s="13"/>
      <c r="I1383" s="13"/>
      <c r="J1383" s="13"/>
      <c r="K1383" s="14"/>
      <c r="L1383" s="14"/>
      <c r="M1383" s="14"/>
      <c r="N1383" s="14"/>
      <c r="O1383" s="14"/>
      <c r="P1383" s="14"/>
      <c r="Q1383" s="15"/>
      <c r="R1383" s="16"/>
      <c r="S1383" s="16"/>
      <c r="T1383" s="16"/>
      <c r="U1383" s="16"/>
      <c r="V1383" s="16"/>
      <c r="W1383" s="17"/>
      <c r="X1383" s="17"/>
      <c r="Y1383" s="13"/>
      <c r="Z1383" s="13"/>
    </row>
    <row r="1384" spans="1:26" x14ac:dyDescent="0.25">
      <c r="A1384" s="11"/>
      <c r="B1384" s="12"/>
      <c r="C1384" s="12"/>
      <c r="D1384" s="12"/>
      <c r="E1384" s="12"/>
      <c r="F1384" s="12"/>
      <c r="G1384" s="13"/>
      <c r="H1384" s="13"/>
      <c r="I1384" s="13"/>
      <c r="J1384" s="13"/>
      <c r="K1384" s="14"/>
      <c r="L1384" s="14"/>
      <c r="M1384" s="14"/>
      <c r="N1384" s="14"/>
      <c r="O1384" s="14"/>
      <c r="P1384" s="14"/>
      <c r="Q1384" s="15"/>
      <c r="R1384" s="16"/>
      <c r="S1384" s="16"/>
      <c r="T1384" s="16"/>
      <c r="U1384" s="16"/>
      <c r="V1384" s="16"/>
      <c r="W1384" s="17"/>
      <c r="X1384" s="17"/>
      <c r="Y1384" s="13"/>
      <c r="Z1384" s="13"/>
    </row>
    <row r="1385" spans="1:26" x14ac:dyDescent="0.25">
      <c r="A1385" s="11"/>
      <c r="B1385" s="12"/>
      <c r="C1385" s="12"/>
      <c r="D1385" s="12"/>
      <c r="E1385" s="12"/>
      <c r="F1385" s="12"/>
      <c r="G1385" s="13"/>
      <c r="H1385" s="13"/>
      <c r="I1385" s="13"/>
      <c r="J1385" s="13"/>
      <c r="K1385" s="14"/>
      <c r="L1385" s="14"/>
      <c r="M1385" s="14"/>
      <c r="N1385" s="14"/>
      <c r="O1385" s="14"/>
      <c r="P1385" s="14"/>
      <c r="Q1385" s="16"/>
      <c r="R1385" s="16"/>
      <c r="S1385" s="16"/>
      <c r="T1385" s="16"/>
      <c r="U1385" s="16"/>
      <c r="V1385" s="16"/>
      <c r="W1385" s="16"/>
      <c r="X1385" s="17"/>
      <c r="Y1385" s="13"/>
      <c r="Z1385" s="13"/>
    </row>
    <row r="1386" spans="1:26" x14ac:dyDescent="0.25">
      <c r="A1386" s="11"/>
      <c r="B1386" s="12"/>
      <c r="C1386" s="12"/>
      <c r="D1386" s="12"/>
      <c r="E1386" s="12"/>
      <c r="F1386" s="12"/>
      <c r="G1386" s="13"/>
      <c r="H1386" s="13"/>
      <c r="I1386" s="13"/>
      <c r="J1386" s="13"/>
      <c r="K1386" s="14"/>
      <c r="L1386" s="14"/>
      <c r="M1386" s="14"/>
      <c r="N1386" s="14"/>
      <c r="O1386" s="14"/>
      <c r="P1386" s="14"/>
      <c r="Q1386" s="15"/>
      <c r="R1386" s="16"/>
      <c r="S1386" s="16"/>
      <c r="T1386" s="16"/>
      <c r="U1386" s="16"/>
      <c r="V1386" s="16"/>
      <c r="W1386" s="16"/>
      <c r="X1386" s="17"/>
      <c r="Y1386" s="13"/>
      <c r="Z1386" s="13"/>
    </row>
    <row r="1387" spans="1:26" x14ac:dyDescent="0.25">
      <c r="A1387" s="11"/>
      <c r="B1387" s="12"/>
      <c r="C1387" s="12"/>
      <c r="D1387" s="12"/>
      <c r="E1387" s="12"/>
      <c r="F1387" s="12"/>
      <c r="G1387" s="13"/>
      <c r="H1387" s="13"/>
      <c r="I1387" s="13"/>
      <c r="J1387" s="13"/>
      <c r="K1387" s="14"/>
      <c r="L1387" s="14"/>
      <c r="M1387" s="14"/>
      <c r="N1387" s="14"/>
      <c r="O1387" s="14"/>
      <c r="P1387" s="14"/>
      <c r="Q1387" s="16"/>
      <c r="R1387" s="16"/>
      <c r="S1387" s="16"/>
      <c r="T1387" s="16"/>
      <c r="U1387" s="16"/>
      <c r="V1387" s="16"/>
      <c r="W1387" s="17"/>
      <c r="X1387" s="17"/>
      <c r="Y1387" s="13"/>
      <c r="Z1387" s="13"/>
    </row>
    <row r="1388" spans="1:26" x14ac:dyDescent="0.25">
      <c r="A1388" s="11"/>
      <c r="B1388" s="12"/>
      <c r="C1388" s="12"/>
      <c r="D1388" s="12"/>
      <c r="E1388" s="12"/>
      <c r="F1388" s="12"/>
      <c r="G1388" s="13"/>
      <c r="H1388" s="13"/>
      <c r="I1388" s="13"/>
      <c r="J1388" s="13"/>
      <c r="K1388" s="14"/>
      <c r="L1388" s="14"/>
      <c r="M1388" s="14"/>
      <c r="N1388" s="14"/>
      <c r="O1388" s="14"/>
      <c r="P1388" s="14"/>
      <c r="Q1388" s="15"/>
      <c r="R1388" s="16"/>
      <c r="S1388" s="16"/>
      <c r="T1388" s="16"/>
      <c r="U1388" s="16"/>
      <c r="V1388" s="16"/>
      <c r="W1388" s="16"/>
      <c r="X1388" s="17"/>
      <c r="Y1388" s="13"/>
      <c r="Z1388" s="13"/>
    </row>
    <row r="1389" spans="1:26" x14ac:dyDescent="0.25">
      <c r="A1389" s="11"/>
      <c r="B1389" s="12"/>
      <c r="C1389" s="12"/>
      <c r="D1389" s="12"/>
      <c r="E1389" s="12"/>
      <c r="F1389" s="12"/>
      <c r="G1389" s="13"/>
      <c r="H1389" s="13"/>
      <c r="I1389" s="13"/>
      <c r="J1389" s="13"/>
      <c r="K1389" s="14"/>
      <c r="L1389" s="14"/>
      <c r="M1389" s="14"/>
      <c r="N1389" s="14"/>
      <c r="O1389" s="14"/>
      <c r="P1389" s="14"/>
      <c r="Q1389" s="15"/>
      <c r="R1389" s="16"/>
      <c r="S1389" s="16"/>
      <c r="T1389" s="16"/>
      <c r="U1389" s="16"/>
      <c r="V1389" s="16"/>
      <c r="W1389" s="16"/>
      <c r="X1389" s="17"/>
      <c r="Y1389" s="13"/>
      <c r="Z1389" s="13"/>
    </row>
    <row r="1390" spans="1:26" x14ac:dyDescent="0.25">
      <c r="A1390" s="11"/>
      <c r="B1390" s="12"/>
      <c r="C1390" s="12"/>
      <c r="D1390" s="12"/>
      <c r="E1390" s="12"/>
      <c r="F1390" s="12"/>
      <c r="G1390" s="13"/>
      <c r="H1390" s="13"/>
      <c r="I1390" s="13"/>
      <c r="J1390" s="13"/>
      <c r="K1390" s="14"/>
      <c r="L1390" s="14"/>
      <c r="M1390" s="14"/>
      <c r="N1390" s="14"/>
      <c r="O1390" s="14"/>
      <c r="P1390" s="14"/>
      <c r="Q1390" s="15"/>
      <c r="R1390" s="16"/>
      <c r="S1390" s="16"/>
      <c r="T1390" s="16"/>
      <c r="U1390" s="16"/>
      <c r="V1390" s="16"/>
      <c r="W1390" s="17"/>
      <c r="X1390" s="17"/>
      <c r="Y1390" s="13"/>
      <c r="Z1390" s="13"/>
    </row>
    <row r="1391" spans="1:26" x14ac:dyDescent="0.25">
      <c r="A1391" s="11"/>
      <c r="B1391" s="12"/>
      <c r="C1391" s="12"/>
      <c r="D1391" s="12"/>
      <c r="E1391" s="12"/>
      <c r="F1391" s="12"/>
      <c r="G1391" s="13"/>
      <c r="H1391" s="13"/>
      <c r="I1391" s="13"/>
      <c r="J1391" s="13"/>
      <c r="K1391" s="14"/>
      <c r="L1391" s="14"/>
      <c r="M1391" s="14"/>
      <c r="N1391" s="14"/>
      <c r="O1391" s="14"/>
      <c r="P1391" s="14"/>
      <c r="Q1391" s="16"/>
      <c r="R1391" s="16"/>
      <c r="S1391" s="16"/>
      <c r="T1391" s="16"/>
      <c r="U1391" s="16"/>
      <c r="V1391" s="16"/>
      <c r="W1391" s="17"/>
      <c r="X1391" s="17"/>
      <c r="Y1391" s="13"/>
      <c r="Z1391" s="13"/>
    </row>
    <row r="1392" spans="1:26" x14ac:dyDescent="0.25">
      <c r="A1392" s="11"/>
      <c r="B1392" s="12"/>
      <c r="C1392" s="12"/>
      <c r="D1392" s="12"/>
      <c r="E1392" s="12"/>
      <c r="F1392" s="12"/>
      <c r="G1392" s="13"/>
      <c r="H1392" s="13"/>
      <c r="I1392" s="13"/>
      <c r="J1392" s="13"/>
      <c r="K1392" s="14"/>
      <c r="L1392" s="14"/>
      <c r="M1392" s="14"/>
      <c r="N1392" s="14"/>
      <c r="O1392" s="14"/>
      <c r="P1392" s="14"/>
      <c r="Q1392" s="16"/>
      <c r="R1392" s="16"/>
      <c r="S1392" s="16"/>
      <c r="T1392" s="16"/>
      <c r="U1392" s="16"/>
      <c r="V1392" s="16"/>
      <c r="W1392" s="17"/>
      <c r="X1392" s="17"/>
      <c r="Y1392" s="13"/>
      <c r="Z1392" s="13"/>
    </row>
    <row r="1393" spans="1:26" x14ac:dyDescent="0.25">
      <c r="A1393" s="11"/>
      <c r="B1393" s="12"/>
      <c r="C1393" s="12"/>
      <c r="D1393" s="12"/>
      <c r="E1393" s="12"/>
      <c r="F1393" s="12"/>
      <c r="G1393" s="13"/>
      <c r="H1393" s="13"/>
      <c r="I1393" s="13"/>
      <c r="J1393" s="13"/>
      <c r="K1393" s="14"/>
      <c r="L1393" s="14"/>
      <c r="M1393" s="14"/>
      <c r="N1393" s="14"/>
      <c r="O1393" s="14"/>
      <c r="P1393" s="14"/>
      <c r="Q1393" s="15"/>
      <c r="R1393" s="16"/>
      <c r="S1393" s="16"/>
      <c r="T1393" s="16"/>
      <c r="U1393" s="16"/>
      <c r="V1393" s="16"/>
      <c r="W1393" s="16"/>
      <c r="X1393" s="17"/>
      <c r="Y1393" s="13"/>
      <c r="Z1393" s="13"/>
    </row>
    <row r="1394" spans="1:26" x14ac:dyDescent="0.25">
      <c r="A1394" s="11"/>
      <c r="B1394" s="12"/>
      <c r="C1394" s="12"/>
      <c r="D1394" s="12"/>
      <c r="E1394" s="12"/>
      <c r="F1394" s="12"/>
      <c r="G1394" s="13"/>
      <c r="H1394" s="13"/>
      <c r="I1394" s="13"/>
      <c r="J1394" s="13"/>
      <c r="K1394" s="14"/>
      <c r="L1394" s="14"/>
      <c r="M1394" s="14"/>
      <c r="N1394" s="14"/>
      <c r="O1394" s="14"/>
      <c r="P1394" s="14"/>
      <c r="Q1394" s="15"/>
      <c r="R1394" s="16"/>
      <c r="S1394" s="16"/>
      <c r="T1394" s="16"/>
      <c r="U1394" s="16"/>
      <c r="V1394" s="16"/>
      <c r="W1394" s="16"/>
      <c r="X1394" s="17"/>
      <c r="Y1394" s="13"/>
      <c r="Z1394" s="13"/>
    </row>
    <row r="1395" spans="1:26" x14ac:dyDescent="0.25">
      <c r="A1395" s="11"/>
      <c r="B1395" s="12"/>
      <c r="C1395" s="12"/>
      <c r="D1395" s="12"/>
      <c r="E1395" s="12"/>
      <c r="F1395" s="12"/>
      <c r="G1395" s="13"/>
      <c r="H1395" s="13"/>
      <c r="I1395" s="13"/>
      <c r="J1395" s="13"/>
      <c r="K1395" s="14"/>
      <c r="L1395" s="14"/>
      <c r="M1395" s="14"/>
      <c r="N1395" s="14"/>
      <c r="O1395" s="14"/>
      <c r="P1395" s="14"/>
      <c r="Q1395" s="15"/>
      <c r="R1395" s="16"/>
      <c r="S1395" s="16"/>
      <c r="T1395" s="16"/>
      <c r="U1395" s="16"/>
      <c r="V1395" s="16"/>
      <c r="W1395" s="17"/>
      <c r="X1395" s="17"/>
      <c r="Y1395" s="13"/>
      <c r="Z1395" s="13"/>
    </row>
    <row r="1396" spans="1:26" x14ac:dyDescent="0.25">
      <c r="A1396" s="11"/>
      <c r="B1396" s="12"/>
      <c r="C1396" s="12"/>
      <c r="D1396" s="12"/>
      <c r="E1396" s="12"/>
      <c r="F1396" s="12"/>
      <c r="G1396" s="13"/>
      <c r="H1396" s="13"/>
      <c r="I1396" s="13"/>
      <c r="J1396" s="13"/>
      <c r="K1396" s="14"/>
      <c r="L1396" s="14"/>
      <c r="M1396" s="14"/>
      <c r="N1396" s="14"/>
      <c r="O1396" s="14"/>
      <c r="P1396" s="14"/>
      <c r="Q1396" s="15"/>
      <c r="R1396" s="16"/>
      <c r="S1396" s="16"/>
      <c r="T1396" s="16"/>
      <c r="U1396" s="16"/>
      <c r="V1396" s="16"/>
      <c r="W1396" s="17"/>
      <c r="X1396" s="17"/>
      <c r="Y1396" s="13"/>
      <c r="Z1396" s="13"/>
    </row>
    <row r="1397" spans="1:26" x14ac:dyDescent="0.25">
      <c r="A1397" s="11"/>
      <c r="B1397" s="12"/>
      <c r="C1397" s="12"/>
      <c r="D1397" s="12"/>
      <c r="E1397" s="12"/>
      <c r="F1397" s="12"/>
      <c r="G1397" s="13"/>
      <c r="H1397" s="13"/>
      <c r="I1397" s="13"/>
      <c r="J1397" s="13"/>
      <c r="K1397" s="14"/>
      <c r="L1397" s="14"/>
      <c r="M1397" s="14"/>
      <c r="N1397" s="14"/>
      <c r="O1397" s="14"/>
      <c r="P1397" s="14"/>
      <c r="Q1397" s="15"/>
      <c r="R1397" s="16"/>
      <c r="S1397" s="16"/>
      <c r="T1397" s="16"/>
      <c r="U1397" s="16"/>
      <c r="V1397" s="16"/>
      <c r="W1397" s="17"/>
      <c r="X1397" s="17"/>
      <c r="Y1397" s="13"/>
      <c r="Z1397" s="13"/>
    </row>
    <row r="1398" spans="1:26" x14ac:dyDescent="0.25">
      <c r="A1398" s="11"/>
      <c r="B1398" s="12"/>
      <c r="C1398" s="12"/>
      <c r="D1398" s="12"/>
      <c r="E1398" s="12"/>
      <c r="F1398" s="12"/>
      <c r="G1398" s="13"/>
      <c r="H1398" s="13"/>
      <c r="I1398" s="13"/>
      <c r="J1398" s="13"/>
      <c r="K1398" s="14"/>
      <c r="L1398" s="14"/>
      <c r="M1398" s="14"/>
      <c r="N1398" s="14"/>
      <c r="O1398" s="14"/>
      <c r="P1398" s="14"/>
      <c r="Q1398" s="15"/>
      <c r="R1398" s="16"/>
      <c r="S1398" s="16"/>
      <c r="T1398" s="16"/>
      <c r="U1398" s="16"/>
      <c r="V1398" s="16"/>
      <c r="W1398" s="16"/>
      <c r="X1398" s="17"/>
      <c r="Y1398" s="13"/>
      <c r="Z1398" s="13"/>
    </row>
    <row r="1399" spans="1:26" x14ac:dyDescent="0.25">
      <c r="A1399" s="11"/>
      <c r="B1399" s="12"/>
      <c r="C1399" s="12"/>
      <c r="D1399" s="12"/>
      <c r="E1399" s="12"/>
      <c r="F1399" s="12"/>
      <c r="G1399" s="13"/>
      <c r="H1399" s="13"/>
      <c r="I1399" s="13"/>
      <c r="J1399" s="13"/>
      <c r="K1399" s="14"/>
      <c r="L1399" s="14"/>
      <c r="M1399" s="14"/>
      <c r="N1399" s="14"/>
      <c r="O1399" s="14"/>
      <c r="P1399" s="14"/>
      <c r="Q1399" s="15"/>
      <c r="R1399" s="16"/>
      <c r="S1399" s="16"/>
      <c r="T1399" s="16"/>
      <c r="U1399" s="16"/>
      <c r="V1399" s="16"/>
      <c r="W1399" s="17"/>
      <c r="X1399" s="17"/>
      <c r="Y1399" s="13"/>
      <c r="Z1399" s="13"/>
    </row>
    <row r="1400" spans="1:26" x14ac:dyDescent="0.25">
      <c r="A1400" s="11"/>
      <c r="B1400" s="12"/>
      <c r="C1400" s="12"/>
      <c r="D1400" s="12"/>
      <c r="E1400" s="12"/>
      <c r="F1400" s="12"/>
      <c r="G1400" s="13"/>
      <c r="H1400" s="13"/>
      <c r="I1400" s="13"/>
      <c r="J1400" s="13"/>
      <c r="K1400" s="14"/>
      <c r="L1400" s="14"/>
      <c r="M1400" s="14"/>
      <c r="N1400" s="14"/>
      <c r="O1400" s="14"/>
      <c r="P1400" s="14"/>
      <c r="Q1400" s="15"/>
      <c r="R1400" s="16"/>
      <c r="S1400" s="16"/>
      <c r="T1400" s="16"/>
      <c r="U1400" s="16"/>
      <c r="V1400" s="16"/>
      <c r="W1400" s="16"/>
      <c r="X1400" s="17"/>
      <c r="Y1400" s="13"/>
      <c r="Z1400" s="13"/>
    </row>
    <row r="1401" spans="1:26" x14ac:dyDescent="0.25">
      <c r="A1401" s="11"/>
      <c r="B1401" s="12"/>
      <c r="C1401" s="12"/>
      <c r="D1401" s="12"/>
      <c r="E1401" s="12"/>
      <c r="F1401" s="12"/>
      <c r="G1401" s="13"/>
      <c r="H1401" s="13"/>
      <c r="I1401" s="13"/>
      <c r="J1401" s="13"/>
      <c r="K1401" s="14"/>
      <c r="L1401" s="14"/>
      <c r="M1401" s="14"/>
      <c r="N1401" s="14"/>
      <c r="O1401" s="14"/>
      <c r="P1401" s="14"/>
      <c r="Q1401" s="15"/>
      <c r="R1401" s="16"/>
      <c r="S1401" s="16"/>
      <c r="T1401" s="16"/>
      <c r="U1401" s="16"/>
      <c r="V1401" s="16"/>
      <c r="W1401" s="17"/>
      <c r="X1401" s="17"/>
      <c r="Y1401" s="13"/>
      <c r="Z1401" s="13"/>
    </row>
    <row r="1402" spans="1:26" x14ac:dyDescent="0.25">
      <c r="A1402" s="11"/>
      <c r="B1402" s="12"/>
      <c r="C1402" s="12"/>
      <c r="D1402" s="12"/>
      <c r="E1402" s="12"/>
      <c r="F1402" s="12"/>
      <c r="G1402" s="13"/>
      <c r="H1402" s="13"/>
      <c r="I1402" s="13"/>
      <c r="J1402" s="13"/>
      <c r="K1402" s="14"/>
      <c r="L1402" s="14"/>
      <c r="M1402" s="14"/>
      <c r="N1402" s="14"/>
      <c r="O1402" s="14"/>
      <c r="P1402" s="14"/>
      <c r="Q1402" s="15"/>
      <c r="R1402" s="16"/>
      <c r="S1402" s="16"/>
      <c r="T1402" s="16"/>
      <c r="U1402" s="16"/>
      <c r="V1402" s="16"/>
      <c r="W1402" s="16"/>
      <c r="X1402" s="17"/>
      <c r="Y1402" s="13"/>
      <c r="Z1402" s="13"/>
    </row>
    <row r="1403" spans="1:26" x14ac:dyDescent="0.25">
      <c r="A1403" s="11"/>
      <c r="B1403" s="12"/>
      <c r="C1403" s="12"/>
      <c r="D1403" s="12"/>
      <c r="E1403" s="12"/>
      <c r="F1403" s="12"/>
      <c r="G1403" s="13"/>
      <c r="H1403" s="13"/>
      <c r="I1403" s="13"/>
      <c r="J1403" s="13"/>
      <c r="K1403" s="14"/>
      <c r="L1403" s="14"/>
      <c r="M1403" s="14"/>
      <c r="N1403" s="14"/>
      <c r="O1403" s="14"/>
      <c r="P1403" s="14"/>
      <c r="Q1403" s="15"/>
      <c r="R1403" s="16"/>
      <c r="S1403" s="16"/>
      <c r="T1403" s="16"/>
      <c r="U1403" s="16"/>
      <c r="V1403" s="16"/>
      <c r="W1403" s="17"/>
      <c r="X1403" s="17"/>
      <c r="Y1403" s="13"/>
      <c r="Z1403" s="13"/>
    </row>
    <row r="1404" spans="1:26" x14ac:dyDescent="0.25">
      <c r="A1404" s="11"/>
      <c r="B1404" s="12"/>
      <c r="C1404" s="12"/>
      <c r="D1404" s="12"/>
      <c r="E1404" s="12"/>
      <c r="F1404" s="12"/>
      <c r="G1404" s="13"/>
      <c r="H1404" s="13"/>
      <c r="I1404" s="13"/>
      <c r="J1404" s="13"/>
      <c r="K1404" s="14"/>
      <c r="L1404" s="14"/>
      <c r="M1404" s="14"/>
      <c r="N1404" s="14"/>
      <c r="O1404" s="14"/>
      <c r="P1404" s="14"/>
      <c r="Q1404" s="15"/>
      <c r="R1404" s="16"/>
      <c r="S1404" s="16"/>
      <c r="T1404" s="16"/>
      <c r="U1404" s="16"/>
      <c r="V1404" s="16"/>
      <c r="W1404" s="17"/>
      <c r="X1404" s="17"/>
      <c r="Y1404" s="13"/>
      <c r="Z1404" s="13"/>
    </row>
    <row r="1405" spans="1:26" x14ac:dyDescent="0.25">
      <c r="A1405" s="11"/>
      <c r="B1405" s="12"/>
      <c r="C1405" s="12"/>
      <c r="D1405" s="12"/>
      <c r="E1405" s="12"/>
      <c r="F1405" s="12"/>
      <c r="G1405" s="13"/>
      <c r="H1405" s="13"/>
      <c r="I1405" s="13"/>
      <c r="J1405" s="13"/>
      <c r="K1405" s="14"/>
      <c r="L1405" s="14"/>
      <c r="M1405" s="14"/>
      <c r="N1405" s="14"/>
      <c r="O1405" s="14"/>
      <c r="P1405" s="14"/>
      <c r="Q1405" s="15"/>
      <c r="R1405" s="16"/>
      <c r="S1405" s="16"/>
      <c r="T1405" s="16"/>
      <c r="U1405" s="16"/>
      <c r="V1405" s="16"/>
      <c r="W1405" s="16"/>
      <c r="X1405" s="17"/>
      <c r="Y1405" s="13"/>
      <c r="Z1405" s="13"/>
    </row>
    <row r="1406" spans="1:26" x14ac:dyDescent="0.25">
      <c r="A1406" s="11"/>
      <c r="B1406" s="12"/>
      <c r="C1406" s="12"/>
      <c r="D1406" s="12"/>
      <c r="E1406" s="12"/>
      <c r="F1406" s="12"/>
      <c r="G1406" s="13"/>
      <c r="H1406" s="13"/>
      <c r="I1406" s="13"/>
      <c r="J1406" s="13"/>
      <c r="K1406" s="14"/>
      <c r="L1406" s="14"/>
      <c r="M1406" s="14"/>
      <c r="N1406" s="14"/>
      <c r="O1406" s="14"/>
      <c r="P1406" s="14"/>
      <c r="Q1406" s="15"/>
      <c r="R1406" s="16"/>
      <c r="S1406" s="16"/>
      <c r="T1406" s="16"/>
      <c r="U1406" s="16"/>
      <c r="V1406" s="16"/>
      <c r="W1406" s="17"/>
      <c r="X1406" s="17"/>
      <c r="Y1406" s="13"/>
      <c r="Z1406" s="13"/>
    </row>
    <row r="1407" spans="1:26" x14ac:dyDescent="0.25">
      <c r="A1407" s="11"/>
      <c r="B1407" s="12"/>
      <c r="C1407" s="12"/>
      <c r="D1407" s="12"/>
      <c r="E1407" s="12"/>
      <c r="F1407" s="12"/>
      <c r="G1407" s="13"/>
      <c r="H1407" s="13"/>
      <c r="I1407" s="13"/>
      <c r="J1407" s="13"/>
      <c r="K1407" s="14"/>
      <c r="L1407" s="14"/>
      <c r="M1407" s="14"/>
      <c r="N1407" s="14"/>
      <c r="O1407" s="14"/>
      <c r="P1407" s="14"/>
      <c r="Q1407" s="15"/>
      <c r="R1407" s="16"/>
      <c r="S1407" s="16"/>
      <c r="T1407" s="16"/>
      <c r="U1407" s="16"/>
      <c r="V1407" s="16"/>
      <c r="W1407" s="16"/>
      <c r="X1407" s="17"/>
      <c r="Y1407" s="13"/>
      <c r="Z1407" s="13"/>
    </row>
    <row r="1408" spans="1:26" x14ac:dyDescent="0.25">
      <c r="A1408" s="11"/>
      <c r="B1408" s="12"/>
      <c r="C1408" s="12"/>
      <c r="D1408" s="12"/>
      <c r="E1408" s="12"/>
      <c r="F1408" s="12"/>
      <c r="G1408" s="13"/>
      <c r="H1408" s="13"/>
      <c r="I1408" s="13"/>
      <c r="J1408" s="13"/>
      <c r="K1408" s="14"/>
      <c r="L1408" s="14"/>
      <c r="M1408" s="14"/>
      <c r="N1408" s="14"/>
      <c r="O1408" s="14"/>
      <c r="P1408" s="14"/>
      <c r="Q1408" s="15"/>
      <c r="R1408" s="16"/>
      <c r="S1408" s="16"/>
      <c r="T1408" s="16"/>
      <c r="U1408" s="16"/>
      <c r="V1408" s="16"/>
      <c r="W1408" s="17"/>
      <c r="X1408" s="17"/>
      <c r="Y1408" s="13"/>
      <c r="Z1408" s="13"/>
    </row>
    <row r="1409" spans="1:26" x14ac:dyDescent="0.25">
      <c r="A1409" s="11"/>
      <c r="B1409" s="12"/>
      <c r="C1409" s="12"/>
      <c r="D1409" s="12"/>
      <c r="E1409" s="12"/>
      <c r="F1409" s="12"/>
      <c r="G1409" s="13"/>
      <c r="H1409" s="13"/>
      <c r="I1409" s="13"/>
      <c r="J1409" s="13"/>
      <c r="K1409" s="14"/>
      <c r="L1409" s="14"/>
      <c r="M1409" s="14"/>
      <c r="N1409" s="14"/>
      <c r="O1409" s="14"/>
      <c r="P1409" s="14"/>
      <c r="Q1409" s="15"/>
      <c r="R1409" s="16"/>
      <c r="S1409" s="16"/>
      <c r="T1409" s="16"/>
      <c r="U1409" s="16"/>
      <c r="V1409" s="16"/>
      <c r="W1409" s="16"/>
      <c r="X1409" s="17"/>
      <c r="Y1409" s="13"/>
      <c r="Z1409" s="13"/>
    </row>
    <row r="1410" spans="1:26" x14ac:dyDescent="0.25">
      <c r="A1410" s="11"/>
      <c r="B1410" s="12"/>
      <c r="C1410" s="12"/>
      <c r="D1410" s="12"/>
      <c r="E1410" s="12"/>
      <c r="F1410" s="12"/>
      <c r="G1410" s="13"/>
      <c r="H1410" s="13"/>
      <c r="I1410" s="13"/>
      <c r="J1410" s="13"/>
      <c r="K1410" s="14"/>
      <c r="L1410" s="14"/>
      <c r="M1410" s="14"/>
      <c r="N1410" s="14"/>
      <c r="O1410" s="14"/>
      <c r="P1410" s="14"/>
      <c r="Q1410" s="15"/>
      <c r="R1410" s="16"/>
      <c r="S1410" s="16"/>
      <c r="T1410" s="16"/>
      <c r="U1410" s="16"/>
      <c r="V1410" s="16"/>
      <c r="W1410" s="16"/>
      <c r="X1410" s="17"/>
      <c r="Y1410" s="13"/>
      <c r="Z1410" s="13"/>
    </row>
    <row r="1411" spans="1:26" x14ac:dyDescent="0.25">
      <c r="A1411" s="11"/>
      <c r="B1411" s="12"/>
      <c r="C1411" s="12"/>
      <c r="D1411" s="12"/>
      <c r="E1411" s="12"/>
      <c r="F1411" s="12"/>
      <c r="G1411" s="13"/>
      <c r="H1411" s="13"/>
      <c r="I1411" s="13"/>
      <c r="J1411" s="13"/>
      <c r="K1411" s="14"/>
      <c r="L1411" s="14"/>
      <c r="M1411" s="14"/>
      <c r="N1411" s="14"/>
      <c r="O1411" s="14"/>
      <c r="P1411" s="14"/>
      <c r="Q1411" s="15"/>
      <c r="R1411" s="16"/>
      <c r="S1411" s="16"/>
      <c r="T1411" s="16"/>
      <c r="U1411" s="16"/>
      <c r="V1411" s="16"/>
      <c r="W1411" s="16"/>
      <c r="X1411" s="17"/>
      <c r="Y1411" s="13"/>
      <c r="Z1411" s="13"/>
    </row>
    <row r="1412" spans="1:26" x14ac:dyDescent="0.25">
      <c r="A1412" s="11"/>
      <c r="B1412" s="12"/>
      <c r="C1412" s="12"/>
      <c r="D1412" s="12"/>
      <c r="E1412" s="12"/>
      <c r="F1412" s="12"/>
      <c r="G1412" s="13"/>
      <c r="H1412" s="13"/>
      <c r="I1412" s="13"/>
      <c r="J1412" s="13"/>
      <c r="K1412" s="14"/>
      <c r="L1412" s="14"/>
      <c r="M1412" s="14"/>
      <c r="N1412" s="14"/>
      <c r="O1412" s="14"/>
      <c r="P1412" s="14"/>
      <c r="Q1412" s="15"/>
      <c r="R1412" s="16"/>
      <c r="S1412" s="16"/>
      <c r="T1412" s="16"/>
      <c r="U1412" s="16"/>
      <c r="V1412" s="16"/>
      <c r="W1412" s="17"/>
      <c r="X1412" s="17"/>
      <c r="Y1412" s="13"/>
      <c r="Z1412" s="13"/>
    </row>
    <row r="1413" spans="1:26" x14ac:dyDescent="0.25">
      <c r="A1413" s="11"/>
      <c r="B1413" s="12"/>
      <c r="C1413" s="12"/>
      <c r="D1413" s="12"/>
      <c r="E1413" s="12"/>
      <c r="F1413" s="12"/>
      <c r="G1413" s="13"/>
      <c r="H1413" s="13"/>
      <c r="I1413" s="13"/>
      <c r="J1413" s="13"/>
      <c r="K1413" s="14"/>
      <c r="L1413" s="14"/>
      <c r="M1413" s="14"/>
      <c r="N1413" s="14"/>
      <c r="O1413" s="14"/>
      <c r="P1413" s="14"/>
      <c r="Q1413" s="15"/>
      <c r="R1413" s="16"/>
      <c r="S1413" s="16"/>
      <c r="T1413" s="16"/>
      <c r="U1413" s="16"/>
      <c r="V1413" s="16"/>
      <c r="W1413" s="16"/>
      <c r="X1413" s="17"/>
      <c r="Y1413" s="13"/>
      <c r="Z1413" s="13"/>
    </row>
    <row r="1414" spans="1:26" x14ac:dyDescent="0.25">
      <c r="A1414" s="11"/>
      <c r="B1414" s="12"/>
      <c r="C1414" s="12"/>
      <c r="D1414" s="12"/>
      <c r="E1414" s="12"/>
      <c r="F1414" s="12"/>
      <c r="G1414" s="13"/>
      <c r="H1414" s="13"/>
      <c r="I1414" s="13"/>
      <c r="J1414" s="13"/>
      <c r="K1414" s="14"/>
      <c r="L1414" s="14"/>
      <c r="M1414" s="14"/>
      <c r="N1414" s="14"/>
      <c r="O1414" s="14"/>
      <c r="P1414" s="14"/>
      <c r="Q1414" s="16"/>
      <c r="R1414" s="16"/>
      <c r="S1414" s="16"/>
      <c r="T1414" s="16"/>
      <c r="U1414" s="16"/>
      <c r="V1414" s="16"/>
      <c r="W1414" s="16"/>
      <c r="X1414" s="17"/>
      <c r="Y1414" s="13"/>
      <c r="Z1414" s="13"/>
    </row>
    <row r="1415" spans="1:26" x14ac:dyDescent="0.25">
      <c r="A1415" s="11"/>
      <c r="B1415" s="12"/>
      <c r="C1415" s="12"/>
      <c r="D1415" s="12"/>
      <c r="E1415" s="12"/>
      <c r="F1415" s="12"/>
      <c r="G1415" s="13"/>
      <c r="H1415" s="13"/>
      <c r="I1415" s="13"/>
      <c r="J1415" s="13"/>
      <c r="K1415" s="14"/>
      <c r="L1415" s="14"/>
      <c r="M1415" s="14"/>
      <c r="N1415" s="14"/>
      <c r="O1415" s="14"/>
      <c r="P1415" s="14"/>
      <c r="Q1415" s="16"/>
      <c r="R1415" s="16"/>
      <c r="S1415" s="16"/>
      <c r="T1415" s="16"/>
      <c r="U1415" s="16"/>
      <c r="V1415" s="16"/>
      <c r="W1415" s="17"/>
      <c r="X1415" s="17"/>
      <c r="Y1415" s="13"/>
      <c r="Z1415" s="13"/>
    </row>
    <row r="1416" spans="1:26" x14ac:dyDescent="0.25">
      <c r="A1416" s="11"/>
      <c r="B1416" s="12"/>
      <c r="C1416" s="12"/>
      <c r="D1416" s="12"/>
      <c r="E1416" s="12"/>
      <c r="F1416" s="12"/>
      <c r="G1416" s="13"/>
      <c r="H1416" s="13"/>
      <c r="I1416" s="13"/>
      <c r="J1416" s="13"/>
      <c r="K1416" s="14"/>
      <c r="L1416" s="14"/>
      <c r="M1416" s="14"/>
      <c r="N1416" s="14"/>
      <c r="O1416" s="14"/>
      <c r="P1416" s="14"/>
      <c r="Q1416" s="15"/>
      <c r="R1416" s="16"/>
      <c r="S1416" s="16"/>
      <c r="T1416" s="16"/>
      <c r="U1416" s="16"/>
      <c r="V1416" s="16"/>
      <c r="W1416" s="17"/>
      <c r="X1416" s="17"/>
      <c r="Y1416" s="13"/>
      <c r="Z1416" s="13"/>
    </row>
    <row r="1417" spans="1:26" x14ac:dyDescent="0.25">
      <c r="A1417" s="11"/>
      <c r="B1417" s="12"/>
      <c r="C1417" s="12"/>
      <c r="D1417" s="12"/>
      <c r="E1417" s="12"/>
      <c r="F1417" s="12"/>
      <c r="G1417" s="13"/>
      <c r="H1417" s="13"/>
      <c r="I1417" s="13"/>
      <c r="J1417" s="13"/>
      <c r="K1417" s="14"/>
      <c r="L1417" s="14"/>
      <c r="M1417" s="14"/>
      <c r="N1417" s="14"/>
      <c r="O1417" s="14"/>
      <c r="P1417" s="14"/>
      <c r="Q1417" s="16"/>
      <c r="R1417" s="16"/>
      <c r="S1417" s="16"/>
      <c r="T1417" s="16"/>
      <c r="U1417" s="16"/>
      <c r="V1417" s="16"/>
      <c r="W1417" s="16"/>
      <c r="X1417" s="17"/>
      <c r="Y1417" s="13"/>
      <c r="Z1417" s="13"/>
    </row>
    <row r="1418" spans="1:26" x14ac:dyDescent="0.25">
      <c r="A1418" s="11"/>
      <c r="B1418" s="12"/>
      <c r="C1418" s="12"/>
      <c r="D1418" s="12"/>
      <c r="E1418" s="12"/>
      <c r="F1418" s="12"/>
      <c r="G1418" s="13"/>
      <c r="H1418" s="13"/>
      <c r="I1418" s="13"/>
      <c r="J1418" s="13"/>
      <c r="K1418" s="14"/>
      <c r="L1418" s="14"/>
      <c r="M1418" s="14"/>
      <c r="N1418" s="14"/>
      <c r="O1418" s="14"/>
      <c r="P1418" s="14"/>
      <c r="Q1418" s="15"/>
      <c r="R1418" s="16"/>
      <c r="S1418" s="16"/>
      <c r="T1418" s="16"/>
      <c r="U1418" s="16"/>
      <c r="V1418" s="16"/>
      <c r="W1418" s="17"/>
      <c r="X1418" s="17"/>
      <c r="Y1418" s="13"/>
      <c r="Z1418" s="13"/>
    </row>
    <row r="1419" spans="1:26" x14ac:dyDescent="0.25">
      <c r="A1419" s="11"/>
      <c r="B1419" s="12"/>
      <c r="C1419" s="12"/>
      <c r="D1419" s="12"/>
      <c r="E1419" s="12"/>
      <c r="F1419" s="12"/>
      <c r="G1419" s="13"/>
      <c r="H1419" s="13"/>
      <c r="I1419" s="13"/>
      <c r="J1419" s="13"/>
      <c r="K1419" s="14"/>
      <c r="L1419" s="14"/>
      <c r="M1419" s="14"/>
      <c r="N1419" s="14"/>
      <c r="O1419" s="14"/>
      <c r="P1419" s="14"/>
      <c r="Q1419" s="15"/>
      <c r="R1419" s="16"/>
      <c r="S1419" s="16"/>
      <c r="T1419" s="16"/>
      <c r="U1419" s="16"/>
      <c r="V1419" s="16"/>
      <c r="W1419" s="16"/>
      <c r="X1419" s="17"/>
      <c r="Y1419" s="13"/>
      <c r="Z1419" s="13"/>
    </row>
    <row r="1420" spans="1:26" x14ac:dyDescent="0.25">
      <c r="A1420" s="11"/>
      <c r="B1420" s="12"/>
      <c r="C1420" s="12"/>
      <c r="D1420" s="12"/>
      <c r="E1420" s="12"/>
      <c r="F1420" s="12"/>
      <c r="G1420" s="13"/>
      <c r="H1420" s="13"/>
      <c r="I1420" s="13"/>
      <c r="J1420" s="13"/>
      <c r="K1420" s="14"/>
      <c r="L1420" s="14"/>
      <c r="M1420" s="14"/>
      <c r="N1420" s="14"/>
      <c r="O1420" s="14"/>
      <c r="P1420" s="14"/>
      <c r="Q1420" s="15"/>
      <c r="R1420" s="16"/>
      <c r="S1420" s="16"/>
      <c r="T1420" s="16"/>
      <c r="U1420" s="16"/>
      <c r="V1420" s="16"/>
      <c r="W1420" s="17"/>
      <c r="X1420" s="17"/>
      <c r="Y1420" s="13"/>
      <c r="Z1420" s="13"/>
    </row>
    <row r="1421" spans="1:26" x14ac:dyDescent="0.25">
      <c r="A1421" s="11"/>
      <c r="B1421" s="12"/>
      <c r="C1421" s="12"/>
      <c r="D1421" s="12"/>
      <c r="E1421" s="12"/>
      <c r="F1421" s="12"/>
      <c r="G1421" s="13"/>
      <c r="H1421" s="13"/>
      <c r="I1421" s="13"/>
      <c r="J1421" s="13"/>
      <c r="K1421" s="14"/>
      <c r="L1421" s="14"/>
      <c r="M1421" s="14"/>
      <c r="N1421" s="14"/>
      <c r="O1421" s="14"/>
      <c r="P1421" s="14"/>
      <c r="Q1421" s="15"/>
      <c r="R1421" s="16"/>
      <c r="S1421" s="16"/>
      <c r="T1421" s="16"/>
      <c r="U1421" s="16"/>
      <c r="V1421" s="16"/>
      <c r="W1421" s="16"/>
      <c r="X1421" s="17"/>
      <c r="Y1421" s="13"/>
      <c r="Z1421" s="13"/>
    </row>
    <row r="1422" spans="1:26" x14ac:dyDescent="0.25">
      <c r="A1422" s="11"/>
      <c r="B1422" s="12"/>
      <c r="C1422" s="12"/>
      <c r="D1422" s="12"/>
      <c r="E1422" s="12"/>
      <c r="F1422" s="12"/>
      <c r="G1422" s="13"/>
      <c r="H1422" s="13"/>
      <c r="I1422" s="13"/>
      <c r="J1422" s="13"/>
      <c r="K1422" s="14"/>
      <c r="L1422" s="14"/>
      <c r="M1422" s="14"/>
      <c r="N1422" s="14"/>
      <c r="O1422" s="14"/>
      <c r="P1422" s="14"/>
      <c r="Q1422" s="15"/>
      <c r="R1422" s="16"/>
      <c r="S1422" s="16"/>
      <c r="T1422" s="16"/>
      <c r="U1422" s="16"/>
      <c r="V1422" s="16"/>
      <c r="W1422" s="17"/>
      <c r="X1422" s="17"/>
      <c r="Y1422" s="13"/>
      <c r="Z1422" s="13"/>
    </row>
    <row r="1423" spans="1:26" x14ac:dyDescent="0.25">
      <c r="A1423" s="11"/>
      <c r="B1423" s="12"/>
      <c r="C1423" s="12"/>
      <c r="D1423" s="12"/>
      <c r="E1423" s="12"/>
      <c r="F1423" s="12"/>
      <c r="G1423" s="13"/>
      <c r="H1423" s="13"/>
      <c r="I1423" s="13"/>
      <c r="J1423" s="13"/>
      <c r="K1423" s="14"/>
      <c r="L1423" s="14"/>
      <c r="M1423" s="14"/>
      <c r="N1423" s="14"/>
      <c r="O1423" s="14"/>
      <c r="P1423" s="14"/>
      <c r="Q1423" s="15"/>
      <c r="R1423" s="16"/>
      <c r="S1423" s="16"/>
      <c r="T1423" s="16"/>
      <c r="U1423" s="16"/>
      <c r="V1423" s="16"/>
      <c r="W1423" s="17"/>
      <c r="X1423" s="17"/>
      <c r="Y1423" s="13"/>
      <c r="Z1423" s="13"/>
    </row>
    <row r="1424" spans="1:26" x14ac:dyDescent="0.25">
      <c r="A1424" s="11"/>
      <c r="B1424" s="12"/>
      <c r="C1424" s="12"/>
      <c r="D1424" s="12"/>
      <c r="E1424" s="12"/>
      <c r="F1424" s="12"/>
      <c r="G1424" s="13"/>
      <c r="H1424" s="13"/>
      <c r="I1424" s="13"/>
      <c r="J1424" s="13"/>
      <c r="K1424" s="14"/>
      <c r="L1424" s="14"/>
      <c r="M1424" s="14"/>
      <c r="N1424" s="14"/>
      <c r="O1424" s="14"/>
      <c r="P1424" s="14"/>
      <c r="Q1424" s="15"/>
      <c r="R1424" s="16"/>
      <c r="S1424" s="16"/>
      <c r="T1424" s="16"/>
      <c r="U1424" s="16"/>
      <c r="V1424" s="16"/>
      <c r="W1424" s="16"/>
      <c r="X1424" s="17"/>
      <c r="Y1424" s="13"/>
      <c r="Z1424" s="13"/>
    </row>
    <row r="1425" spans="1:26" x14ac:dyDescent="0.25">
      <c r="A1425" s="11"/>
      <c r="B1425" s="12"/>
      <c r="C1425" s="12"/>
      <c r="D1425" s="12"/>
      <c r="E1425" s="12"/>
      <c r="F1425" s="12"/>
      <c r="G1425" s="13"/>
      <c r="H1425" s="13"/>
      <c r="I1425" s="13"/>
      <c r="J1425" s="13"/>
      <c r="K1425" s="14"/>
      <c r="L1425" s="14"/>
      <c r="M1425" s="14"/>
      <c r="N1425" s="14"/>
      <c r="O1425" s="14"/>
      <c r="P1425" s="14"/>
      <c r="Q1425" s="15"/>
      <c r="R1425" s="16"/>
      <c r="S1425" s="16"/>
      <c r="T1425" s="16"/>
      <c r="U1425" s="16"/>
      <c r="V1425" s="16"/>
      <c r="W1425" s="16"/>
      <c r="X1425" s="17"/>
      <c r="Y1425" s="13"/>
      <c r="Z1425" s="13"/>
    </row>
    <row r="1426" spans="1:26" x14ac:dyDescent="0.25">
      <c r="A1426" s="11"/>
      <c r="B1426" s="12"/>
      <c r="C1426" s="12"/>
      <c r="D1426" s="12"/>
      <c r="E1426" s="12"/>
      <c r="F1426" s="12"/>
      <c r="G1426" s="13"/>
      <c r="H1426" s="13"/>
      <c r="I1426" s="13"/>
      <c r="J1426" s="13"/>
      <c r="K1426" s="14"/>
      <c r="L1426" s="14"/>
      <c r="M1426" s="14"/>
      <c r="N1426" s="14"/>
      <c r="O1426" s="14"/>
      <c r="P1426" s="14"/>
      <c r="Q1426" s="15"/>
      <c r="R1426" s="16"/>
      <c r="S1426" s="16"/>
      <c r="T1426" s="16"/>
      <c r="U1426" s="16"/>
      <c r="V1426" s="16"/>
      <c r="W1426" s="16"/>
      <c r="X1426" s="17"/>
      <c r="Y1426" s="13"/>
      <c r="Z1426" s="13"/>
    </row>
    <row r="1427" spans="1:26" x14ac:dyDescent="0.25">
      <c r="A1427" s="11"/>
      <c r="B1427" s="12"/>
      <c r="C1427" s="12"/>
      <c r="D1427" s="12"/>
      <c r="E1427" s="12"/>
      <c r="F1427" s="12"/>
      <c r="G1427" s="13"/>
      <c r="H1427" s="13"/>
      <c r="I1427" s="13"/>
      <c r="J1427" s="13"/>
      <c r="K1427" s="14"/>
      <c r="L1427" s="14"/>
      <c r="M1427" s="14"/>
      <c r="N1427" s="14"/>
      <c r="O1427" s="14"/>
      <c r="P1427" s="14"/>
      <c r="Q1427" s="15"/>
      <c r="R1427" s="16"/>
      <c r="S1427" s="16"/>
      <c r="T1427" s="16"/>
      <c r="U1427" s="16"/>
      <c r="V1427" s="16"/>
      <c r="W1427" s="16"/>
      <c r="X1427" s="17"/>
      <c r="Y1427" s="13"/>
      <c r="Z1427" s="13"/>
    </row>
    <row r="1428" spans="1:26" x14ac:dyDescent="0.25">
      <c r="A1428" s="11"/>
      <c r="B1428" s="12"/>
      <c r="C1428" s="12"/>
      <c r="D1428" s="12"/>
      <c r="E1428" s="12"/>
      <c r="F1428" s="12"/>
      <c r="G1428" s="13"/>
      <c r="H1428" s="13"/>
      <c r="I1428" s="13"/>
      <c r="J1428" s="13"/>
      <c r="K1428" s="14"/>
      <c r="L1428" s="14"/>
      <c r="M1428" s="14"/>
      <c r="N1428" s="14"/>
      <c r="O1428" s="14"/>
      <c r="P1428" s="14"/>
      <c r="Q1428" s="15"/>
      <c r="R1428" s="16"/>
      <c r="S1428" s="16"/>
      <c r="T1428" s="16"/>
      <c r="U1428" s="16"/>
      <c r="V1428" s="16"/>
      <c r="W1428" s="17"/>
      <c r="X1428" s="17"/>
      <c r="Y1428" s="13"/>
      <c r="Z1428" s="13"/>
    </row>
    <row r="1429" spans="1:26" x14ac:dyDescent="0.25">
      <c r="A1429" s="11"/>
      <c r="B1429" s="12"/>
      <c r="C1429" s="12"/>
      <c r="D1429" s="12"/>
      <c r="E1429" s="12"/>
      <c r="F1429" s="12"/>
      <c r="G1429" s="13"/>
      <c r="H1429" s="13"/>
      <c r="I1429" s="13"/>
      <c r="J1429" s="13"/>
      <c r="K1429" s="14"/>
      <c r="L1429" s="14"/>
      <c r="M1429" s="14"/>
      <c r="N1429" s="14"/>
      <c r="O1429" s="14"/>
      <c r="P1429" s="14"/>
      <c r="Q1429" s="16"/>
      <c r="R1429" s="16"/>
      <c r="S1429" s="16"/>
      <c r="T1429" s="16"/>
      <c r="U1429" s="16"/>
      <c r="V1429" s="16"/>
      <c r="W1429" s="16"/>
      <c r="X1429" s="17"/>
      <c r="Y1429" s="13"/>
      <c r="Z1429" s="13"/>
    </row>
    <row r="1430" spans="1:26" x14ac:dyDescent="0.25">
      <c r="A1430" s="11"/>
      <c r="B1430" s="12"/>
      <c r="C1430" s="12"/>
      <c r="D1430" s="12"/>
      <c r="E1430" s="12"/>
      <c r="F1430" s="12"/>
      <c r="G1430" s="13"/>
      <c r="H1430" s="13"/>
      <c r="I1430" s="13"/>
      <c r="J1430" s="13"/>
      <c r="K1430" s="14"/>
      <c r="L1430" s="14"/>
      <c r="M1430" s="14"/>
      <c r="N1430" s="14"/>
      <c r="O1430" s="14"/>
      <c r="P1430" s="14"/>
      <c r="Q1430" s="16"/>
      <c r="R1430" s="16"/>
      <c r="S1430" s="16"/>
      <c r="T1430" s="16"/>
      <c r="U1430" s="16"/>
      <c r="V1430" s="16"/>
      <c r="W1430" s="16"/>
      <c r="X1430" s="17"/>
      <c r="Y1430" s="13"/>
      <c r="Z1430" s="13"/>
    </row>
    <row r="1431" spans="1:26" x14ac:dyDescent="0.25">
      <c r="A1431" s="11"/>
      <c r="B1431" s="12"/>
      <c r="C1431" s="12"/>
      <c r="D1431" s="12"/>
      <c r="E1431" s="12"/>
      <c r="F1431" s="12"/>
      <c r="G1431" s="13"/>
      <c r="H1431" s="13"/>
      <c r="I1431" s="13"/>
      <c r="J1431" s="13"/>
      <c r="K1431" s="14"/>
      <c r="L1431" s="14"/>
      <c r="M1431" s="14"/>
      <c r="N1431" s="14"/>
      <c r="O1431" s="14"/>
      <c r="P1431" s="14"/>
      <c r="Q1431" s="15"/>
      <c r="R1431" s="16"/>
      <c r="S1431" s="16"/>
      <c r="T1431" s="16"/>
      <c r="U1431" s="16"/>
      <c r="V1431" s="16"/>
      <c r="W1431" s="16"/>
      <c r="X1431" s="17"/>
      <c r="Y1431" s="13"/>
      <c r="Z1431" s="13"/>
    </row>
    <row r="1432" spans="1:26" x14ac:dyDescent="0.25">
      <c r="A1432" s="11"/>
      <c r="B1432" s="12"/>
      <c r="C1432" s="12"/>
      <c r="D1432" s="12"/>
      <c r="E1432" s="12"/>
      <c r="F1432" s="12"/>
      <c r="G1432" s="13"/>
      <c r="H1432" s="13"/>
      <c r="I1432" s="13"/>
      <c r="J1432" s="13"/>
      <c r="K1432" s="14"/>
      <c r="L1432" s="14"/>
      <c r="M1432" s="14"/>
      <c r="N1432" s="14"/>
      <c r="O1432" s="14"/>
      <c r="P1432" s="14"/>
      <c r="Q1432" s="16"/>
      <c r="R1432" s="16"/>
      <c r="S1432" s="16"/>
      <c r="T1432" s="16"/>
      <c r="U1432" s="16"/>
      <c r="V1432" s="16"/>
      <c r="W1432" s="16"/>
      <c r="X1432" s="17"/>
      <c r="Y1432" s="13"/>
      <c r="Z1432" s="13"/>
    </row>
    <row r="1433" spans="1:26" x14ac:dyDescent="0.25">
      <c r="A1433" s="11"/>
      <c r="B1433" s="12"/>
      <c r="C1433" s="12"/>
      <c r="D1433" s="12"/>
      <c r="E1433" s="12"/>
      <c r="F1433" s="12"/>
      <c r="G1433" s="13"/>
      <c r="H1433" s="13"/>
      <c r="I1433" s="13"/>
      <c r="J1433" s="13"/>
      <c r="K1433" s="14"/>
      <c r="L1433" s="14"/>
      <c r="M1433" s="14"/>
      <c r="N1433" s="14"/>
      <c r="O1433" s="14"/>
      <c r="P1433" s="14"/>
      <c r="Q1433" s="15"/>
      <c r="R1433" s="16"/>
      <c r="S1433" s="16"/>
      <c r="T1433" s="16"/>
      <c r="U1433" s="16"/>
      <c r="V1433" s="16"/>
      <c r="W1433" s="16"/>
      <c r="X1433" s="17"/>
      <c r="Y1433" s="13"/>
      <c r="Z1433" s="13"/>
    </row>
    <row r="1434" spans="1:26" x14ac:dyDescent="0.25">
      <c r="A1434" s="11"/>
      <c r="B1434" s="12"/>
      <c r="C1434" s="12"/>
      <c r="D1434" s="12"/>
      <c r="E1434" s="12"/>
      <c r="F1434" s="12"/>
      <c r="G1434" s="13"/>
      <c r="H1434" s="13"/>
      <c r="I1434" s="13"/>
      <c r="J1434" s="13"/>
      <c r="K1434" s="14"/>
      <c r="L1434" s="14"/>
      <c r="M1434" s="14"/>
      <c r="N1434" s="14"/>
      <c r="O1434" s="14"/>
      <c r="P1434" s="14"/>
      <c r="Q1434" s="15"/>
      <c r="R1434" s="16"/>
      <c r="S1434" s="16"/>
      <c r="T1434" s="16"/>
      <c r="U1434" s="16"/>
      <c r="V1434" s="16"/>
      <c r="W1434" s="16"/>
      <c r="X1434" s="17"/>
      <c r="Y1434" s="13"/>
      <c r="Z1434" s="13"/>
    </row>
    <row r="1435" spans="1:26" x14ac:dyDescent="0.25">
      <c r="A1435" s="11"/>
      <c r="B1435" s="12"/>
      <c r="C1435" s="12"/>
      <c r="D1435" s="12"/>
      <c r="E1435" s="12"/>
      <c r="F1435" s="12"/>
      <c r="G1435" s="13"/>
      <c r="H1435" s="13"/>
      <c r="I1435" s="13"/>
      <c r="J1435" s="13"/>
      <c r="K1435" s="14"/>
      <c r="L1435" s="14"/>
      <c r="M1435" s="14"/>
      <c r="N1435" s="14"/>
      <c r="O1435" s="14"/>
      <c r="P1435" s="14"/>
      <c r="Q1435" s="15"/>
      <c r="R1435" s="16"/>
      <c r="S1435" s="16"/>
      <c r="T1435" s="16"/>
      <c r="U1435" s="16"/>
      <c r="V1435" s="16"/>
      <c r="W1435" s="16"/>
      <c r="X1435" s="17"/>
      <c r="Y1435" s="13"/>
      <c r="Z1435" s="13"/>
    </row>
    <row r="1436" spans="1:26" x14ac:dyDescent="0.25">
      <c r="A1436" s="11"/>
      <c r="B1436" s="12"/>
      <c r="C1436" s="12"/>
      <c r="D1436" s="12"/>
      <c r="E1436" s="12"/>
      <c r="F1436" s="12"/>
      <c r="G1436" s="13"/>
      <c r="H1436" s="13"/>
      <c r="I1436" s="13"/>
      <c r="J1436" s="13"/>
      <c r="K1436" s="14"/>
      <c r="L1436" s="14"/>
      <c r="M1436" s="14"/>
      <c r="N1436" s="14"/>
      <c r="O1436" s="14"/>
      <c r="P1436" s="14"/>
      <c r="Q1436" s="15"/>
      <c r="R1436" s="16"/>
      <c r="S1436" s="16"/>
      <c r="T1436" s="16"/>
      <c r="U1436" s="16"/>
      <c r="V1436" s="16"/>
      <c r="W1436" s="16"/>
      <c r="X1436" s="17"/>
      <c r="Y1436" s="13"/>
      <c r="Z1436" s="13"/>
    </row>
    <row r="1437" spans="1:26" x14ac:dyDescent="0.25">
      <c r="A1437" s="11"/>
      <c r="B1437" s="12"/>
      <c r="C1437" s="12"/>
      <c r="D1437" s="12"/>
      <c r="E1437" s="12"/>
      <c r="F1437" s="12"/>
      <c r="G1437" s="13"/>
      <c r="H1437" s="13"/>
      <c r="I1437" s="13"/>
      <c r="J1437" s="13"/>
      <c r="K1437" s="14"/>
      <c r="L1437" s="14"/>
      <c r="M1437" s="14"/>
      <c r="N1437" s="14"/>
      <c r="O1437" s="14"/>
      <c r="P1437" s="14"/>
      <c r="Q1437" s="15"/>
      <c r="R1437" s="16"/>
      <c r="S1437" s="16"/>
      <c r="T1437" s="16"/>
      <c r="U1437" s="16"/>
      <c r="V1437" s="16"/>
      <c r="W1437" s="16"/>
      <c r="X1437" s="17"/>
      <c r="Y1437" s="13"/>
      <c r="Z1437" s="13"/>
    </row>
    <row r="1438" spans="1:26" x14ac:dyDescent="0.25">
      <c r="A1438" s="11"/>
      <c r="B1438" s="12"/>
      <c r="C1438" s="12"/>
      <c r="D1438" s="12"/>
      <c r="E1438" s="12"/>
      <c r="F1438" s="12"/>
      <c r="G1438" s="13"/>
      <c r="H1438" s="13"/>
      <c r="I1438" s="13"/>
      <c r="J1438" s="13"/>
      <c r="K1438" s="14"/>
      <c r="L1438" s="14"/>
      <c r="M1438" s="14"/>
      <c r="N1438" s="14"/>
      <c r="O1438" s="14"/>
      <c r="P1438" s="14"/>
      <c r="Q1438" s="16"/>
      <c r="R1438" s="16"/>
      <c r="S1438" s="16"/>
      <c r="T1438" s="16"/>
      <c r="U1438" s="16"/>
      <c r="V1438" s="16"/>
      <c r="W1438" s="16"/>
      <c r="X1438" s="17"/>
      <c r="Y1438" s="13"/>
      <c r="Z1438" s="13"/>
    </row>
    <row r="1439" spans="1:26" x14ac:dyDescent="0.25">
      <c r="A1439" s="11"/>
      <c r="B1439" s="12"/>
      <c r="C1439" s="12"/>
      <c r="D1439" s="12"/>
      <c r="E1439" s="12"/>
      <c r="F1439" s="12"/>
      <c r="G1439" s="13"/>
      <c r="H1439" s="13"/>
      <c r="I1439" s="13"/>
      <c r="J1439" s="13"/>
      <c r="K1439" s="14"/>
      <c r="L1439" s="14"/>
      <c r="M1439" s="14"/>
      <c r="N1439" s="14"/>
      <c r="O1439" s="14"/>
      <c r="P1439" s="14"/>
      <c r="Q1439" s="15"/>
      <c r="R1439" s="16"/>
      <c r="S1439" s="16"/>
      <c r="T1439" s="16"/>
      <c r="U1439" s="16"/>
      <c r="V1439" s="16"/>
      <c r="W1439" s="16"/>
      <c r="X1439" s="17"/>
      <c r="Y1439" s="13"/>
      <c r="Z1439" s="13"/>
    </row>
    <row r="1440" spans="1:26" x14ac:dyDescent="0.25">
      <c r="A1440" s="11"/>
      <c r="B1440" s="12"/>
      <c r="C1440" s="12"/>
      <c r="D1440" s="12"/>
      <c r="E1440" s="12"/>
      <c r="F1440" s="12"/>
      <c r="G1440" s="13"/>
      <c r="H1440" s="13"/>
      <c r="I1440" s="13"/>
      <c r="J1440" s="13"/>
      <c r="K1440" s="14"/>
      <c r="L1440" s="14"/>
      <c r="M1440" s="14"/>
      <c r="N1440" s="14"/>
      <c r="O1440" s="14"/>
      <c r="P1440" s="14"/>
      <c r="Q1440" s="15"/>
      <c r="R1440" s="16"/>
      <c r="S1440" s="16"/>
      <c r="T1440" s="16"/>
      <c r="U1440" s="16"/>
      <c r="V1440" s="16"/>
      <c r="W1440" s="16"/>
      <c r="X1440" s="17"/>
      <c r="Y1440" s="13"/>
      <c r="Z1440" s="13"/>
    </row>
    <row r="1441" spans="1:26" x14ac:dyDescent="0.25">
      <c r="A1441" s="11"/>
      <c r="B1441" s="12"/>
      <c r="C1441" s="12"/>
      <c r="D1441" s="12"/>
      <c r="E1441" s="12"/>
      <c r="F1441" s="12"/>
      <c r="G1441" s="13"/>
      <c r="H1441" s="13"/>
      <c r="I1441" s="13"/>
      <c r="J1441" s="13"/>
      <c r="K1441" s="14"/>
      <c r="L1441" s="14"/>
      <c r="M1441" s="14"/>
      <c r="N1441" s="14"/>
      <c r="O1441" s="14"/>
      <c r="P1441" s="14"/>
      <c r="Q1441" s="15"/>
      <c r="R1441" s="16"/>
      <c r="S1441" s="16"/>
      <c r="T1441" s="16"/>
      <c r="U1441" s="16"/>
      <c r="V1441" s="16"/>
      <c r="W1441" s="16"/>
      <c r="X1441" s="17"/>
      <c r="Y1441" s="13"/>
      <c r="Z1441" s="13"/>
    </row>
    <row r="1442" spans="1:26" x14ac:dyDescent="0.25">
      <c r="A1442" s="11"/>
      <c r="B1442" s="12"/>
      <c r="C1442" s="12"/>
      <c r="D1442" s="12"/>
      <c r="E1442" s="12"/>
      <c r="F1442" s="12"/>
      <c r="G1442" s="13"/>
      <c r="H1442" s="13"/>
      <c r="I1442" s="13"/>
      <c r="J1442" s="13"/>
      <c r="K1442" s="14"/>
      <c r="L1442" s="14"/>
      <c r="M1442" s="14"/>
      <c r="N1442" s="14"/>
      <c r="O1442" s="14"/>
      <c r="P1442" s="14"/>
      <c r="Q1442" s="15"/>
      <c r="R1442" s="16"/>
      <c r="S1442" s="16"/>
      <c r="T1442" s="16"/>
      <c r="U1442" s="16"/>
      <c r="V1442" s="16"/>
      <c r="W1442" s="17"/>
      <c r="X1442" s="17"/>
      <c r="Y1442" s="13"/>
      <c r="Z1442" s="13"/>
    </row>
    <row r="1443" spans="1:26" x14ac:dyDescent="0.25">
      <c r="A1443" s="11"/>
      <c r="B1443" s="12"/>
      <c r="C1443" s="12"/>
      <c r="D1443" s="12"/>
      <c r="E1443" s="12"/>
      <c r="F1443" s="12"/>
      <c r="G1443" s="13"/>
      <c r="H1443" s="13"/>
      <c r="I1443" s="13"/>
      <c r="J1443" s="13"/>
      <c r="K1443" s="14"/>
      <c r="L1443" s="14"/>
      <c r="M1443" s="14"/>
      <c r="N1443" s="14"/>
      <c r="O1443" s="14"/>
      <c r="P1443" s="14"/>
      <c r="Q1443" s="16"/>
      <c r="R1443" s="16"/>
      <c r="S1443" s="16"/>
      <c r="T1443" s="16"/>
      <c r="U1443" s="16"/>
      <c r="V1443" s="16"/>
      <c r="W1443" s="16"/>
      <c r="X1443" s="17"/>
      <c r="Y1443" s="13"/>
      <c r="Z1443" s="13"/>
    </row>
    <row r="1444" spans="1:26" x14ac:dyDescent="0.25">
      <c r="A1444" s="11"/>
      <c r="B1444" s="12"/>
      <c r="C1444" s="12"/>
      <c r="D1444" s="12"/>
      <c r="E1444" s="12"/>
      <c r="F1444" s="12"/>
      <c r="G1444" s="13"/>
      <c r="H1444" s="13"/>
      <c r="I1444" s="13"/>
      <c r="J1444" s="13"/>
      <c r="K1444" s="14"/>
      <c r="L1444" s="14"/>
      <c r="M1444" s="14"/>
      <c r="N1444" s="14"/>
      <c r="O1444" s="14"/>
      <c r="P1444" s="14"/>
      <c r="Q1444" s="15"/>
      <c r="R1444" s="16"/>
      <c r="S1444" s="16"/>
      <c r="T1444" s="16"/>
      <c r="U1444" s="16"/>
      <c r="V1444" s="16"/>
      <c r="W1444" s="16"/>
      <c r="X1444" s="17"/>
      <c r="Y1444" s="13"/>
      <c r="Z1444" s="13"/>
    </row>
    <row r="1445" spans="1:26" x14ac:dyDescent="0.25">
      <c r="A1445" s="11"/>
      <c r="B1445" s="12"/>
      <c r="C1445" s="12"/>
      <c r="D1445" s="12"/>
      <c r="E1445" s="12"/>
      <c r="F1445" s="12"/>
      <c r="G1445" s="13"/>
      <c r="H1445" s="13"/>
      <c r="I1445" s="13"/>
      <c r="J1445" s="13"/>
      <c r="K1445" s="14"/>
      <c r="L1445" s="14"/>
      <c r="M1445" s="14"/>
      <c r="N1445" s="14"/>
      <c r="O1445" s="14"/>
      <c r="P1445" s="14"/>
      <c r="Q1445" s="15"/>
      <c r="R1445" s="16"/>
      <c r="S1445" s="16"/>
      <c r="T1445" s="16"/>
      <c r="U1445" s="16"/>
      <c r="V1445" s="16"/>
      <c r="W1445" s="16"/>
      <c r="X1445" s="17"/>
      <c r="Y1445" s="13"/>
      <c r="Z1445" s="13"/>
    </row>
    <row r="1446" spans="1:26" x14ac:dyDescent="0.25">
      <c r="A1446" s="11"/>
      <c r="B1446" s="12"/>
      <c r="C1446" s="12"/>
      <c r="D1446" s="12"/>
      <c r="E1446" s="12"/>
      <c r="F1446" s="12"/>
      <c r="G1446" s="13"/>
      <c r="H1446" s="13"/>
      <c r="I1446" s="13"/>
      <c r="J1446" s="13"/>
      <c r="K1446" s="14"/>
      <c r="L1446" s="14"/>
      <c r="M1446" s="14"/>
      <c r="N1446" s="14"/>
      <c r="O1446" s="14"/>
      <c r="P1446" s="14"/>
      <c r="Q1446" s="15"/>
      <c r="R1446" s="16"/>
      <c r="S1446" s="16"/>
      <c r="T1446" s="16"/>
      <c r="U1446" s="16"/>
      <c r="V1446" s="16"/>
      <c r="W1446" s="17"/>
      <c r="X1446" s="17"/>
      <c r="Y1446" s="13"/>
      <c r="Z1446" s="13"/>
    </row>
    <row r="1447" spans="1:26" x14ac:dyDescent="0.25">
      <c r="A1447" s="11"/>
      <c r="B1447" s="12"/>
      <c r="C1447" s="12"/>
      <c r="D1447" s="12"/>
      <c r="E1447" s="12"/>
      <c r="F1447" s="12"/>
      <c r="G1447" s="13"/>
      <c r="H1447" s="13"/>
      <c r="I1447" s="13"/>
      <c r="J1447" s="13"/>
      <c r="K1447" s="14"/>
      <c r="L1447" s="14"/>
      <c r="M1447" s="14"/>
      <c r="N1447" s="14"/>
      <c r="O1447" s="14"/>
      <c r="P1447" s="14"/>
      <c r="Q1447" s="15"/>
      <c r="R1447" s="16"/>
      <c r="S1447" s="16"/>
      <c r="T1447" s="16"/>
      <c r="U1447" s="16"/>
      <c r="V1447" s="16"/>
      <c r="W1447" s="16"/>
      <c r="X1447" s="17"/>
      <c r="Y1447" s="13"/>
      <c r="Z1447" s="13"/>
    </row>
    <row r="1448" spans="1:26" x14ac:dyDescent="0.25">
      <c r="A1448" s="11"/>
      <c r="B1448" s="12"/>
      <c r="C1448" s="12"/>
      <c r="D1448" s="12"/>
      <c r="E1448" s="12"/>
      <c r="F1448" s="12"/>
      <c r="G1448" s="13"/>
      <c r="H1448" s="13"/>
      <c r="I1448" s="13"/>
      <c r="J1448" s="13"/>
      <c r="K1448" s="14"/>
      <c r="L1448" s="14"/>
      <c r="M1448" s="14"/>
      <c r="N1448" s="14"/>
      <c r="O1448" s="14"/>
      <c r="P1448" s="14"/>
      <c r="Q1448" s="15"/>
      <c r="R1448" s="16"/>
      <c r="S1448" s="16"/>
      <c r="T1448" s="16"/>
      <c r="U1448" s="16"/>
      <c r="V1448" s="16"/>
      <c r="W1448" s="17"/>
      <c r="X1448" s="17"/>
      <c r="Y1448" s="13"/>
      <c r="Z1448" s="13"/>
    </row>
    <row r="1449" spans="1:26" x14ac:dyDescent="0.25">
      <c r="A1449" s="11"/>
      <c r="B1449" s="12"/>
      <c r="C1449" s="12"/>
      <c r="D1449" s="12"/>
      <c r="E1449" s="12"/>
      <c r="F1449" s="12"/>
      <c r="G1449" s="13"/>
      <c r="H1449" s="13"/>
      <c r="I1449" s="13"/>
      <c r="J1449" s="13"/>
      <c r="K1449" s="14"/>
      <c r="L1449" s="14"/>
      <c r="M1449" s="14"/>
      <c r="N1449" s="14"/>
      <c r="O1449" s="14"/>
      <c r="P1449" s="14"/>
      <c r="Q1449" s="15"/>
      <c r="R1449" s="16"/>
      <c r="S1449" s="16"/>
      <c r="T1449" s="16"/>
      <c r="U1449" s="16"/>
      <c r="V1449" s="16"/>
      <c r="W1449" s="16"/>
      <c r="X1449" s="17"/>
      <c r="Y1449" s="13"/>
      <c r="Z1449" s="13"/>
    </row>
    <row r="1450" spans="1:26" x14ac:dyDescent="0.25">
      <c r="A1450" s="11"/>
      <c r="B1450" s="12"/>
      <c r="C1450" s="12"/>
      <c r="D1450" s="12"/>
      <c r="E1450" s="12"/>
      <c r="F1450" s="12"/>
      <c r="G1450" s="13"/>
      <c r="H1450" s="13"/>
      <c r="I1450" s="13"/>
      <c r="J1450" s="13"/>
      <c r="K1450" s="14"/>
      <c r="L1450" s="14"/>
      <c r="M1450" s="14"/>
      <c r="N1450" s="14"/>
      <c r="O1450" s="14"/>
      <c r="P1450" s="14"/>
      <c r="Q1450" s="15"/>
      <c r="R1450" s="16"/>
      <c r="S1450" s="16"/>
      <c r="T1450" s="16"/>
      <c r="U1450" s="16"/>
      <c r="V1450" s="16"/>
      <c r="W1450" s="16"/>
      <c r="X1450" s="17"/>
      <c r="Y1450" s="13"/>
      <c r="Z1450" s="13"/>
    </row>
    <row r="1451" spans="1:26" x14ac:dyDescent="0.25">
      <c r="A1451" s="11"/>
      <c r="B1451" s="12"/>
      <c r="C1451" s="12"/>
      <c r="D1451" s="12"/>
      <c r="E1451" s="12"/>
      <c r="F1451" s="12"/>
      <c r="G1451" s="13"/>
      <c r="H1451" s="13"/>
      <c r="I1451" s="13"/>
      <c r="J1451" s="13"/>
      <c r="K1451" s="14"/>
      <c r="L1451" s="14"/>
      <c r="M1451" s="14"/>
      <c r="N1451" s="14"/>
      <c r="O1451" s="14"/>
      <c r="P1451" s="14"/>
      <c r="Q1451" s="15"/>
      <c r="R1451" s="16"/>
      <c r="S1451" s="16"/>
      <c r="T1451" s="16"/>
      <c r="U1451" s="16"/>
      <c r="V1451" s="16"/>
      <c r="W1451" s="17"/>
      <c r="X1451" s="17"/>
      <c r="Y1451" s="13"/>
      <c r="Z1451" s="13"/>
    </row>
    <row r="1452" spans="1:26" x14ac:dyDescent="0.25">
      <c r="A1452" s="11"/>
      <c r="B1452" s="12"/>
      <c r="C1452" s="12"/>
      <c r="D1452" s="12"/>
      <c r="E1452" s="12"/>
      <c r="F1452" s="12"/>
      <c r="G1452" s="13"/>
      <c r="H1452" s="13"/>
      <c r="I1452" s="13"/>
      <c r="J1452" s="13"/>
      <c r="K1452" s="14"/>
      <c r="L1452" s="14"/>
      <c r="M1452" s="14"/>
      <c r="N1452" s="14"/>
      <c r="O1452" s="14"/>
      <c r="P1452" s="14"/>
      <c r="Q1452" s="15"/>
      <c r="R1452" s="16"/>
      <c r="S1452" s="16"/>
      <c r="T1452" s="16"/>
      <c r="U1452" s="16"/>
      <c r="V1452" s="16"/>
      <c r="W1452" s="16"/>
      <c r="X1452" s="17"/>
      <c r="Y1452" s="13"/>
      <c r="Z1452" s="13"/>
    </row>
    <row r="1453" spans="1:26" x14ac:dyDescent="0.25">
      <c r="A1453" s="11"/>
      <c r="B1453" s="12"/>
      <c r="C1453" s="12"/>
      <c r="D1453" s="12"/>
      <c r="E1453" s="12"/>
      <c r="F1453" s="12"/>
      <c r="G1453" s="13"/>
      <c r="H1453" s="13"/>
      <c r="I1453" s="13"/>
      <c r="J1453" s="13"/>
      <c r="K1453" s="14"/>
      <c r="L1453" s="14"/>
      <c r="M1453" s="14"/>
      <c r="N1453" s="14"/>
      <c r="O1453" s="14"/>
      <c r="P1453" s="14"/>
      <c r="Q1453" s="15"/>
      <c r="R1453" s="16"/>
      <c r="S1453" s="16"/>
      <c r="T1453" s="16"/>
      <c r="U1453" s="16"/>
      <c r="V1453" s="16"/>
      <c r="W1453" s="17"/>
      <c r="X1453" s="17"/>
      <c r="Y1453" s="13"/>
      <c r="Z1453" s="13"/>
    </row>
    <row r="1454" spans="1:26" x14ac:dyDescent="0.25">
      <c r="A1454" s="11"/>
      <c r="B1454" s="12"/>
      <c r="C1454" s="12"/>
      <c r="D1454" s="12"/>
      <c r="E1454" s="12"/>
      <c r="F1454" s="12"/>
      <c r="G1454" s="13"/>
      <c r="H1454" s="13"/>
      <c r="I1454" s="13"/>
      <c r="J1454" s="13"/>
      <c r="K1454" s="14"/>
      <c r="L1454" s="14"/>
      <c r="M1454" s="14"/>
      <c r="N1454" s="14"/>
      <c r="O1454" s="14"/>
      <c r="P1454" s="14"/>
      <c r="Q1454" s="15"/>
      <c r="R1454" s="16"/>
      <c r="S1454" s="16"/>
      <c r="T1454" s="16"/>
      <c r="U1454" s="16"/>
      <c r="V1454" s="16"/>
      <c r="W1454" s="16"/>
      <c r="X1454" s="17"/>
      <c r="Y1454" s="13"/>
      <c r="Z1454" s="13"/>
    </row>
    <row r="1455" spans="1:26" x14ac:dyDescent="0.25">
      <c r="A1455" s="11"/>
      <c r="B1455" s="12"/>
      <c r="C1455" s="12"/>
      <c r="D1455" s="12"/>
      <c r="E1455" s="12"/>
      <c r="F1455" s="12"/>
      <c r="G1455" s="13"/>
      <c r="H1455" s="13"/>
      <c r="I1455" s="13"/>
      <c r="J1455" s="13"/>
      <c r="K1455" s="14"/>
      <c r="L1455" s="14"/>
      <c r="M1455" s="14"/>
      <c r="N1455" s="14"/>
      <c r="O1455" s="14"/>
      <c r="P1455" s="14"/>
      <c r="Q1455" s="15"/>
      <c r="R1455" s="16"/>
      <c r="S1455" s="16"/>
      <c r="T1455" s="16"/>
      <c r="U1455" s="16"/>
      <c r="V1455" s="16"/>
      <c r="W1455" s="17"/>
      <c r="X1455" s="17"/>
      <c r="Y1455" s="13"/>
      <c r="Z1455" s="13"/>
    </row>
    <row r="1456" spans="1:26" x14ac:dyDescent="0.25">
      <c r="A1456" s="11"/>
      <c r="B1456" s="12"/>
      <c r="C1456" s="12"/>
      <c r="D1456" s="12"/>
      <c r="E1456" s="12"/>
      <c r="F1456" s="12"/>
      <c r="G1456" s="13"/>
      <c r="H1456" s="13"/>
      <c r="I1456" s="13"/>
      <c r="J1456" s="13"/>
      <c r="K1456" s="14"/>
      <c r="L1456" s="14"/>
      <c r="M1456" s="14"/>
      <c r="N1456" s="14"/>
      <c r="O1456" s="14"/>
      <c r="P1456" s="14"/>
      <c r="Q1456" s="15"/>
      <c r="R1456" s="16"/>
      <c r="S1456" s="16"/>
      <c r="T1456" s="16"/>
      <c r="U1456" s="16"/>
      <c r="V1456" s="16"/>
      <c r="W1456" s="16"/>
      <c r="X1456" s="17"/>
      <c r="Y1456" s="13"/>
      <c r="Z1456" s="13"/>
    </row>
    <row r="1457" spans="1:26" x14ac:dyDescent="0.25">
      <c r="A1457" s="11"/>
      <c r="B1457" s="12"/>
      <c r="C1457" s="12"/>
      <c r="D1457" s="12"/>
      <c r="E1457" s="12"/>
      <c r="F1457" s="12"/>
      <c r="G1457" s="13"/>
      <c r="H1457" s="13"/>
      <c r="I1457" s="13"/>
      <c r="J1457" s="13"/>
      <c r="K1457" s="14"/>
      <c r="L1457" s="14"/>
      <c r="M1457" s="14"/>
      <c r="N1457" s="14"/>
      <c r="O1457" s="14"/>
      <c r="P1457" s="14"/>
      <c r="Q1457" s="15"/>
      <c r="R1457" s="16"/>
      <c r="S1457" s="16"/>
      <c r="T1457" s="16"/>
      <c r="U1457" s="16"/>
      <c r="V1457" s="16"/>
      <c r="W1457" s="16"/>
      <c r="X1457" s="17"/>
      <c r="Y1457" s="13"/>
      <c r="Z1457" s="13"/>
    </row>
    <row r="1458" spans="1:26" x14ac:dyDescent="0.25">
      <c r="A1458" s="11"/>
      <c r="B1458" s="12"/>
      <c r="C1458" s="12"/>
      <c r="D1458" s="12"/>
      <c r="E1458" s="12"/>
      <c r="F1458" s="12"/>
      <c r="G1458" s="13"/>
      <c r="H1458" s="13"/>
      <c r="I1458" s="13"/>
      <c r="J1458" s="13"/>
      <c r="K1458" s="14"/>
      <c r="L1458" s="14"/>
      <c r="M1458" s="14"/>
      <c r="N1458" s="14"/>
      <c r="O1458" s="14"/>
      <c r="P1458" s="14"/>
      <c r="Q1458" s="15"/>
      <c r="R1458" s="16"/>
      <c r="S1458" s="16"/>
      <c r="T1458" s="16"/>
      <c r="U1458" s="16"/>
      <c r="V1458" s="16"/>
      <c r="W1458" s="16"/>
      <c r="X1458" s="17"/>
      <c r="Y1458" s="13"/>
      <c r="Z1458" s="13"/>
    </row>
    <row r="1459" spans="1:26" x14ac:dyDescent="0.25">
      <c r="A1459" s="11"/>
      <c r="B1459" s="12"/>
      <c r="C1459" s="12"/>
      <c r="D1459" s="12"/>
      <c r="E1459" s="12"/>
      <c r="F1459" s="12"/>
      <c r="G1459" s="13"/>
      <c r="H1459" s="13"/>
      <c r="I1459" s="13"/>
      <c r="J1459" s="13"/>
      <c r="K1459" s="14"/>
      <c r="L1459" s="14"/>
      <c r="M1459" s="14"/>
      <c r="N1459" s="14"/>
      <c r="O1459" s="14"/>
      <c r="P1459" s="14"/>
      <c r="Q1459" s="15"/>
      <c r="R1459" s="16"/>
      <c r="S1459" s="16"/>
      <c r="T1459" s="16"/>
      <c r="U1459" s="16"/>
      <c r="V1459" s="16"/>
      <c r="W1459" s="17"/>
      <c r="X1459" s="17"/>
      <c r="Y1459" s="13"/>
      <c r="Z1459" s="13"/>
    </row>
    <row r="1460" spans="1:26" x14ac:dyDescent="0.25">
      <c r="A1460" s="11"/>
      <c r="B1460" s="12"/>
      <c r="C1460" s="12"/>
      <c r="D1460" s="12"/>
      <c r="E1460" s="12"/>
      <c r="F1460" s="12"/>
      <c r="G1460" s="13"/>
      <c r="H1460" s="13"/>
      <c r="I1460" s="13"/>
      <c r="J1460" s="13"/>
      <c r="K1460" s="14"/>
      <c r="L1460" s="14"/>
      <c r="M1460" s="14"/>
      <c r="N1460" s="14"/>
      <c r="O1460" s="14"/>
      <c r="P1460" s="14"/>
      <c r="Q1460" s="15"/>
      <c r="R1460" s="16"/>
      <c r="S1460" s="16"/>
      <c r="T1460" s="16"/>
      <c r="U1460" s="16"/>
      <c r="V1460" s="16"/>
      <c r="W1460" s="17"/>
      <c r="X1460" s="17"/>
      <c r="Y1460" s="13"/>
      <c r="Z1460" s="13"/>
    </row>
    <row r="1461" spans="1:26" x14ac:dyDescent="0.25">
      <c r="A1461" s="11"/>
      <c r="B1461" s="12"/>
      <c r="C1461" s="12"/>
      <c r="D1461" s="12"/>
      <c r="E1461" s="12"/>
      <c r="F1461" s="12"/>
      <c r="G1461" s="13"/>
      <c r="H1461" s="13"/>
      <c r="I1461" s="13"/>
      <c r="J1461" s="13"/>
      <c r="K1461" s="14"/>
      <c r="L1461" s="14"/>
      <c r="M1461" s="14"/>
      <c r="N1461" s="14"/>
      <c r="O1461" s="14"/>
      <c r="P1461" s="14"/>
      <c r="Q1461" s="15"/>
      <c r="R1461" s="16"/>
      <c r="S1461" s="16"/>
      <c r="T1461" s="16"/>
      <c r="U1461" s="16"/>
      <c r="V1461" s="16"/>
      <c r="W1461" s="17"/>
      <c r="X1461" s="17"/>
      <c r="Y1461" s="13"/>
      <c r="Z1461" s="13"/>
    </row>
    <row r="1462" spans="1:26" x14ac:dyDescent="0.25">
      <c r="A1462" s="11"/>
      <c r="B1462" s="12"/>
      <c r="C1462" s="12"/>
      <c r="D1462" s="12"/>
      <c r="E1462" s="12"/>
      <c r="F1462" s="12"/>
      <c r="G1462" s="13"/>
      <c r="H1462" s="13"/>
      <c r="I1462" s="13"/>
      <c r="J1462" s="13"/>
      <c r="K1462" s="14"/>
      <c r="L1462" s="14"/>
      <c r="M1462" s="14"/>
      <c r="N1462" s="14"/>
      <c r="O1462" s="14"/>
      <c r="P1462" s="14"/>
      <c r="Q1462" s="15"/>
      <c r="R1462" s="16"/>
      <c r="S1462" s="16"/>
      <c r="T1462" s="16"/>
      <c r="U1462" s="16"/>
      <c r="V1462" s="16"/>
      <c r="W1462" s="17"/>
      <c r="X1462" s="17"/>
      <c r="Y1462" s="13"/>
      <c r="Z1462" s="13"/>
    </row>
    <row r="1463" spans="1:26" x14ac:dyDescent="0.25">
      <c r="A1463" s="11"/>
      <c r="B1463" s="12"/>
      <c r="C1463" s="12"/>
      <c r="D1463" s="12"/>
      <c r="E1463" s="12"/>
      <c r="F1463" s="12"/>
      <c r="G1463" s="13"/>
      <c r="H1463" s="13"/>
      <c r="I1463" s="13"/>
      <c r="J1463" s="13"/>
      <c r="K1463" s="14"/>
      <c r="L1463" s="14"/>
      <c r="M1463" s="14"/>
      <c r="N1463" s="14"/>
      <c r="O1463" s="14"/>
      <c r="P1463" s="14"/>
      <c r="Q1463" s="15"/>
      <c r="R1463" s="16"/>
      <c r="S1463" s="16"/>
      <c r="T1463" s="16"/>
      <c r="U1463" s="16"/>
      <c r="V1463" s="16"/>
      <c r="W1463" s="17"/>
      <c r="X1463" s="17"/>
      <c r="Y1463" s="13"/>
      <c r="Z1463" s="13"/>
    </row>
    <row r="1464" spans="1:26" x14ac:dyDescent="0.25">
      <c r="A1464" s="11"/>
      <c r="B1464" s="12"/>
      <c r="C1464" s="12"/>
      <c r="D1464" s="12"/>
      <c r="E1464" s="12"/>
      <c r="F1464" s="12"/>
      <c r="G1464" s="13"/>
      <c r="H1464" s="13"/>
      <c r="I1464" s="13"/>
      <c r="J1464" s="13"/>
      <c r="K1464" s="14"/>
      <c r="L1464" s="14"/>
      <c r="M1464" s="14"/>
      <c r="N1464" s="14"/>
      <c r="O1464" s="14"/>
      <c r="P1464" s="14"/>
      <c r="Q1464" s="15"/>
      <c r="R1464" s="16"/>
      <c r="S1464" s="16"/>
      <c r="T1464" s="16"/>
      <c r="U1464" s="16"/>
      <c r="V1464" s="16"/>
      <c r="W1464" s="17"/>
      <c r="X1464" s="17"/>
      <c r="Y1464" s="13"/>
      <c r="Z1464" s="13"/>
    </row>
    <row r="1465" spans="1:26" x14ac:dyDescent="0.25">
      <c r="A1465" s="11"/>
      <c r="B1465" s="12"/>
      <c r="C1465" s="12"/>
      <c r="D1465" s="12"/>
      <c r="E1465" s="12"/>
      <c r="F1465" s="12"/>
      <c r="G1465" s="13"/>
      <c r="H1465" s="13"/>
      <c r="I1465" s="13"/>
      <c r="J1465" s="13"/>
      <c r="K1465" s="14"/>
      <c r="L1465" s="14"/>
      <c r="M1465" s="14"/>
      <c r="N1465" s="14"/>
      <c r="O1465" s="14"/>
      <c r="P1465" s="14"/>
      <c r="Q1465" s="15"/>
      <c r="R1465" s="16"/>
      <c r="S1465" s="16"/>
      <c r="T1465" s="16"/>
      <c r="U1465" s="16"/>
      <c r="V1465" s="16"/>
      <c r="W1465" s="17"/>
      <c r="X1465" s="17"/>
      <c r="Y1465" s="13"/>
      <c r="Z1465" s="13"/>
    </row>
    <row r="1466" spans="1:26" x14ac:dyDescent="0.25">
      <c r="A1466" s="11"/>
      <c r="B1466" s="12"/>
      <c r="C1466" s="12"/>
      <c r="D1466" s="12"/>
      <c r="E1466" s="12"/>
      <c r="F1466" s="12"/>
      <c r="G1466" s="13"/>
      <c r="H1466" s="13"/>
      <c r="I1466" s="13"/>
      <c r="J1466" s="13"/>
      <c r="K1466" s="14"/>
      <c r="L1466" s="14"/>
      <c r="M1466" s="14"/>
      <c r="N1466" s="14"/>
      <c r="O1466" s="14"/>
      <c r="P1466" s="14"/>
      <c r="Q1466" s="15"/>
      <c r="R1466" s="16"/>
      <c r="S1466" s="16"/>
      <c r="T1466" s="16"/>
      <c r="U1466" s="16"/>
      <c r="V1466" s="16"/>
      <c r="W1466" s="17"/>
      <c r="X1466" s="17"/>
      <c r="Y1466" s="13"/>
      <c r="Z1466" s="13"/>
    </row>
    <row r="1467" spans="1:26" x14ac:dyDescent="0.25">
      <c r="A1467" s="11"/>
      <c r="B1467" s="12"/>
      <c r="C1467" s="12"/>
      <c r="D1467" s="12"/>
      <c r="E1467" s="12"/>
      <c r="F1467" s="12"/>
      <c r="G1467" s="13"/>
      <c r="H1467" s="13"/>
      <c r="I1467" s="13"/>
      <c r="J1467" s="13"/>
      <c r="K1467" s="14"/>
      <c r="L1467" s="14"/>
      <c r="M1467" s="14"/>
      <c r="N1467" s="14"/>
      <c r="O1467" s="14"/>
      <c r="P1467" s="14"/>
      <c r="Q1467" s="15"/>
      <c r="R1467" s="16"/>
      <c r="S1467" s="16"/>
      <c r="T1467" s="16"/>
      <c r="U1467" s="16"/>
      <c r="V1467" s="16"/>
      <c r="W1467" s="17"/>
      <c r="X1467" s="17"/>
      <c r="Y1467" s="13"/>
      <c r="Z1467" s="13"/>
    </row>
    <row r="1468" spans="1:26" x14ac:dyDescent="0.25">
      <c r="A1468" s="11"/>
      <c r="B1468" s="12"/>
      <c r="C1468" s="12"/>
      <c r="D1468" s="12"/>
      <c r="E1468" s="12"/>
      <c r="F1468" s="12"/>
      <c r="G1468" s="13"/>
      <c r="H1468" s="13"/>
      <c r="I1468" s="13"/>
      <c r="J1468" s="13"/>
      <c r="K1468" s="14"/>
      <c r="L1468" s="14"/>
      <c r="M1468" s="14"/>
      <c r="N1468" s="14"/>
      <c r="O1468" s="14"/>
      <c r="P1468" s="14"/>
      <c r="Q1468" s="15"/>
      <c r="R1468" s="16"/>
      <c r="S1468" s="16"/>
      <c r="T1468" s="16"/>
      <c r="U1468" s="16"/>
      <c r="V1468" s="16"/>
      <c r="W1468" s="16"/>
      <c r="X1468" s="17"/>
      <c r="Y1468" s="13"/>
      <c r="Z1468" s="13"/>
    </row>
    <row r="1469" spans="1:26" x14ac:dyDescent="0.25">
      <c r="A1469" s="11"/>
      <c r="B1469" s="12"/>
      <c r="C1469" s="12"/>
      <c r="D1469" s="12"/>
      <c r="E1469" s="12"/>
      <c r="F1469" s="12"/>
      <c r="G1469" s="13"/>
      <c r="H1469" s="13"/>
      <c r="I1469" s="13"/>
      <c r="J1469" s="13"/>
      <c r="K1469" s="14"/>
      <c r="L1469" s="14"/>
      <c r="M1469" s="14"/>
      <c r="N1469" s="14"/>
      <c r="O1469" s="14"/>
      <c r="P1469" s="14"/>
      <c r="Q1469" s="15"/>
      <c r="R1469" s="16"/>
      <c r="S1469" s="16"/>
      <c r="T1469" s="16"/>
      <c r="U1469" s="16"/>
      <c r="V1469" s="16"/>
      <c r="W1469" s="16"/>
      <c r="X1469" s="17"/>
      <c r="Y1469" s="13"/>
      <c r="Z1469" s="13"/>
    </row>
    <row r="1470" spans="1:26" x14ac:dyDescent="0.25">
      <c r="A1470" s="11"/>
      <c r="B1470" s="12"/>
      <c r="C1470" s="12"/>
      <c r="D1470" s="12"/>
      <c r="E1470" s="12"/>
      <c r="F1470" s="12"/>
      <c r="G1470" s="13"/>
      <c r="H1470" s="13"/>
      <c r="I1470" s="13"/>
      <c r="J1470" s="13"/>
      <c r="K1470" s="14"/>
      <c r="L1470" s="14"/>
      <c r="M1470" s="14"/>
      <c r="N1470" s="14"/>
      <c r="O1470" s="14"/>
      <c r="P1470" s="14"/>
      <c r="Q1470" s="15"/>
      <c r="R1470" s="16"/>
      <c r="S1470" s="16"/>
      <c r="T1470" s="16"/>
      <c r="U1470" s="16"/>
      <c r="V1470" s="16"/>
      <c r="W1470" s="16"/>
      <c r="X1470" s="17"/>
      <c r="Y1470" s="13"/>
      <c r="Z1470" s="13"/>
    </row>
    <row r="1471" spans="1:26" x14ac:dyDescent="0.25">
      <c r="A1471" s="11"/>
      <c r="B1471" s="12"/>
      <c r="C1471" s="12"/>
      <c r="D1471" s="12"/>
      <c r="E1471" s="12"/>
      <c r="F1471" s="12"/>
      <c r="G1471" s="13"/>
      <c r="H1471" s="13"/>
      <c r="I1471" s="13"/>
      <c r="J1471" s="13"/>
      <c r="K1471" s="14"/>
      <c r="L1471" s="14"/>
      <c r="M1471" s="14"/>
      <c r="N1471" s="14"/>
      <c r="O1471" s="14"/>
      <c r="P1471" s="15"/>
      <c r="Q1471" s="16"/>
      <c r="R1471" s="16"/>
      <c r="S1471" s="16"/>
      <c r="T1471" s="16"/>
      <c r="U1471" s="16"/>
      <c r="V1471" s="16"/>
      <c r="W1471" s="16"/>
      <c r="X1471" s="17"/>
      <c r="Y1471" s="13"/>
      <c r="Z1471" s="13"/>
    </row>
    <row r="1472" spans="1:26" x14ac:dyDescent="0.25">
      <c r="A1472" s="11"/>
      <c r="B1472" s="12"/>
      <c r="C1472" s="12"/>
      <c r="D1472" s="12"/>
      <c r="E1472" s="12"/>
      <c r="F1472" s="12"/>
      <c r="G1472" s="13"/>
      <c r="H1472" s="13"/>
      <c r="I1472" s="13"/>
      <c r="J1472" s="13"/>
      <c r="K1472" s="14"/>
      <c r="L1472" s="14"/>
      <c r="M1472" s="14"/>
      <c r="N1472" s="14"/>
      <c r="O1472" s="14"/>
      <c r="P1472" s="14"/>
      <c r="Q1472" s="15"/>
      <c r="R1472" s="16"/>
      <c r="S1472" s="16"/>
      <c r="T1472" s="16"/>
      <c r="U1472" s="16"/>
      <c r="V1472" s="16"/>
      <c r="W1472" s="17"/>
      <c r="X1472" s="17"/>
      <c r="Y1472" s="13"/>
      <c r="Z1472" s="13"/>
    </row>
    <row r="1473" spans="1:26" x14ac:dyDescent="0.25">
      <c r="A1473" s="11"/>
      <c r="B1473" s="12"/>
      <c r="C1473" s="12"/>
      <c r="D1473" s="12"/>
      <c r="E1473" s="12"/>
      <c r="F1473" s="12"/>
      <c r="G1473" s="13"/>
      <c r="H1473" s="13"/>
      <c r="I1473" s="13"/>
      <c r="J1473" s="13"/>
      <c r="K1473" s="14"/>
      <c r="L1473" s="14"/>
      <c r="M1473" s="14"/>
      <c r="N1473" s="14"/>
      <c r="O1473" s="14"/>
      <c r="P1473" s="14"/>
      <c r="Q1473" s="15"/>
      <c r="R1473" s="16"/>
      <c r="S1473" s="16"/>
      <c r="T1473" s="16"/>
      <c r="U1473" s="16"/>
      <c r="V1473" s="16"/>
      <c r="W1473" s="16"/>
      <c r="X1473" s="17"/>
      <c r="Y1473" s="13"/>
      <c r="Z1473" s="13"/>
    </row>
    <row r="1474" spans="1:26" x14ac:dyDescent="0.25">
      <c r="A1474" s="11"/>
      <c r="B1474" s="12"/>
      <c r="C1474" s="12"/>
      <c r="D1474" s="12"/>
      <c r="E1474" s="12"/>
      <c r="F1474" s="12"/>
      <c r="G1474" s="13"/>
      <c r="H1474" s="13"/>
      <c r="I1474" s="13"/>
      <c r="J1474" s="13"/>
      <c r="K1474" s="14"/>
      <c r="L1474" s="14"/>
      <c r="M1474" s="14"/>
      <c r="N1474" s="14"/>
      <c r="O1474" s="14"/>
      <c r="P1474" s="14"/>
      <c r="Q1474" s="16"/>
      <c r="R1474" s="16"/>
      <c r="S1474" s="16"/>
      <c r="T1474" s="16"/>
      <c r="U1474" s="16"/>
      <c r="V1474" s="16"/>
      <c r="W1474" s="17"/>
      <c r="X1474" s="17"/>
      <c r="Y1474" s="13"/>
      <c r="Z1474" s="13"/>
    </row>
    <row r="1475" spans="1:26" x14ac:dyDescent="0.25">
      <c r="A1475" s="11"/>
      <c r="B1475" s="12"/>
      <c r="C1475" s="12"/>
      <c r="D1475" s="12"/>
      <c r="E1475" s="12"/>
      <c r="F1475" s="12"/>
      <c r="G1475" s="13"/>
      <c r="H1475" s="13"/>
      <c r="I1475" s="13"/>
      <c r="J1475" s="13"/>
      <c r="K1475" s="14"/>
      <c r="L1475" s="14"/>
      <c r="M1475" s="14"/>
      <c r="N1475" s="14"/>
      <c r="O1475" s="14"/>
      <c r="P1475" s="14"/>
      <c r="Q1475" s="15"/>
      <c r="R1475" s="16"/>
      <c r="S1475" s="16"/>
      <c r="T1475" s="16"/>
      <c r="U1475" s="16"/>
      <c r="V1475" s="16"/>
      <c r="W1475" s="17"/>
      <c r="X1475" s="17"/>
      <c r="Y1475" s="13"/>
      <c r="Z1475" s="13"/>
    </row>
    <row r="1476" spans="1:26" x14ac:dyDescent="0.25">
      <c r="A1476" s="11"/>
      <c r="B1476" s="12"/>
      <c r="C1476" s="12"/>
      <c r="D1476" s="12"/>
      <c r="E1476" s="12"/>
      <c r="F1476" s="12"/>
      <c r="G1476" s="13"/>
      <c r="H1476" s="13"/>
      <c r="I1476" s="13"/>
      <c r="J1476" s="13"/>
      <c r="K1476" s="14"/>
      <c r="L1476" s="14"/>
      <c r="M1476" s="14"/>
      <c r="N1476" s="14"/>
      <c r="O1476" s="14"/>
      <c r="P1476" s="14"/>
      <c r="Q1476" s="15"/>
      <c r="R1476" s="16"/>
      <c r="S1476" s="16"/>
      <c r="T1476" s="16"/>
      <c r="U1476" s="16"/>
      <c r="V1476" s="16"/>
      <c r="W1476" s="16"/>
      <c r="X1476" s="17"/>
      <c r="Y1476" s="13"/>
      <c r="Z1476" s="13"/>
    </row>
    <row r="1477" spans="1:26" x14ac:dyDescent="0.25">
      <c r="A1477" s="11"/>
      <c r="B1477" s="12"/>
      <c r="C1477" s="12"/>
      <c r="D1477" s="12"/>
      <c r="E1477" s="12"/>
      <c r="F1477" s="12"/>
      <c r="G1477" s="13"/>
      <c r="H1477" s="13"/>
      <c r="I1477" s="13"/>
      <c r="J1477" s="13"/>
      <c r="K1477" s="14"/>
      <c r="L1477" s="14"/>
      <c r="M1477" s="14"/>
      <c r="N1477" s="14"/>
      <c r="O1477" s="14"/>
      <c r="P1477" s="14"/>
      <c r="Q1477" s="15"/>
      <c r="R1477" s="16"/>
      <c r="S1477" s="16"/>
      <c r="T1477" s="16"/>
      <c r="U1477" s="16"/>
      <c r="V1477" s="16"/>
      <c r="W1477" s="16"/>
      <c r="X1477" s="17"/>
      <c r="Y1477" s="13"/>
      <c r="Z1477" s="13"/>
    </row>
    <row r="1478" spans="1:26" x14ac:dyDescent="0.25">
      <c r="A1478" s="11"/>
      <c r="B1478" s="12"/>
      <c r="C1478" s="12"/>
      <c r="D1478" s="12"/>
      <c r="E1478" s="12"/>
      <c r="F1478" s="12"/>
      <c r="G1478" s="13"/>
      <c r="H1478" s="13"/>
      <c r="I1478" s="13"/>
      <c r="J1478" s="13"/>
      <c r="K1478" s="14"/>
      <c r="L1478" s="14"/>
      <c r="M1478" s="14"/>
      <c r="N1478" s="14"/>
      <c r="O1478" s="14"/>
      <c r="P1478" s="14"/>
      <c r="Q1478" s="15"/>
      <c r="R1478" s="16"/>
      <c r="S1478" s="16"/>
      <c r="T1478" s="16"/>
      <c r="U1478" s="16"/>
      <c r="V1478" s="16"/>
      <c r="W1478" s="16"/>
      <c r="X1478" s="17"/>
      <c r="Y1478" s="13"/>
      <c r="Z1478" s="13"/>
    </row>
    <row r="1479" spans="1:26" x14ac:dyDescent="0.25">
      <c r="A1479" s="11"/>
      <c r="B1479" s="12"/>
      <c r="C1479" s="12"/>
      <c r="D1479" s="12"/>
      <c r="E1479" s="12"/>
      <c r="F1479" s="12"/>
      <c r="G1479" s="13"/>
      <c r="H1479" s="13"/>
      <c r="I1479" s="13"/>
      <c r="J1479" s="13"/>
      <c r="K1479" s="14"/>
      <c r="L1479" s="14"/>
      <c r="M1479" s="14"/>
      <c r="N1479" s="14"/>
      <c r="O1479" s="14"/>
      <c r="P1479" s="14"/>
      <c r="Q1479" s="15"/>
      <c r="R1479" s="16"/>
      <c r="S1479" s="16"/>
      <c r="T1479" s="16"/>
      <c r="U1479" s="16"/>
      <c r="V1479" s="16"/>
      <c r="W1479" s="16"/>
      <c r="X1479" s="17"/>
      <c r="Y1479" s="13"/>
      <c r="Z1479" s="13"/>
    </row>
    <row r="1480" spans="1:26" x14ac:dyDescent="0.25">
      <c r="A1480" s="11"/>
      <c r="B1480" s="12"/>
      <c r="C1480" s="12"/>
      <c r="D1480" s="12"/>
      <c r="E1480" s="12"/>
      <c r="F1480" s="12"/>
      <c r="G1480" s="13"/>
      <c r="H1480" s="13"/>
      <c r="I1480" s="13"/>
      <c r="J1480" s="13"/>
      <c r="K1480" s="14"/>
      <c r="L1480" s="14"/>
      <c r="M1480" s="14"/>
      <c r="N1480" s="14"/>
      <c r="O1480" s="14"/>
      <c r="P1480" s="14"/>
      <c r="Q1480" s="15"/>
      <c r="R1480" s="16"/>
      <c r="S1480" s="16"/>
      <c r="T1480" s="16"/>
      <c r="U1480" s="16"/>
      <c r="V1480" s="16"/>
      <c r="W1480" s="16"/>
      <c r="X1480" s="17"/>
      <c r="Y1480" s="13"/>
      <c r="Z1480" s="13"/>
    </row>
    <row r="1481" spans="1:26" x14ac:dyDescent="0.25">
      <c r="A1481" s="11"/>
      <c r="B1481" s="12"/>
      <c r="C1481" s="12"/>
      <c r="D1481" s="12"/>
      <c r="E1481" s="12"/>
      <c r="F1481" s="12"/>
      <c r="G1481" s="13"/>
      <c r="H1481" s="13"/>
      <c r="I1481" s="13"/>
      <c r="J1481" s="13"/>
      <c r="K1481" s="14"/>
      <c r="L1481" s="14"/>
      <c r="M1481" s="14"/>
      <c r="N1481" s="14"/>
      <c r="O1481" s="14"/>
      <c r="P1481" s="14"/>
      <c r="Q1481" s="15"/>
      <c r="R1481" s="16"/>
      <c r="S1481" s="16"/>
      <c r="T1481" s="16"/>
      <c r="U1481" s="16"/>
      <c r="V1481" s="16"/>
      <c r="W1481" s="17"/>
      <c r="X1481" s="17"/>
      <c r="Y1481" s="13"/>
      <c r="Z1481" s="13"/>
    </row>
    <row r="1482" spans="1:26" x14ac:dyDescent="0.25">
      <c r="A1482" s="11"/>
      <c r="B1482" s="12"/>
      <c r="C1482" s="12"/>
      <c r="D1482" s="12"/>
      <c r="E1482" s="12"/>
      <c r="F1482" s="12"/>
      <c r="G1482" s="13"/>
      <c r="H1482" s="13"/>
      <c r="I1482" s="13"/>
      <c r="J1482" s="13"/>
      <c r="K1482" s="14"/>
      <c r="L1482" s="14"/>
      <c r="M1482" s="14"/>
      <c r="N1482" s="14"/>
      <c r="O1482" s="14"/>
      <c r="P1482" s="14"/>
      <c r="Q1482" s="16"/>
      <c r="R1482" s="16"/>
      <c r="S1482" s="16"/>
      <c r="T1482" s="16"/>
      <c r="U1482" s="16"/>
      <c r="V1482" s="16"/>
      <c r="W1482" s="17"/>
      <c r="X1482" s="17"/>
      <c r="Y1482" s="13"/>
      <c r="Z1482" s="13"/>
    </row>
    <row r="1483" spans="1:26" x14ac:dyDescent="0.25">
      <c r="A1483" s="11"/>
      <c r="B1483" s="12"/>
      <c r="C1483" s="12"/>
      <c r="D1483" s="12"/>
      <c r="E1483" s="12"/>
      <c r="F1483" s="12"/>
      <c r="G1483" s="13"/>
      <c r="H1483" s="13"/>
      <c r="I1483" s="13"/>
      <c r="J1483" s="13"/>
      <c r="K1483" s="14"/>
      <c r="L1483" s="14"/>
      <c r="M1483" s="14"/>
      <c r="N1483" s="14"/>
      <c r="O1483" s="14"/>
      <c r="P1483" s="14"/>
      <c r="Q1483" s="16"/>
      <c r="R1483" s="16"/>
      <c r="S1483" s="16"/>
      <c r="T1483" s="16"/>
      <c r="U1483" s="16"/>
      <c r="V1483" s="16"/>
      <c r="W1483" s="17"/>
      <c r="X1483" s="17"/>
      <c r="Y1483" s="13"/>
      <c r="Z1483" s="13"/>
    </row>
    <row r="1484" spans="1:26" x14ac:dyDescent="0.25">
      <c r="A1484" s="11"/>
      <c r="B1484" s="12"/>
      <c r="C1484" s="12"/>
      <c r="D1484" s="12"/>
      <c r="E1484" s="12"/>
      <c r="F1484" s="12"/>
      <c r="G1484" s="13"/>
      <c r="H1484" s="13"/>
      <c r="I1484" s="13"/>
      <c r="J1484" s="13"/>
      <c r="K1484" s="14"/>
      <c r="L1484" s="14"/>
      <c r="M1484" s="14"/>
      <c r="N1484" s="14"/>
      <c r="O1484" s="14"/>
      <c r="P1484" s="14"/>
      <c r="Q1484" s="15"/>
      <c r="R1484" s="16"/>
      <c r="S1484" s="16"/>
      <c r="T1484" s="16"/>
      <c r="U1484" s="16"/>
      <c r="V1484" s="16"/>
      <c r="W1484" s="16"/>
      <c r="X1484" s="17"/>
      <c r="Y1484" s="13"/>
      <c r="Z1484" s="13"/>
    </row>
    <row r="1485" spans="1:26" x14ac:dyDescent="0.25">
      <c r="A1485" s="11"/>
      <c r="B1485" s="12"/>
      <c r="C1485" s="12"/>
      <c r="D1485" s="12"/>
      <c r="E1485" s="12"/>
      <c r="F1485" s="12"/>
      <c r="G1485" s="13"/>
      <c r="H1485" s="13"/>
      <c r="I1485" s="13"/>
      <c r="J1485" s="13"/>
      <c r="K1485" s="14"/>
      <c r="L1485" s="14"/>
      <c r="M1485" s="14"/>
      <c r="N1485" s="14"/>
      <c r="O1485" s="14"/>
      <c r="P1485" s="14"/>
      <c r="Q1485" s="15"/>
      <c r="R1485" s="16"/>
      <c r="S1485" s="16"/>
      <c r="T1485" s="16"/>
      <c r="U1485" s="16"/>
      <c r="V1485" s="16"/>
      <c r="W1485" s="17"/>
      <c r="X1485" s="17"/>
      <c r="Y1485" s="13"/>
      <c r="Z1485" s="13"/>
    </row>
    <row r="1486" spans="1:26" x14ac:dyDescent="0.25">
      <c r="A1486" s="11"/>
      <c r="B1486" s="12"/>
      <c r="C1486" s="12"/>
      <c r="D1486" s="12"/>
      <c r="E1486" s="12"/>
      <c r="F1486" s="12"/>
      <c r="G1486" s="13"/>
      <c r="H1486" s="13"/>
      <c r="I1486" s="13"/>
      <c r="J1486" s="13"/>
      <c r="K1486" s="14"/>
      <c r="L1486" s="14"/>
      <c r="M1486" s="14"/>
      <c r="N1486" s="14"/>
      <c r="O1486" s="14"/>
      <c r="P1486" s="14"/>
      <c r="Q1486" s="15"/>
      <c r="R1486" s="16"/>
      <c r="S1486" s="16"/>
      <c r="T1486" s="16"/>
      <c r="U1486" s="16"/>
      <c r="V1486" s="16"/>
      <c r="W1486" s="17"/>
      <c r="X1486" s="17"/>
      <c r="Y1486" s="13"/>
      <c r="Z1486" s="13"/>
    </row>
    <row r="1487" spans="1:26" x14ac:dyDescent="0.25">
      <c r="A1487" s="11"/>
      <c r="B1487" s="12"/>
      <c r="C1487" s="12"/>
      <c r="D1487" s="12"/>
      <c r="E1487" s="12"/>
      <c r="F1487" s="12"/>
      <c r="G1487" s="13"/>
      <c r="H1487" s="13"/>
      <c r="I1487" s="13"/>
      <c r="J1487" s="13"/>
      <c r="K1487" s="14"/>
      <c r="L1487" s="14"/>
      <c r="M1487" s="14"/>
      <c r="N1487" s="14"/>
      <c r="O1487" s="14"/>
      <c r="P1487" s="14"/>
      <c r="Q1487" s="15"/>
      <c r="R1487" s="16"/>
      <c r="S1487" s="16"/>
      <c r="T1487" s="16"/>
      <c r="U1487" s="16"/>
      <c r="V1487" s="16"/>
      <c r="W1487" s="17"/>
      <c r="X1487" s="17"/>
      <c r="Y1487" s="13"/>
      <c r="Z1487" s="13"/>
    </row>
    <row r="1488" spans="1:26" x14ac:dyDescent="0.25">
      <c r="A1488" s="11"/>
      <c r="B1488" s="12"/>
      <c r="C1488" s="12"/>
      <c r="D1488" s="12"/>
      <c r="E1488" s="12"/>
      <c r="F1488" s="12"/>
      <c r="G1488" s="13"/>
      <c r="H1488" s="13"/>
      <c r="I1488" s="13"/>
      <c r="J1488" s="13"/>
      <c r="K1488" s="14"/>
      <c r="L1488" s="14"/>
      <c r="M1488" s="14"/>
      <c r="N1488" s="14"/>
      <c r="O1488" s="14"/>
      <c r="P1488" s="14"/>
      <c r="Q1488" s="15"/>
      <c r="R1488" s="16"/>
      <c r="S1488" s="16"/>
      <c r="T1488" s="16"/>
      <c r="U1488" s="16"/>
      <c r="V1488" s="16"/>
      <c r="W1488" s="17"/>
      <c r="X1488" s="17"/>
      <c r="Y1488" s="13"/>
      <c r="Z1488" s="13"/>
    </row>
    <row r="1489" spans="1:26" x14ac:dyDescent="0.25">
      <c r="A1489" s="11"/>
      <c r="B1489" s="12"/>
      <c r="C1489" s="12"/>
      <c r="D1489" s="12"/>
      <c r="E1489" s="12"/>
      <c r="F1489" s="12"/>
      <c r="G1489" s="13"/>
      <c r="H1489" s="13"/>
      <c r="I1489" s="13"/>
      <c r="J1489" s="13"/>
      <c r="K1489" s="14"/>
      <c r="L1489" s="14"/>
      <c r="M1489" s="14"/>
      <c r="N1489" s="14"/>
      <c r="O1489" s="14"/>
      <c r="P1489" s="14"/>
      <c r="Q1489" s="15"/>
      <c r="R1489" s="16"/>
      <c r="S1489" s="16"/>
      <c r="T1489" s="16"/>
      <c r="U1489" s="16"/>
      <c r="V1489" s="16"/>
      <c r="W1489" s="17"/>
      <c r="X1489" s="17"/>
      <c r="Y1489" s="13"/>
      <c r="Z1489" s="13"/>
    </row>
    <row r="1490" spans="1:26" x14ac:dyDescent="0.25">
      <c r="A1490" s="11"/>
      <c r="B1490" s="12"/>
      <c r="C1490" s="12"/>
      <c r="D1490" s="12"/>
      <c r="E1490" s="12"/>
      <c r="F1490" s="12"/>
      <c r="G1490" s="13"/>
      <c r="H1490" s="13"/>
      <c r="I1490" s="13"/>
      <c r="J1490" s="13"/>
      <c r="K1490" s="14"/>
      <c r="L1490" s="14"/>
      <c r="M1490" s="14"/>
      <c r="N1490" s="14"/>
      <c r="O1490" s="14"/>
      <c r="P1490" s="14"/>
      <c r="Q1490" s="15"/>
      <c r="R1490" s="16"/>
      <c r="S1490" s="16"/>
      <c r="T1490" s="16"/>
      <c r="U1490" s="16"/>
      <c r="V1490" s="16"/>
      <c r="W1490" s="17"/>
      <c r="X1490" s="17"/>
      <c r="Y1490" s="13"/>
      <c r="Z1490" s="13"/>
    </row>
    <row r="1491" spans="1:26" x14ac:dyDescent="0.25">
      <c r="A1491" s="11"/>
      <c r="B1491" s="12"/>
      <c r="C1491" s="12"/>
      <c r="D1491" s="12"/>
      <c r="E1491" s="12"/>
      <c r="F1491" s="12"/>
      <c r="G1491" s="13"/>
      <c r="H1491" s="13"/>
      <c r="I1491" s="13"/>
      <c r="J1491" s="13"/>
      <c r="K1491" s="14"/>
      <c r="L1491" s="14"/>
      <c r="M1491" s="14"/>
      <c r="N1491" s="14"/>
      <c r="O1491" s="14"/>
      <c r="P1491" s="14"/>
      <c r="Q1491" s="15"/>
      <c r="R1491" s="16"/>
      <c r="S1491" s="16"/>
      <c r="T1491" s="16"/>
      <c r="U1491" s="16"/>
      <c r="V1491" s="16"/>
      <c r="W1491" s="17"/>
      <c r="X1491" s="17"/>
      <c r="Y1491" s="13"/>
      <c r="Z1491" s="13"/>
    </row>
    <row r="1492" spans="1:26" x14ac:dyDescent="0.25">
      <c r="A1492" s="11"/>
      <c r="B1492" s="12"/>
      <c r="C1492" s="12"/>
      <c r="D1492" s="12"/>
      <c r="E1492" s="12"/>
      <c r="F1492" s="12"/>
      <c r="G1492" s="13"/>
      <c r="H1492" s="13"/>
      <c r="I1492" s="13"/>
      <c r="J1492" s="13"/>
      <c r="K1492" s="14"/>
      <c r="L1492" s="14"/>
      <c r="M1492" s="14"/>
      <c r="N1492" s="14"/>
      <c r="O1492" s="14"/>
      <c r="P1492" s="14"/>
      <c r="Q1492" s="15"/>
      <c r="R1492" s="16"/>
      <c r="S1492" s="16"/>
      <c r="T1492" s="16"/>
      <c r="U1492" s="16"/>
      <c r="V1492" s="16"/>
      <c r="W1492" s="16"/>
      <c r="X1492" s="17"/>
      <c r="Y1492" s="13"/>
      <c r="Z1492" s="13"/>
    </row>
    <row r="1493" spans="1:26" x14ac:dyDescent="0.25">
      <c r="A1493" s="11"/>
      <c r="B1493" s="12"/>
      <c r="C1493" s="12"/>
      <c r="D1493" s="12"/>
      <c r="E1493" s="12"/>
      <c r="F1493" s="12"/>
      <c r="G1493" s="13"/>
      <c r="H1493" s="13"/>
      <c r="I1493" s="13"/>
      <c r="J1493" s="13"/>
      <c r="K1493" s="14"/>
      <c r="L1493" s="14"/>
      <c r="M1493" s="14"/>
      <c r="N1493" s="14"/>
      <c r="O1493" s="14"/>
      <c r="P1493" s="14"/>
      <c r="Q1493" s="15"/>
      <c r="R1493" s="16"/>
      <c r="S1493" s="16"/>
      <c r="T1493" s="16"/>
      <c r="U1493" s="16"/>
      <c r="V1493" s="16"/>
      <c r="W1493" s="16"/>
      <c r="X1493" s="17"/>
      <c r="Y1493" s="13"/>
      <c r="Z1493" s="13"/>
    </row>
    <row r="1494" spans="1:26" x14ac:dyDescent="0.25">
      <c r="A1494" s="11"/>
      <c r="B1494" s="12"/>
      <c r="C1494" s="12"/>
      <c r="D1494" s="12"/>
      <c r="E1494" s="12"/>
      <c r="F1494" s="12"/>
      <c r="G1494" s="13"/>
      <c r="H1494" s="13"/>
      <c r="I1494" s="13"/>
      <c r="J1494" s="13"/>
      <c r="K1494" s="14"/>
      <c r="L1494" s="14"/>
      <c r="M1494" s="14"/>
      <c r="N1494" s="14"/>
      <c r="O1494" s="14"/>
      <c r="P1494" s="14"/>
      <c r="Q1494" s="16"/>
      <c r="R1494" s="16"/>
      <c r="S1494" s="16"/>
      <c r="T1494" s="16"/>
      <c r="U1494" s="16"/>
      <c r="V1494" s="16"/>
      <c r="W1494" s="17"/>
      <c r="X1494" s="17"/>
      <c r="Y1494" s="13"/>
      <c r="Z1494" s="13"/>
    </row>
    <row r="1495" spans="1:26" x14ac:dyDescent="0.25">
      <c r="A1495" s="11"/>
      <c r="B1495" s="12"/>
      <c r="C1495" s="12"/>
      <c r="D1495" s="12"/>
      <c r="E1495" s="12"/>
      <c r="F1495" s="12"/>
      <c r="G1495" s="13"/>
      <c r="H1495" s="13"/>
      <c r="I1495" s="13"/>
      <c r="J1495" s="13"/>
      <c r="K1495" s="14"/>
      <c r="L1495" s="14"/>
      <c r="M1495" s="14"/>
      <c r="N1495" s="14"/>
      <c r="O1495" s="14"/>
      <c r="P1495" s="14"/>
      <c r="Q1495" s="15"/>
      <c r="R1495" s="16"/>
      <c r="S1495" s="16"/>
      <c r="T1495" s="16"/>
      <c r="U1495" s="16"/>
      <c r="V1495" s="16"/>
      <c r="W1495" s="17"/>
      <c r="X1495" s="17"/>
      <c r="Y1495" s="13"/>
      <c r="Z1495" s="13"/>
    </row>
    <row r="1496" spans="1:26" x14ac:dyDescent="0.25">
      <c r="A1496" s="11"/>
      <c r="B1496" s="12"/>
      <c r="C1496" s="12"/>
      <c r="D1496" s="12"/>
      <c r="E1496" s="12"/>
      <c r="F1496" s="12"/>
      <c r="G1496" s="13"/>
      <c r="H1496" s="13"/>
      <c r="I1496" s="13"/>
      <c r="J1496" s="13"/>
      <c r="K1496" s="14"/>
      <c r="L1496" s="14"/>
      <c r="M1496" s="14"/>
      <c r="N1496" s="14"/>
      <c r="O1496" s="14"/>
      <c r="P1496" s="14"/>
      <c r="Q1496" s="15"/>
      <c r="R1496" s="16"/>
      <c r="S1496" s="16"/>
      <c r="T1496" s="16"/>
      <c r="U1496" s="16"/>
      <c r="V1496" s="16"/>
      <c r="W1496" s="16"/>
      <c r="X1496" s="17"/>
      <c r="Y1496" s="13"/>
      <c r="Z1496" s="13"/>
    </row>
    <row r="1497" spans="1:26" x14ac:dyDescent="0.25">
      <c r="A1497" s="11"/>
      <c r="B1497" s="12"/>
      <c r="C1497" s="12"/>
      <c r="D1497" s="12"/>
      <c r="E1497" s="12"/>
      <c r="F1497" s="12"/>
      <c r="G1497" s="13"/>
      <c r="H1497" s="13"/>
      <c r="I1497" s="13"/>
      <c r="J1497" s="13"/>
      <c r="K1497" s="14"/>
      <c r="L1497" s="14"/>
      <c r="M1497" s="14"/>
      <c r="N1497" s="14"/>
      <c r="O1497" s="14"/>
      <c r="P1497" s="14"/>
      <c r="Q1497" s="15"/>
      <c r="R1497" s="16"/>
      <c r="S1497" s="16"/>
      <c r="T1497" s="16"/>
      <c r="U1497" s="16"/>
      <c r="V1497" s="16"/>
      <c r="W1497" s="16"/>
      <c r="X1497" s="17"/>
      <c r="Y1497" s="13"/>
      <c r="Z1497" s="13"/>
    </row>
    <row r="1498" spans="1:26" x14ac:dyDescent="0.25">
      <c r="A1498" s="11"/>
      <c r="B1498" s="12"/>
      <c r="C1498" s="12"/>
      <c r="D1498" s="12"/>
      <c r="E1498" s="12"/>
      <c r="F1498" s="12"/>
      <c r="G1498" s="13"/>
      <c r="H1498" s="13"/>
      <c r="I1498" s="13"/>
      <c r="J1498" s="13"/>
      <c r="K1498" s="14"/>
      <c r="L1498" s="14"/>
      <c r="M1498" s="14"/>
      <c r="N1498" s="14"/>
      <c r="O1498" s="14"/>
      <c r="P1498" s="14"/>
      <c r="Q1498" s="15"/>
      <c r="R1498" s="16"/>
      <c r="S1498" s="16"/>
      <c r="T1498" s="16"/>
      <c r="U1498" s="16"/>
      <c r="V1498" s="16"/>
      <c r="W1498" s="16"/>
      <c r="X1498" s="17"/>
      <c r="Y1498" s="13"/>
      <c r="Z1498" s="13"/>
    </row>
    <row r="1499" spans="1:26" x14ac:dyDescent="0.25">
      <c r="A1499" s="11"/>
      <c r="B1499" s="12"/>
      <c r="C1499" s="12"/>
      <c r="D1499" s="12"/>
      <c r="E1499" s="12"/>
      <c r="F1499" s="12"/>
      <c r="G1499" s="13"/>
      <c r="H1499" s="13"/>
      <c r="I1499" s="13"/>
      <c r="J1499" s="13"/>
      <c r="K1499" s="14"/>
      <c r="L1499" s="14"/>
      <c r="M1499" s="14"/>
      <c r="N1499" s="14"/>
      <c r="O1499" s="14"/>
      <c r="P1499" s="14"/>
      <c r="Q1499" s="15"/>
      <c r="R1499" s="16"/>
      <c r="S1499" s="16"/>
      <c r="T1499" s="16"/>
      <c r="U1499" s="16"/>
      <c r="V1499" s="16"/>
      <c r="W1499" s="17"/>
      <c r="X1499" s="17"/>
      <c r="Y1499" s="13"/>
      <c r="Z1499" s="13"/>
    </row>
    <row r="1500" spans="1:26" x14ac:dyDescent="0.25">
      <c r="A1500" s="11"/>
      <c r="B1500" s="12"/>
      <c r="C1500" s="12"/>
      <c r="D1500" s="12"/>
      <c r="E1500" s="12"/>
      <c r="F1500" s="12"/>
      <c r="G1500" s="13"/>
      <c r="H1500" s="13"/>
      <c r="I1500" s="13"/>
      <c r="J1500" s="13"/>
      <c r="K1500" s="14"/>
      <c r="L1500" s="14"/>
      <c r="M1500" s="14"/>
      <c r="N1500" s="14"/>
      <c r="O1500" s="14"/>
      <c r="P1500" s="14"/>
      <c r="Q1500" s="15"/>
      <c r="R1500" s="16"/>
      <c r="S1500" s="16"/>
      <c r="T1500" s="16"/>
      <c r="U1500" s="16"/>
      <c r="V1500" s="16"/>
      <c r="W1500" s="16"/>
      <c r="X1500" s="17"/>
      <c r="Y1500" s="13"/>
      <c r="Z1500" s="13"/>
    </row>
    <row r="1501" spans="1:26" x14ac:dyDescent="0.25">
      <c r="A1501" s="11"/>
      <c r="B1501" s="12"/>
      <c r="C1501" s="12"/>
      <c r="D1501" s="12"/>
      <c r="E1501" s="12"/>
      <c r="F1501" s="12"/>
      <c r="G1501" s="13"/>
      <c r="H1501" s="13"/>
      <c r="I1501" s="13"/>
      <c r="J1501" s="13"/>
      <c r="K1501" s="14"/>
      <c r="L1501" s="14"/>
      <c r="M1501" s="14"/>
      <c r="N1501" s="14"/>
      <c r="O1501" s="14"/>
      <c r="P1501" s="14"/>
      <c r="Q1501" s="15"/>
      <c r="R1501" s="16"/>
      <c r="S1501" s="16"/>
      <c r="T1501" s="16"/>
      <c r="U1501" s="16"/>
      <c r="V1501" s="16"/>
      <c r="W1501" s="16"/>
      <c r="X1501" s="17"/>
      <c r="Y1501" s="13"/>
      <c r="Z1501" s="13"/>
    </row>
    <row r="1502" spans="1:26" x14ac:dyDescent="0.25">
      <c r="A1502" s="11"/>
      <c r="B1502" s="12"/>
      <c r="C1502" s="12"/>
      <c r="D1502" s="12"/>
      <c r="E1502" s="12"/>
      <c r="F1502" s="12"/>
      <c r="G1502" s="13"/>
      <c r="H1502" s="13"/>
      <c r="I1502" s="13"/>
      <c r="J1502" s="13"/>
      <c r="K1502" s="14"/>
      <c r="L1502" s="14"/>
      <c r="M1502" s="14"/>
      <c r="N1502" s="14"/>
      <c r="O1502" s="14"/>
      <c r="P1502" s="14"/>
      <c r="Q1502" s="15"/>
      <c r="R1502" s="16"/>
      <c r="S1502" s="16"/>
      <c r="T1502" s="16"/>
      <c r="U1502" s="16"/>
      <c r="V1502" s="16"/>
      <c r="W1502" s="16"/>
      <c r="X1502" s="17"/>
      <c r="Y1502" s="13"/>
      <c r="Z1502" s="13"/>
    </row>
    <row r="1503" spans="1:26" x14ac:dyDescent="0.25">
      <c r="A1503" s="11"/>
      <c r="B1503" s="12"/>
      <c r="C1503" s="12"/>
      <c r="D1503" s="12"/>
      <c r="E1503" s="12"/>
      <c r="F1503" s="12"/>
      <c r="G1503" s="13"/>
      <c r="H1503" s="13"/>
      <c r="I1503" s="13"/>
      <c r="J1503" s="13"/>
      <c r="K1503" s="14"/>
      <c r="L1503" s="14"/>
      <c r="M1503" s="14"/>
      <c r="N1503" s="14"/>
      <c r="O1503" s="14"/>
      <c r="P1503" s="14"/>
      <c r="Q1503" s="15"/>
      <c r="R1503" s="16"/>
      <c r="S1503" s="16"/>
      <c r="T1503" s="16"/>
      <c r="U1503" s="16"/>
      <c r="V1503" s="16"/>
      <c r="W1503" s="17"/>
      <c r="X1503" s="17"/>
      <c r="Y1503" s="13"/>
      <c r="Z1503" s="13"/>
    </row>
    <row r="1504" spans="1:26" x14ac:dyDescent="0.25">
      <c r="A1504" s="11"/>
      <c r="B1504" s="12"/>
      <c r="C1504" s="12"/>
      <c r="D1504" s="12"/>
      <c r="E1504" s="12"/>
      <c r="F1504" s="12"/>
      <c r="G1504" s="13"/>
      <c r="H1504" s="13"/>
      <c r="I1504" s="13"/>
      <c r="J1504" s="13"/>
      <c r="K1504" s="14"/>
      <c r="L1504" s="14"/>
      <c r="M1504" s="14"/>
      <c r="N1504" s="14"/>
      <c r="O1504" s="14"/>
      <c r="P1504" s="14"/>
      <c r="Q1504" s="15"/>
      <c r="R1504" s="16"/>
      <c r="S1504" s="16"/>
      <c r="T1504" s="16"/>
      <c r="U1504" s="16"/>
      <c r="V1504" s="16"/>
      <c r="W1504" s="16"/>
      <c r="X1504" s="17"/>
      <c r="Y1504" s="13"/>
      <c r="Z1504" s="13"/>
    </row>
    <row r="1505" spans="1:26" x14ac:dyDescent="0.25">
      <c r="A1505" s="11"/>
      <c r="B1505" s="12"/>
      <c r="C1505" s="12"/>
      <c r="D1505" s="12"/>
      <c r="E1505" s="12"/>
      <c r="F1505" s="12"/>
      <c r="G1505" s="13"/>
      <c r="H1505" s="13"/>
      <c r="I1505" s="13"/>
      <c r="J1505" s="13"/>
      <c r="K1505" s="14"/>
      <c r="L1505" s="14"/>
      <c r="M1505" s="14"/>
      <c r="N1505" s="14"/>
      <c r="O1505" s="14"/>
      <c r="P1505" s="14"/>
      <c r="Q1505" s="15"/>
      <c r="R1505" s="16"/>
      <c r="S1505" s="16"/>
      <c r="T1505" s="16"/>
      <c r="U1505" s="16"/>
      <c r="V1505" s="16"/>
      <c r="W1505" s="16"/>
      <c r="X1505" s="17"/>
      <c r="Y1505" s="13"/>
      <c r="Z1505" s="13"/>
    </row>
    <row r="1506" spans="1:26" x14ac:dyDescent="0.25">
      <c r="A1506" s="11"/>
      <c r="B1506" s="12"/>
      <c r="C1506" s="12"/>
      <c r="D1506" s="12"/>
      <c r="E1506" s="12"/>
      <c r="F1506" s="12"/>
      <c r="G1506" s="13"/>
      <c r="H1506" s="13"/>
      <c r="I1506" s="13"/>
      <c r="J1506" s="13"/>
      <c r="K1506" s="14"/>
      <c r="L1506" s="14"/>
      <c r="M1506" s="14"/>
      <c r="N1506" s="14"/>
      <c r="O1506" s="14"/>
      <c r="P1506" s="14"/>
      <c r="Q1506" s="16"/>
      <c r="R1506" s="16"/>
      <c r="S1506" s="16"/>
      <c r="T1506" s="16"/>
      <c r="U1506" s="16"/>
      <c r="V1506" s="16"/>
      <c r="W1506" s="17"/>
      <c r="X1506" s="17"/>
      <c r="Y1506" s="13"/>
      <c r="Z1506" s="13"/>
    </row>
    <row r="1507" spans="1:26" x14ac:dyDescent="0.25">
      <c r="A1507" s="11"/>
      <c r="B1507" s="12"/>
      <c r="C1507" s="12"/>
      <c r="D1507" s="12"/>
      <c r="E1507" s="12"/>
      <c r="F1507" s="12"/>
      <c r="G1507" s="13"/>
      <c r="H1507" s="13"/>
      <c r="I1507" s="13"/>
      <c r="J1507" s="13"/>
      <c r="K1507" s="14"/>
      <c r="L1507" s="14"/>
      <c r="M1507" s="14"/>
      <c r="N1507" s="14"/>
      <c r="O1507" s="14"/>
      <c r="P1507" s="14"/>
      <c r="Q1507" s="15"/>
      <c r="R1507" s="16"/>
      <c r="S1507" s="16"/>
      <c r="T1507" s="16"/>
      <c r="U1507" s="16"/>
      <c r="V1507" s="16"/>
      <c r="W1507" s="17"/>
      <c r="X1507" s="17"/>
      <c r="Y1507" s="13"/>
      <c r="Z1507" s="13"/>
    </row>
    <row r="1508" spans="1:26" x14ac:dyDescent="0.25">
      <c r="A1508" s="11"/>
      <c r="B1508" s="12"/>
      <c r="C1508" s="12"/>
      <c r="D1508" s="12"/>
      <c r="E1508" s="12"/>
      <c r="F1508" s="12"/>
      <c r="G1508" s="13"/>
      <c r="H1508" s="13"/>
      <c r="I1508" s="13"/>
      <c r="J1508" s="13"/>
      <c r="K1508" s="14"/>
      <c r="L1508" s="14"/>
      <c r="M1508" s="14"/>
      <c r="N1508" s="14"/>
      <c r="O1508" s="14"/>
      <c r="P1508" s="14"/>
      <c r="Q1508" s="16"/>
      <c r="R1508" s="16"/>
      <c r="S1508" s="16"/>
      <c r="T1508" s="16"/>
      <c r="U1508" s="16"/>
      <c r="V1508" s="16"/>
      <c r="W1508" s="17"/>
      <c r="X1508" s="17"/>
      <c r="Y1508" s="13"/>
      <c r="Z1508" s="13"/>
    </row>
    <row r="1509" spans="1:26" x14ac:dyDescent="0.25">
      <c r="A1509" s="11"/>
      <c r="B1509" s="12"/>
      <c r="C1509" s="12"/>
      <c r="D1509" s="12"/>
      <c r="E1509" s="12"/>
      <c r="F1509" s="12"/>
      <c r="G1509" s="13"/>
      <c r="H1509" s="13"/>
      <c r="I1509" s="13"/>
      <c r="J1509" s="13"/>
      <c r="K1509" s="14"/>
      <c r="L1509" s="14"/>
      <c r="M1509" s="14"/>
      <c r="N1509" s="14"/>
      <c r="O1509" s="14"/>
      <c r="P1509" s="14"/>
      <c r="Q1509" s="16"/>
      <c r="R1509" s="16"/>
      <c r="S1509" s="16"/>
      <c r="T1509" s="16"/>
      <c r="U1509" s="16"/>
      <c r="V1509" s="16"/>
      <c r="W1509" s="16"/>
      <c r="X1509" s="17"/>
      <c r="Y1509" s="13"/>
      <c r="Z1509" s="13"/>
    </row>
    <row r="1510" spans="1:26" x14ac:dyDescent="0.25">
      <c r="A1510" s="11"/>
      <c r="B1510" s="12"/>
      <c r="C1510" s="12"/>
      <c r="D1510" s="12"/>
      <c r="E1510" s="12"/>
      <c r="F1510" s="12"/>
      <c r="G1510" s="13"/>
      <c r="H1510" s="13"/>
      <c r="I1510" s="13"/>
      <c r="J1510" s="13"/>
      <c r="K1510" s="14"/>
      <c r="L1510" s="14"/>
      <c r="M1510" s="14"/>
      <c r="N1510" s="14"/>
      <c r="O1510" s="14"/>
      <c r="P1510" s="14"/>
      <c r="Q1510" s="16"/>
      <c r="R1510" s="16"/>
      <c r="S1510" s="16"/>
      <c r="T1510" s="16"/>
      <c r="U1510" s="16"/>
      <c r="V1510" s="16"/>
      <c r="W1510" s="16"/>
      <c r="X1510" s="17"/>
      <c r="Y1510" s="13"/>
      <c r="Z1510" s="13"/>
    </row>
    <row r="1511" spans="1:26" x14ac:dyDescent="0.25">
      <c r="A1511" s="11"/>
      <c r="B1511" s="12"/>
      <c r="C1511" s="12"/>
      <c r="D1511" s="12"/>
      <c r="E1511" s="12"/>
      <c r="F1511" s="12"/>
      <c r="G1511" s="13"/>
      <c r="H1511" s="13"/>
      <c r="I1511" s="13"/>
      <c r="J1511" s="13"/>
      <c r="K1511" s="14"/>
      <c r="L1511" s="14"/>
      <c r="M1511" s="14"/>
      <c r="N1511" s="14"/>
      <c r="O1511" s="14"/>
      <c r="P1511" s="14"/>
      <c r="Q1511" s="15"/>
      <c r="R1511" s="16"/>
      <c r="S1511" s="16"/>
      <c r="T1511" s="16"/>
      <c r="U1511" s="16"/>
      <c r="V1511" s="16"/>
      <c r="W1511" s="17"/>
      <c r="X1511" s="17"/>
      <c r="Y1511" s="13"/>
      <c r="Z1511" s="13"/>
    </row>
    <row r="1512" spans="1:26" x14ac:dyDescent="0.25">
      <c r="A1512" s="11"/>
      <c r="B1512" s="12"/>
      <c r="C1512" s="12"/>
      <c r="D1512" s="12"/>
      <c r="E1512" s="12"/>
      <c r="F1512" s="12"/>
      <c r="G1512" s="13"/>
      <c r="H1512" s="13"/>
      <c r="I1512" s="13"/>
      <c r="J1512" s="13"/>
      <c r="K1512" s="14"/>
      <c r="L1512" s="14"/>
      <c r="M1512" s="14"/>
      <c r="N1512" s="14"/>
      <c r="O1512" s="14"/>
      <c r="P1512" s="14"/>
      <c r="Q1512" s="15"/>
      <c r="R1512" s="16"/>
      <c r="S1512" s="16"/>
      <c r="T1512" s="16"/>
      <c r="U1512" s="16"/>
      <c r="V1512" s="16"/>
      <c r="W1512" s="17"/>
      <c r="X1512" s="17"/>
      <c r="Y1512" s="13"/>
      <c r="Z1512" s="13"/>
    </row>
    <row r="1513" spans="1:26" x14ac:dyDescent="0.25">
      <c r="A1513" s="11"/>
      <c r="B1513" s="12"/>
      <c r="C1513" s="12"/>
      <c r="D1513" s="12"/>
      <c r="E1513" s="12"/>
      <c r="F1513" s="12"/>
      <c r="G1513" s="13"/>
      <c r="H1513" s="13"/>
      <c r="I1513" s="13"/>
      <c r="J1513" s="13"/>
      <c r="K1513" s="14"/>
      <c r="L1513" s="14"/>
      <c r="M1513" s="14"/>
      <c r="N1513" s="14"/>
      <c r="O1513" s="14"/>
      <c r="P1513" s="14"/>
      <c r="Q1513" s="15"/>
      <c r="R1513" s="16"/>
      <c r="S1513" s="16"/>
      <c r="T1513" s="16"/>
      <c r="U1513" s="16"/>
      <c r="V1513" s="16"/>
      <c r="W1513" s="17"/>
      <c r="X1513" s="17"/>
      <c r="Y1513" s="13"/>
      <c r="Z1513" s="13"/>
    </row>
    <row r="1514" spans="1:26" x14ac:dyDescent="0.25">
      <c r="A1514" s="11"/>
      <c r="B1514" s="12"/>
      <c r="C1514" s="12"/>
      <c r="D1514" s="12"/>
      <c r="E1514" s="12"/>
      <c r="F1514" s="12"/>
      <c r="G1514" s="13"/>
      <c r="H1514" s="13"/>
      <c r="I1514" s="13"/>
      <c r="J1514" s="13"/>
      <c r="K1514" s="14"/>
      <c r="L1514" s="14"/>
      <c r="M1514" s="14"/>
      <c r="N1514" s="14"/>
      <c r="O1514" s="14"/>
      <c r="P1514" s="14"/>
      <c r="Q1514" s="15"/>
      <c r="R1514" s="16"/>
      <c r="S1514" s="16"/>
      <c r="T1514" s="16"/>
      <c r="U1514" s="16"/>
      <c r="V1514" s="16"/>
      <c r="W1514" s="16"/>
      <c r="X1514" s="17"/>
      <c r="Y1514" s="13"/>
      <c r="Z1514" s="13"/>
    </row>
    <row r="1515" spans="1:26" x14ac:dyDescent="0.25">
      <c r="A1515" s="11"/>
      <c r="B1515" s="12"/>
      <c r="C1515" s="12"/>
      <c r="D1515" s="12"/>
      <c r="E1515" s="12"/>
      <c r="F1515" s="12"/>
      <c r="G1515" s="13"/>
      <c r="H1515" s="13"/>
      <c r="I1515" s="13"/>
      <c r="J1515" s="13"/>
      <c r="K1515" s="14"/>
      <c r="L1515" s="14"/>
      <c r="M1515" s="14"/>
      <c r="N1515" s="14"/>
      <c r="O1515" s="14"/>
      <c r="P1515" s="14"/>
      <c r="Q1515" s="15"/>
      <c r="R1515" s="16"/>
      <c r="S1515" s="16"/>
      <c r="T1515" s="16"/>
      <c r="U1515" s="16"/>
      <c r="V1515" s="16"/>
      <c r="W1515" s="17"/>
      <c r="X1515" s="17"/>
      <c r="Y1515" s="13"/>
      <c r="Z1515" s="13"/>
    </row>
    <row r="1516" spans="1:26" x14ac:dyDescent="0.25">
      <c r="A1516" s="11"/>
      <c r="B1516" s="12"/>
      <c r="C1516" s="12"/>
      <c r="D1516" s="12"/>
      <c r="E1516" s="12"/>
      <c r="F1516" s="12"/>
      <c r="G1516" s="13"/>
      <c r="H1516" s="13"/>
      <c r="I1516" s="13"/>
      <c r="J1516" s="13"/>
      <c r="K1516" s="14"/>
      <c r="L1516" s="14"/>
      <c r="M1516" s="14"/>
      <c r="N1516" s="14"/>
      <c r="O1516" s="14"/>
      <c r="P1516" s="14"/>
      <c r="Q1516" s="16"/>
      <c r="R1516" s="16"/>
      <c r="S1516" s="16"/>
      <c r="T1516" s="16"/>
      <c r="U1516" s="16"/>
      <c r="V1516" s="16"/>
      <c r="W1516" s="17"/>
      <c r="X1516" s="17"/>
      <c r="Y1516" s="13"/>
      <c r="Z1516" s="13"/>
    </row>
    <row r="1517" spans="1:26" x14ac:dyDescent="0.25">
      <c r="A1517" s="11"/>
      <c r="B1517" s="12"/>
      <c r="C1517" s="12"/>
      <c r="D1517" s="12"/>
      <c r="E1517" s="12"/>
      <c r="F1517" s="12"/>
      <c r="G1517" s="13"/>
      <c r="H1517" s="13"/>
      <c r="I1517" s="13"/>
      <c r="J1517" s="13"/>
      <c r="K1517" s="14"/>
      <c r="L1517" s="14"/>
      <c r="M1517" s="14"/>
      <c r="N1517" s="14"/>
      <c r="O1517" s="14"/>
      <c r="P1517" s="14"/>
      <c r="Q1517" s="15"/>
      <c r="R1517" s="16"/>
      <c r="S1517" s="16"/>
      <c r="T1517" s="16"/>
      <c r="U1517" s="16"/>
      <c r="V1517" s="16"/>
      <c r="W1517" s="17"/>
      <c r="X1517" s="17"/>
      <c r="Y1517" s="13"/>
      <c r="Z1517" s="13"/>
    </row>
    <row r="1518" spans="1:26" x14ac:dyDescent="0.25">
      <c r="A1518" s="11"/>
      <c r="B1518" s="12"/>
      <c r="C1518" s="12"/>
      <c r="D1518" s="12"/>
      <c r="E1518" s="12"/>
      <c r="F1518" s="12"/>
      <c r="G1518" s="13"/>
      <c r="H1518" s="13"/>
      <c r="I1518" s="13"/>
      <c r="J1518" s="13"/>
      <c r="K1518" s="14"/>
      <c r="L1518" s="14"/>
      <c r="M1518" s="14"/>
      <c r="N1518" s="14"/>
      <c r="O1518" s="14"/>
      <c r="P1518" s="14"/>
      <c r="Q1518" s="15"/>
      <c r="R1518" s="16"/>
      <c r="S1518" s="16"/>
      <c r="T1518" s="16"/>
      <c r="U1518" s="16"/>
      <c r="V1518" s="16"/>
      <c r="W1518" s="16"/>
      <c r="X1518" s="17"/>
      <c r="Y1518" s="13"/>
      <c r="Z1518" s="13"/>
    </row>
    <row r="1519" spans="1:26" x14ac:dyDescent="0.25">
      <c r="A1519" s="11"/>
      <c r="B1519" s="12"/>
      <c r="C1519" s="12"/>
      <c r="D1519" s="12"/>
      <c r="E1519" s="12"/>
      <c r="F1519" s="12"/>
      <c r="G1519" s="13"/>
      <c r="H1519" s="13"/>
      <c r="I1519" s="13"/>
      <c r="J1519" s="13"/>
      <c r="K1519" s="14"/>
      <c r="L1519" s="14"/>
      <c r="M1519" s="14"/>
      <c r="N1519" s="14"/>
      <c r="O1519" s="14"/>
      <c r="P1519" s="14"/>
      <c r="Q1519" s="15"/>
      <c r="R1519" s="16"/>
      <c r="S1519" s="16"/>
      <c r="T1519" s="16"/>
      <c r="U1519" s="16"/>
      <c r="V1519" s="16"/>
      <c r="W1519" s="16"/>
      <c r="X1519" s="17"/>
      <c r="Y1519" s="13"/>
      <c r="Z1519" s="13"/>
    </row>
    <row r="1520" spans="1:26" x14ac:dyDescent="0.25">
      <c r="A1520" s="11"/>
      <c r="B1520" s="12"/>
      <c r="C1520" s="12"/>
      <c r="D1520" s="12"/>
      <c r="E1520" s="12"/>
      <c r="F1520" s="12"/>
      <c r="G1520" s="13"/>
      <c r="H1520" s="13"/>
      <c r="I1520" s="13"/>
      <c r="J1520" s="13"/>
      <c r="K1520" s="14"/>
      <c r="L1520" s="14"/>
      <c r="M1520" s="14"/>
      <c r="N1520" s="14"/>
      <c r="O1520" s="14"/>
      <c r="P1520" s="14"/>
      <c r="Q1520" s="15"/>
      <c r="R1520" s="16"/>
      <c r="S1520" s="16"/>
      <c r="T1520" s="16"/>
      <c r="U1520" s="16"/>
      <c r="V1520" s="16"/>
      <c r="W1520" s="16"/>
      <c r="X1520" s="17"/>
      <c r="Y1520" s="13"/>
      <c r="Z1520" s="13"/>
    </row>
    <row r="1521" spans="1:26" x14ac:dyDescent="0.25">
      <c r="A1521" s="11"/>
      <c r="B1521" s="12"/>
      <c r="C1521" s="12"/>
      <c r="D1521" s="12"/>
      <c r="E1521" s="12"/>
      <c r="F1521" s="12"/>
      <c r="G1521" s="13"/>
      <c r="H1521" s="13"/>
      <c r="I1521" s="13"/>
      <c r="J1521" s="13"/>
      <c r="K1521" s="14"/>
      <c r="L1521" s="14"/>
      <c r="M1521" s="14"/>
      <c r="N1521" s="14"/>
      <c r="O1521" s="14"/>
      <c r="P1521" s="14"/>
      <c r="Q1521" s="15"/>
      <c r="R1521" s="16"/>
      <c r="S1521" s="16"/>
      <c r="T1521" s="16"/>
      <c r="U1521" s="16"/>
      <c r="V1521" s="16"/>
      <c r="W1521" s="17"/>
      <c r="X1521" s="17"/>
      <c r="Y1521" s="13"/>
      <c r="Z1521" s="13"/>
    </row>
    <row r="1522" spans="1:26" x14ac:dyDescent="0.25">
      <c r="A1522" s="11"/>
      <c r="B1522" s="12"/>
      <c r="C1522" s="12"/>
      <c r="D1522" s="12"/>
      <c r="E1522" s="12"/>
      <c r="F1522" s="12"/>
      <c r="G1522" s="13"/>
      <c r="H1522" s="13"/>
      <c r="I1522" s="13"/>
      <c r="J1522" s="13"/>
      <c r="K1522" s="14"/>
      <c r="L1522" s="14"/>
      <c r="M1522" s="14"/>
      <c r="N1522" s="14"/>
      <c r="O1522" s="14"/>
      <c r="P1522" s="14"/>
      <c r="Q1522" s="16"/>
      <c r="R1522" s="16"/>
      <c r="S1522" s="16"/>
      <c r="T1522" s="16"/>
      <c r="U1522" s="16"/>
      <c r="V1522" s="16"/>
      <c r="W1522" s="17"/>
      <c r="X1522" s="17"/>
      <c r="Y1522" s="13"/>
      <c r="Z1522" s="13"/>
    </row>
    <row r="1523" spans="1:26" x14ac:dyDescent="0.25">
      <c r="A1523" s="11"/>
      <c r="B1523" s="12"/>
      <c r="C1523" s="12"/>
      <c r="D1523" s="12"/>
      <c r="E1523" s="12"/>
      <c r="F1523" s="12"/>
      <c r="G1523" s="13"/>
      <c r="H1523" s="13"/>
      <c r="I1523" s="13"/>
      <c r="J1523" s="13"/>
      <c r="K1523" s="14"/>
      <c r="L1523" s="14"/>
      <c r="M1523" s="14"/>
      <c r="N1523" s="14"/>
      <c r="O1523" s="14"/>
      <c r="P1523" s="14"/>
      <c r="Q1523" s="16"/>
      <c r="R1523" s="16"/>
      <c r="S1523" s="16"/>
      <c r="T1523" s="16"/>
      <c r="U1523" s="16"/>
      <c r="V1523" s="16"/>
      <c r="W1523" s="16"/>
      <c r="X1523" s="17"/>
      <c r="Y1523" s="13"/>
      <c r="Z1523" s="13"/>
    </row>
    <row r="1524" spans="1:26" x14ac:dyDescent="0.25">
      <c r="A1524" s="11"/>
      <c r="B1524" s="12"/>
      <c r="C1524" s="12"/>
      <c r="D1524" s="12"/>
      <c r="E1524" s="12"/>
      <c r="F1524" s="12"/>
      <c r="G1524" s="13"/>
      <c r="H1524" s="13"/>
      <c r="I1524" s="13"/>
      <c r="J1524" s="13"/>
      <c r="K1524" s="14"/>
      <c r="L1524" s="14"/>
      <c r="M1524" s="14"/>
      <c r="N1524" s="14"/>
      <c r="O1524" s="14"/>
      <c r="P1524" s="14"/>
      <c r="Q1524" s="15"/>
      <c r="R1524" s="16"/>
      <c r="S1524" s="16"/>
      <c r="T1524" s="16"/>
      <c r="U1524" s="16"/>
      <c r="V1524" s="16"/>
      <c r="W1524" s="16"/>
      <c r="X1524" s="17"/>
      <c r="Y1524" s="13"/>
      <c r="Z1524" s="13"/>
    </row>
    <row r="1525" spans="1:26" x14ac:dyDescent="0.25">
      <c r="A1525" s="11"/>
      <c r="B1525" s="12"/>
      <c r="C1525" s="12"/>
      <c r="D1525" s="12"/>
      <c r="E1525" s="12"/>
      <c r="F1525" s="12"/>
      <c r="G1525" s="13"/>
      <c r="H1525" s="13"/>
      <c r="I1525" s="13"/>
      <c r="J1525" s="13"/>
      <c r="K1525" s="14"/>
      <c r="L1525" s="14"/>
      <c r="M1525" s="14"/>
      <c r="N1525" s="14"/>
      <c r="O1525" s="14"/>
      <c r="P1525" s="14"/>
      <c r="Q1525" s="15"/>
      <c r="R1525" s="16"/>
      <c r="S1525" s="16"/>
      <c r="T1525" s="16"/>
      <c r="U1525" s="16"/>
      <c r="V1525" s="16"/>
      <c r="W1525" s="16"/>
      <c r="X1525" s="17"/>
      <c r="Y1525" s="13"/>
      <c r="Z1525" s="13"/>
    </row>
    <row r="1526" spans="1:26" x14ac:dyDescent="0.25">
      <c r="A1526" s="11"/>
      <c r="B1526" s="12"/>
      <c r="C1526" s="12"/>
      <c r="D1526" s="12"/>
      <c r="E1526" s="12"/>
      <c r="F1526" s="12"/>
      <c r="G1526" s="13"/>
      <c r="H1526" s="13"/>
      <c r="I1526" s="13"/>
      <c r="J1526" s="13"/>
      <c r="K1526" s="14"/>
      <c r="L1526" s="14"/>
      <c r="M1526" s="14"/>
      <c r="N1526" s="14"/>
      <c r="O1526" s="14"/>
      <c r="P1526" s="14"/>
      <c r="Q1526" s="15"/>
      <c r="R1526" s="16"/>
      <c r="S1526" s="16"/>
      <c r="T1526" s="16"/>
      <c r="U1526" s="16"/>
      <c r="V1526" s="16"/>
      <c r="W1526" s="16"/>
      <c r="X1526" s="17"/>
      <c r="Y1526" s="13"/>
      <c r="Z1526" s="13"/>
    </row>
    <row r="1527" spans="1:26" x14ac:dyDescent="0.25">
      <c r="A1527" s="11"/>
      <c r="B1527" s="12"/>
      <c r="C1527" s="12"/>
      <c r="D1527" s="12"/>
      <c r="E1527" s="12"/>
      <c r="F1527" s="12"/>
      <c r="G1527" s="13"/>
      <c r="H1527" s="13"/>
      <c r="I1527" s="13"/>
      <c r="J1527" s="13"/>
      <c r="K1527" s="14"/>
      <c r="L1527" s="14"/>
      <c r="M1527" s="14"/>
      <c r="N1527" s="14"/>
      <c r="O1527" s="14"/>
      <c r="P1527" s="14"/>
      <c r="Q1527" s="15"/>
      <c r="R1527" s="16"/>
      <c r="S1527" s="16"/>
      <c r="T1527" s="16"/>
      <c r="U1527" s="16"/>
      <c r="V1527" s="16"/>
      <c r="W1527" s="17"/>
      <c r="X1527" s="17"/>
      <c r="Y1527" s="13"/>
      <c r="Z1527" s="13"/>
    </row>
    <row r="1528" spans="1:26" x14ac:dyDescent="0.25">
      <c r="A1528" s="11"/>
      <c r="B1528" s="12"/>
      <c r="C1528" s="12"/>
      <c r="D1528" s="12"/>
      <c r="E1528" s="12"/>
      <c r="F1528" s="12"/>
      <c r="G1528" s="13"/>
      <c r="H1528" s="13"/>
      <c r="I1528" s="13"/>
      <c r="J1528" s="13"/>
      <c r="K1528" s="14"/>
      <c r="L1528" s="14"/>
      <c r="M1528" s="14"/>
      <c r="N1528" s="14"/>
      <c r="O1528" s="14"/>
      <c r="P1528" s="14"/>
      <c r="Q1528" s="16"/>
      <c r="R1528" s="16"/>
      <c r="S1528" s="16"/>
      <c r="T1528" s="16"/>
      <c r="U1528" s="16"/>
      <c r="V1528" s="16"/>
      <c r="W1528" s="16"/>
      <c r="X1528" s="17"/>
      <c r="Y1528" s="13"/>
      <c r="Z1528" s="13"/>
    </row>
    <row r="1529" spans="1:26" x14ac:dyDescent="0.25">
      <c r="A1529" s="11"/>
      <c r="B1529" s="12"/>
      <c r="C1529" s="12"/>
      <c r="D1529" s="12"/>
      <c r="E1529" s="12"/>
      <c r="F1529" s="12"/>
      <c r="G1529" s="13"/>
      <c r="H1529" s="13"/>
      <c r="I1529" s="13"/>
      <c r="J1529" s="13"/>
      <c r="K1529" s="14"/>
      <c r="L1529" s="14"/>
      <c r="M1529" s="14"/>
      <c r="N1529" s="14"/>
      <c r="O1529" s="14"/>
      <c r="P1529" s="14"/>
      <c r="Q1529" s="15"/>
      <c r="R1529" s="16"/>
      <c r="S1529" s="16"/>
      <c r="T1529" s="16"/>
      <c r="U1529" s="16"/>
      <c r="V1529" s="16"/>
      <c r="W1529" s="17"/>
      <c r="X1529" s="17"/>
      <c r="Y1529" s="13"/>
      <c r="Z1529" s="13"/>
    </row>
    <row r="1530" spans="1:26" x14ac:dyDescent="0.25">
      <c r="A1530" s="11"/>
      <c r="B1530" s="12"/>
      <c r="C1530" s="12"/>
      <c r="D1530" s="12"/>
      <c r="E1530" s="12"/>
      <c r="F1530" s="12"/>
      <c r="G1530" s="13"/>
      <c r="H1530" s="13"/>
      <c r="I1530" s="13"/>
      <c r="J1530" s="13"/>
      <c r="K1530" s="14"/>
      <c r="L1530" s="14"/>
      <c r="M1530" s="14"/>
      <c r="N1530" s="14"/>
      <c r="O1530" s="14"/>
      <c r="P1530" s="14"/>
      <c r="Q1530" s="15"/>
      <c r="R1530" s="16"/>
      <c r="S1530" s="16"/>
      <c r="T1530" s="16"/>
      <c r="U1530" s="16"/>
      <c r="V1530" s="16"/>
      <c r="W1530" s="17"/>
      <c r="X1530" s="17"/>
      <c r="Y1530" s="13"/>
      <c r="Z1530" s="13"/>
    </row>
    <row r="1531" spans="1:26" x14ac:dyDescent="0.25">
      <c r="A1531" s="11"/>
      <c r="B1531" s="12"/>
      <c r="C1531" s="12"/>
      <c r="D1531" s="12"/>
      <c r="E1531" s="12"/>
      <c r="F1531" s="12"/>
      <c r="G1531" s="13"/>
      <c r="H1531" s="13"/>
      <c r="I1531" s="13"/>
      <c r="J1531" s="13"/>
      <c r="K1531" s="14"/>
      <c r="L1531" s="14"/>
      <c r="M1531" s="14"/>
      <c r="N1531" s="14"/>
      <c r="O1531" s="14"/>
      <c r="P1531" s="14"/>
      <c r="Q1531" s="15"/>
      <c r="R1531" s="16"/>
      <c r="S1531" s="16"/>
      <c r="T1531" s="16"/>
      <c r="U1531" s="16"/>
      <c r="V1531" s="16"/>
      <c r="W1531" s="17"/>
      <c r="X1531" s="17"/>
      <c r="Y1531" s="13"/>
      <c r="Z1531" s="13"/>
    </row>
    <row r="1532" spans="1:26" x14ac:dyDescent="0.25">
      <c r="A1532" s="11"/>
      <c r="B1532" s="12"/>
      <c r="C1532" s="12"/>
      <c r="D1532" s="12"/>
      <c r="E1532" s="12"/>
      <c r="F1532" s="12"/>
      <c r="G1532" s="13"/>
      <c r="H1532" s="13"/>
      <c r="I1532" s="13"/>
      <c r="J1532" s="13"/>
      <c r="K1532" s="14"/>
      <c r="L1532" s="14"/>
      <c r="M1532" s="14"/>
      <c r="N1532" s="14"/>
      <c r="O1532" s="14"/>
      <c r="P1532" s="14"/>
      <c r="Q1532" s="15"/>
      <c r="R1532" s="16"/>
      <c r="S1532" s="16"/>
      <c r="T1532" s="16"/>
      <c r="U1532" s="16"/>
      <c r="V1532" s="16"/>
      <c r="W1532" s="17"/>
      <c r="X1532" s="17"/>
      <c r="Y1532" s="13"/>
      <c r="Z1532" s="13"/>
    </row>
    <row r="1533" spans="1:26" x14ac:dyDescent="0.25">
      <c r="A1533" s="11"/>
      <c r="B1533" s="12"/>
      <c r="C1533" s="12"/>
      <c r="D1533" s="12"/>
      <c r="E1533" s="12"/>
      <c r="F1533" s="12"/>
      <c r="G1533" s="13"/>
      <c r="H1533" s="13"/>
      <c r="I1533" s="13"/>
      <c r="J1533" s="13"/>
      <c r="K1533" s="14"/>
      <c r="L1533" s="14"/>
      <c r="M1533" s="14"/>
      <c r="N1533" s="14"/>
      <c r="O1533" s="14"/>
      <c r="P1533" s="14"/>
      <c r="Q1533" s="15"/>
      <c r="R1533" s="16"/>
      <c r="S1533" s="16"/>
      <c r="T1533" s="16"/>
      <c r="U1533" s="16"/>
      <c r="V1533" s="16"/>
      <c r="W1533" s="17"/>
      <c r="X1533" s="17"/>
      <c r="Y1533" s="13"/>
      <c r="Z1533" s="13"/>
    </row>
    <row r="1534" spans="1:26" x14ac:dyDescent="0.25">
      <c r="A1534" s="11"/>
      <c r="B1534" s="12"/>
      <c r="C1534" s="12"/>
      <c r="D1534" s="12"/>
      <c r="E1534" s="12"/>
      <c r="F1534" s="12"/>
      <c r="G1534" s="13"/>
      <c r="H1534" s="13"/>
      <c r="I1534" s="13"/>
      <c r="J1534" s="13"/>
      <c r="K1534" s="14"/>
      <c r="L1534" s="14"/>
      <c r="M1534" s="14"/>
      <c r="N1534" s="14"/>
      <c r="O1534" s="14"/>
      <c r="P1534" s="14"/>
      <c r="Q1534" s="15"/>
      <c r="R1534" s="16"/>
      <c r="S1534" s="16"/>
      <c r="T1534" s="16"/>
      <c r="U1534" s="16"/>
      <c r="V1534" s="16"/>
      <c r="W1534" s="17"/>
      <c r="X1534" s="17"/>
      <c r="Y1534" s="13"/>
      <c r="Z1534" s="13"/>
    </row>
    <row r="1535" spans="1:26" x14ac:dyDescent="0.25">
      <c r="A1535" s="11"/>
      <c r="B1535" s="12"/>
      <c r="C1535" s="12"/>
      <c r="D1535" s="12"/>
      <c r="E1535" s="12"/>
      <c r="F1535" s="12"/>
      <c r="G1535" s="13"/>
      <c r="H1535" s="13"/>
      <c r="I1535" s="13"/>
      <c r="J1535" s="13"/>
      <c r="K1535" s="14"/>
      <c r="L1535" s="14"/>
      <c r="M1535" s="14"/>
      <c r="N1535" s="14"/>
      <c r="O1535" s="14"/>
      <c r="P1535" s="14"/>
      <c r="Q1535" s="16"/>
      <c r="R1535" s="16"/>
      <c r="S1535" s="16"/>
      <c r="T1535" s="16"/>
      <c r="U1535" s="16"/>
      <c r="V1535" s="16"/>
      <c r="W1535" s="16"/>
      <c r="X1535" s="17"/>
      <c r="Y1535" s="13"/>
      <c r="Z1535" s="13"/>
    </row>
    <row r="1536" spans="1:26" x14ac:dyDescent="0.25">
      <c r="A1536" s="11"/>
      <c r="B1536" s="12"/>
      <c r="C1536" s="12"/>
      <c r="D1536" s="12"/>
      <c r="E1536" s="12"/>
      <c r="F1536" s="12"/>
      <c r="G1536" s="13"/>
      <c r="H1536" s="13"/>
      <c r="I1536" s="13"/>
      <c r="J1536" s="13"/>
      <c r="K1536" s="14"/>
      <c r="L1536" s="14"/>
      <c r="M1536" s="14"/>
      <c r="N1536" s="14"/>
      <c r="O1536" s="14"/>
      <c r="P1536" s="14"/>
      <c r="Q1536" s="15"/>
      <c r="R1536" s="16"/>
      <c r="S1536" s="16"/>
      <c r="T1536" s="16"/>
      <c r="U1536" s="16"/>
      <c r="V1536" s="16"/>
      <c r="W1536" s="16"/>
      <c r="X1536" s="17"/>
      <c r="Y1536" s="13"/>
      <c r="Z1536" s="13"/>
    </row>
    <row r="1537" spans="1:26" x14ac:dyDescent="0.25">
      <c r="A1537" s="11"/>
      <c r="B1537" s="12"/>
      <c r="C1537" s="12"/>
      <c r="D1537" s="12"/>
      <c r="E1537" s="12"/>
      <c r="F1537" s="12"/>
      <c r="G1537" s="13"/>
      <c r="H1537" s="13"/>
      <c r="I1537" s="13"/>
      <c r="J1537" s="13"/>
      <c r="K1537" s="14"/>
      <c r="L1537" s="14"/>
      <c r="M1537" s="14"/>
      <c r="N1537" s="14"/>
      <c r="O1537" s="14"/>
      <c r="P1537" s="14"/>
      <c r="Q1537" s="15"/>
      <c r="R1537" s="16"/>
      <c r="S1537" s="16"/>
      <c r="T1537" s="16"/>
      <c r="U1537" s="16"/>
      <c r="V1537" s="16"/>
      <c r="W1537" s="16"/>
      <c r="X1537" s="17"/>
      <c r="Y1537" s="13"/>
      <c r="Z1537" s="13"/>
    </row>
    <row r="1538" spans="1:26" x14ac:dyDescent="0.25">
      <c r="A1538" s="11"/>
      <c r="B1538" s="12"/>
      <c r="C1538" s="12"/>
      <c r="D1538" s="12"/>
      <c r="E1538" s="12"/>
      <c r="F1538" s="12"/>
      <c r="G1538" s="13"/>
      <c r="H1538" s="13"/>
      <c r="I1538" s="13"/>
      <c r="J1538" s="13"/>
      <c r="K1538" s="14"/>
      <c r="L1538" s="14"/>
      <c r="M1538" s="14"/>
      <c r="N1538" s="14"/>
      <c r="O1538" s="14"/>
      <c r="P1538" s="14"/>
      <c r="Q1538" s="16"/>
      <c r="R1538" s="16"/>
      <c r="S1538" s="16"/>
      <c r="T1538" s="16"/>
      <c r="U1538" s="16"/>
      <c r="V1538" s="16"/>
      <c r="W1538" s="16"/>
      <c r="X1538" s="17"/>
      <c r="Y1538" s="13"/>
      <c r="Z1538" s="13"/>
    </row>
    <row r="1539" spans="1:26" x14ac:dyDescent="0.25">
      <c r="A1539" s="11"/>
      <c r="B1539" s="12"/>
      <c r="C1539" s="12"/>
      <c r="D1539" s="12"/>
      <c r="E1539" s="12"/>
      <c r="F1539" s="12"/>
      <c r="G1539" s="13"/>
      <c r="H1539" s="13"/>
      <c r="I1539" s="13"/>
      <c r="J1539" s="13"/>
      <c r="K1539" s="14"/>
      <c r="L1539" s="14"/>
      <c r="M1539" s="14"/>
      <c r="N1539" s="14"/>
      <c r="O1539" s="14"/>
      <c r="P1539" s="14"/>
      <c r="Q1539" s="15"/>
      <c r="R1539" s="16"/>
      <c r="S1539" s="16"/>
      <c r="T1539" s="16"/>
      <c r="U1539" s="16"/>
      <c r="V1539" s="16"/>
      <c r="W1539" s="16"/>
      <c r="X1539" s="17"/>
      <c r="Y1539" s="13"/>
      <c r="Z1539" s="13"/>
    </row>
    <row r="1540" spans="1:26" x14ac:dyDescent="0.25">
      <c r="A1540" s="11"/>
      <c r="B1540" s="12"/>
      <c r="C1540" s="12"/>
      <c r="D1540" s="12"/>
      <c r="E1540" s="12"/>
      <c r="F1540" s="12"/>
      <c r="G1540" s="13"/>
      <c r="H1540" s="13"/>
      <c r="I1540" s="13"/>
      <c r="J1540" s="13"/>
      <c r="K1540" s="14"/>
      <c r="L1540" s="14"/>
      <c r="M1540" s="14"/>
      <c r="N1540" s="14"/>
      <c r="O1540" s="14"/>
      <c r="P1540" s="15"/>
      <c r="Q1540" s="16"/>
      <c r="R1540" s="16"/>
      <c r="S1540" s="16"/>
      <c r="T1540" s="16"/>
      <c r="U1540" s="16"/>
      <c r="V1540" s="16"/>
      <c r="W1540" s="16"/>
      <c r="X1540" s="17"/>
      <c r="Y1540" s="13"/>
      <c r="Z1540" s="13"/>
    </row>
    <row r="1541" spans="1:26" x14ac:dyDescent="0.25">
      <c r="A1541" s="11"/>
      <c r="B1541" s="12"/>
      <c r="C1541" s="12"/>
      <c r="D1541" s="12"/>
      <c r="E1541" s="12"/>
      <c r="F1541" s="12"/>
      <c r="G1541" s="13"/>
      <c r="H1541" s="13"/>
      <c r="I1541" s="13"/>
      <c r="J1541" s="13"/>
      <c r="K1541" s="14"/>
      <c r="L1541" s="14"/>
      <c r="M1541" s="14"/>
      <c r="N1541" s="14"/>
      <c r="O1541" s="14"/>
      <c r="P1541" s="14"/>
      <c r="Q1541" s="15"/>
      <c r="R1541" s="16"/>
      <c r="S1541" s="16"/>
      <c r="T1541" s="16"/>
      <c r="U1541" s="16"/>
      <c r="V1541" s="16"/>
      <c r="W1541" s="16"/>
      <c r="X1541" s="17"/>
      <c r="Y1541" s="13"/>
      <c r="Z1541" s="13"/>
    </row>
    <row r="1542" spans="1:26" x14ac:dyDescent="0.25">
      <c r="A1542" s="11"/>
      <c r="B1542" s="12"/>
      <c r="C1542" s="12"/>
      <c r="D1542" s="12"/>
      <c r="E1542" s="12"/>
      <c r="F1542" s="12"/>
      <c r="G1542" s="13"/>
      <c r="H1542" s="13"/>
      <c r="I1542" s="13"/>
      <c r="J1542" s="13"/>
      <c r="K1542" s="14"/>
      <c r="L1542" s="14"/>
      <c r="M1542" s="14"/>
      <c r="N1542" s="14"/>
      <c r="O1542" s="14"/>
      <c r="P1542" s="14"/>
      <c r="Q1542" s="15"/>
      <c r="R1542" s="16"/>
      <c r="S1542" s="16"/>
      <c r="T1542" s="16"/>
      <c r="U1542" s="16"/>
      <c r="V1542" s="16"/>
      <c r="W1542" s="17"/>
      <c r="X1542" s="17"/>
      <c r="Y1542" s="13"/>
      <c r="Z1542" s="13"/>
    </row>
    <row r="1543" spans="1:26" x14ac:dyDescent="0.25">
      <c r="A1543" s="11"/>
      <c r="B1543" s="12"/>
      <c r="C1543" s="12"/>
      <c r="D1543" s="12"/>
      <c r="E1543" s="12"/>
      <c r="F1543" s="12"/>
      <c r="G1543" s="13"/>
      <c r="H1543" s="13"/>
      <c r="I1543" s="13"/>
      <c r="J1543" s="13"/>
      <c r="K1543" s="14"/>
      <c r="L1543" s="14"/>
      <c r="M1543" s="14"/>
      <c r="N1543" s="14"/>
      <c r="O1543" s="14"/>
      <c r="P1543" s="14"/>
      <c r="Q1543" s="15"/>
      <c r="R1543" s="16"/>
      <c r="S1543" s="16"/>
      <c r="T1543" s="16"/>
      <c r="U1543" s="16"/>
      <c r="V1543" s="16"/>
      <c r="W1543" s="17"/>
      <c r="X1543" s="17"/>
      <c r="Y1543" s="13"/>
      <c r="Z1543" s="13"/>
    </row>
    <row r="1544" spans="1:26" x14ac:dyDescent="0.25">
      <c r="A1544" s="11"/>
      <c r="B1544" s="12"/>
      <c r="C1544" s="12"/>
      <c r="D1544" s="12"/>
      <c r="E1544" s="12"/>
      <c r="F1544" s="12"/>
      <c r="G1544" s="13"/>
      <c r="H1544" s="13"/>
      <c r="I1544" s="13"/>
      <c r="J1544" s="13"/>
      <c r="K1544" s="14"/>
      <c r="L1544" s="14"/>
      <c r="M1544" s="14"/>
      <c r="N1544" s="14"/>
      <c r="O1544" s="14"/>
      <c r="P1544" s="14"/>
      <c r="Q1544" s="15"/>
      <c r="R1544" s="16"/>
      <c r="S1544" s="16"/>
      <c r="T1544" s="16"/>
      <c r="U1544" s="16"/>
      <c r="V1544" s="16"/>
      <c r="W1544" s="17"/>
      <c r="X1544" s="17"/>
      <c r="Y1544" s="13"/>
      <c r="Z1544" s="13"/>
    </row>
    <row r="1545" spans="1:26" x14ac:dyDescent="0.25">
      <c r="A1545" s="11"/>
      <c r="B1545" s="12"/>
      <c r="C1545" s="12"/>
      <c r="D1545" s="12"/>
      <c r="E1545" s="12"/>
      <c r="F1545" s="12"/>
      <c r="G1545" s="13"/>
      <c r="H1545" s="13"/>
      <c r="I1545" s="13"/>
      <c r="J1545" s="13"/>
      <c r="K1545" s="14"/>
      <c r="L1545" s="14"/>
      <c r="M1545" s="14"/>
      <c r="N1545" s="14"/>
      <c r="O1545" s="14"/>
      <c r="P1545" s="14"/>
      <c r="Q1545" s="15"/>
      <c r="R1545" s="16"/>
      <c r="S1545" s="16"/>
      <c r="T1545" s="16"/>
      <c r="U1545" s="16"/>
      <c r="V1545" s="16"/>
      <c r="W1545" s="17"/>
      <c r="X1545" s="17"/>
      <c r="Y1545" s="13"/>
      <c r="Z1545" s="13"/>
    </row>
    <row r="1546" spans="1:26" x14ac:dyDescent="0.25">
      <c r="A1546" s="11"/>
      <c r="B1546" s="12"/>
      <c r="C1546" s="12"/>
      <c r="D1546" s="12"/>
      <c r="E1546" s="12"/>
      <c r="F1546" s="12"/>
      <c r="G1546" s="13"/>
      <c r="H1546" s="13"/>
      <c r="I1546" s="13"/>
      <c r="J1546" s="13"/>
      <c r="K1546" s="14"/>
      <c r="L1546" s="14"/>
      <c r="M1546" s="14"/>
      <c r="N1546" s="14"/>
      <c r="O1546" s="14"/>
      <c r="P1546" s="14"/>
      <c r="Q1546" s="16"/>
      <c r="R1546" s="16"/>
      <c r="S1546" s="16"/>
      <c r="T1546" s="16"/>
      <c r="U1546" s="16"/>
      <c r="V1546" s="16"/>
      <c r="W1546" s="16"/>
      <c r="X1546" s="17"/>
      <c r="Y1546" s="13"/>
      <c r="Z1546" s="13"/>
    </row>
    <row r="1547" spans="1:26" x14ac:dyDescent="0.25">
      <c r="A1547" s="11"/>
      <c r="B1547" s="12"/>
      <c r="C1547" s="12"/>
      <c r="D1547" s="12"/>
      <c r="E1547" s="12"/>
      <c r="F1547" s="12"/>
      <c r="G1547" s="13"/>
      <c r="H1547" s="13"/>
      <c r="I1547" s="13"/>
      <c r="J1547" s="13"/>
      <c r="K1547" s="14"/>
      <c r="L1547" s="14"/>
      <c r="M1547" s="14"/>
      <c r="N1547" s="14"/>
      <c r="O1547" s="14"/>
      <c r="P1547" s="14"/>
      <c r="Q1547" s="15"/>
      <c r="R1547" s="16"/>
      <c r="S1547" s="16"/>
      <c r="T1547" s="16"/>
      <c r="U1547" s="16"/>
      <c r="V1547" s="16"/>
      <c r="W1547" s="16"/>
      <c r="X1547" s="17"/>
      <c r="Y1547" s="13"/>
      <c r="Z1547" s="13"/>
    </row>
    <row r="1548" spans="1:26" x14ac:dyDescent="0.25">
      <c r="A1548" s="11"/>
      <c r="B1548" s="12"/>
      <c r="C1548" s="12"/>
      <c r="D1548" s="12"/>
      <c r="E1548" s="12"/>
      <c r="F1548" s="12"/>
      <c r="G1548" s="13"/>
      <c r="H1548" s="13"/>
      <c r="I1548" s="13"/>
      <c r="J1548" s="13"/>
      <c r="K1548" s="14"/>
      <c r="L1548" s="14"/>
      <c r="M1548" s="14"/>
      <c r="N1548" s="14"/>
      <c r="O1548" s="14"/>
      <c r="P1548" s="14"/>
      <c r="Q1548" s="15"/>
      <c r="R1548" s="16"/>
      <c r="S1548" s="16"/>
      <c r="T1548" s="16"/>
      <c r="U1548" s="16"/>
      <c r="V1548" s="16"/>
      <c r="W1548" s="16"/>
      <c r="X1548" s="17"/>
      <c r="Y1548" s="13"/>
      <c r="Z1548" s="13"/>
    </row>
    <row r="1549" spans="1:26" x14ac:dyDescent="0.25">
      <c r="A1549" s="11"/>
      <c r="B1549" s="12"/>
      <c r="C1549" s="12"/>
      <c r="D1549" s="12"/>
      <c r="E1549" s="12"/>
      <c r="F1549" s="12"/>
      <c r="G1549" s="13"/>
      <c r="H1549" s="13"/>
      <c r="I1549" s="13"/>
      <c r="J1549" s="13"/>
      <c r="K1549" s="14"/>
      <c r="L1549" s="14"/>
      <c r="M1549" s="14"/>
      <c r="N1549" s="14"/>
      <c r="O1549" s="14"/>
      <c r="P1549" s="14"/>
      <c r="Q1549" s="15"/>
      <c r="R1549" s="16"/>
      <c r="S1549" s="16"/>
      <c r="T1549" s="16"/>
      <c r="U1549" s="16"/>
      <c r="V1549" s="16"/>
      <c r="W1549" s="16"/>
      <c r="X1549" s="17"/>
      <c r="Y1549" s="13"/>
      <c r="Z1549" s="13"/>
    </row>
    <row r="1550" spans="1:26" x14ac:dyDescent="0.25">
      <c r="A1550" s="11"/>
      <c r="B1550" s="12"/>
      <c r="C1550" s="12"/>
      <c r="D1550" s="12"/>
      <c r="E1550" s="12"/>
      <c r="F1550" s="12"/>
      <c r="G1550" s="13"/>
      <c r="H1550" s="13"/>
      <c r="I1550" s="13"/>
      <c r="J1550" s="13"/>
      <c r="K1550" s="14"/>
      <c r="L1550" s="14"/>
      <c r="M1550" s="14"/>
      <c r="N1550" s="14"/>
      <c r="O1550" s="14"/>
      <c r="P1550" s="14"/>
      <c r="Q1550" s="15"/>
      <c r="R1550" s="16"/>
      <c r="S1550" s="16"/>
      <c r="T1550" s="16"/>
      <c r="U1550" s="16"/>
      <c r="V1550" s="16"/>
      <c r="W1550" s="16"/>
      <c r="X1550" s="17"/>
      <c r="Y1550" s="13"/>
      <c r="Z1550" s="13"/>
    </row>
    <row r="1551" spans="1:26" x14ac:dyDescent="0.25">
      <c r="A1551" s="11"/>
      <c r="B1551" s="12"/>
      <c r="C1551" s="12"/>
      <c r="D1551" s="12"/>
      <c r="E1551" s="12"/>
      <c r="F1551" s="12"/>
      <c r="G1551" s="13"/>
      <c r="H1551" s="13"/>
      <c r="I1551" s="13"/>
      <c r="J1551" s="13"/>
      <c r="K1551" s="14"/>
      <c r="L1551" s="14"/>
      <c r="M1551" s="14"/>
      <c r="N1551" s="14"/>
      <c r="O1551" s="14"/>
      <c r="P1551" s="14"/>
      <c r="Q1551" s="15"/>
      <c r="R1551" s="16"/>
      <c r="S1551" s="16"/>
      <c r="T1551" s="16"/>
      <c r="U1551" s="16"/>
      <c r="V1551" s="16"/>
      <c r="W1551" s="17"/>
      <c r="X1551" s="17"/>
      <c r="Y1551" s="13"/>
      <c r="Z1551" s="13"/>
    </row>
    <row r="1552" spans="1:26" x14ac:dyDescent="0.25">
      <c r="A1552" s="11"/>
      <c r="B1552" s="12"/>
      <c r="C1552" s="12"/>
      <c r="D1552" s="12"/>
      <c r="E1552" s="12"/>
      <c r="F1552" s="12"/>
      <c r="G1552" s="13"/>
      <c r="H1552" s="13"/>
      <c r="I1552" s="13"/>
      <c r="J1552" s="13"/>
      <c r="K1552" s="14"/>
      <c r="L1552" s="14"/>
      <c r="M1552" s="14"/>
      <c r="N1552" s="14"/>
      <c r="O1552" s="14"/>
      <c r="P1552" s="14"/>
      <c r="Q1552" s="15"/>
      <c r="R1552" s="16"/>
      <c r="S1552" s="16"/>
      <c r="T1552" s="16"/>
      <c r="U1552" s="16"/>
      <c r="V1552" s="16"/>
      <c r="W1552" s="17"/>
      <c r="X1552" s="17"/>
      <c r="Y1552" s="13"/>
      <c r="Z1552" s="13"/>
    </row>
    <row r="1553" spans="1:26" x14ac:dyDescent="0.25">
      <c r="A1553" s="11"/>
      <c r="B1553" s="12"/>
      <c r="C1553" s="12"/>
      <c r="D1553" s="12"/>
      <c r="E1553" s="12"/>
      <c r="F1553" s="12"/>
      <c r="G1553" s="13"/>
      <c r="H1553" s="13"/>
      <c r="I1553" s="13"/>
      <c r="J1553" s="13"/>
      <c r="K1553" s="14"/>
      <c r="L1553" s="14"/>
      <c r="M1553" s="14"/>
      <c r="N1553" s="14"/>
      <c r="O1553" s="14"/>
      <c r="P1553" s="14"/>
      <c r="Q1553" s="16"/>
      <c r="R1553" s="16"/>
      <c r="S1553" s="16"/>
      <c r="T1553" s="16"/>
      <c r="U1553" s="16"/>
      <c r="V1553" s="16"/>
      <c r="W1553" s="16"/>
      <c r="X1553" s="17"/>
      <c r="Y1553" s="13"/>
      <c r="Z1553" s="13"/>
    </row>
    <row r="1554" spans="1:26" x14ac:dyDescent="0.25">
      <c r="A1554" s="11"/>
      <c r="B1554" s="12"/>
      <c r="C1554" s="12"/>
      <c r="D1554" s="12"/>
      <c r="E1554" s="12"/>
      <c r="F1554" s="12"/>
      <c r="G1554" s="13"/>
      <c r="H1554" s="13"/>
      <c r="I1554" s="13"/>
      <c r="J1554" s="13"/>
      <c r="K1554" s="14"/>
      <c r="L1554" s="14"/>
      <c r="M1554" s="14"/>
      <c r="N1554" s="14"/>
      <c r="O1554" s="14"/>
      <c r="P1554" s="14"/>
      <c r="Q1554" s="15"/>
      <c r="R1554" s="16"/>
      <c r="S1554" s="16"/>
      <c r="T1554" s="16"/>
      <c r="U1554" s="16"/>
      <c r="V1554" s="16"/>
      <c r="W1554" s="17"/>
      <c r="X1554" s="17"/>
      <c r="Y1554" s="13"/>
      <c r="Z1554" s="13"/>
    </row>
    <row r="1555" spans="1:26" x14ac:dyDescent="0.25">
      <c r="A1555" s="11"/>
      <c r="B1555" s="12"/>
      <c r="C1555" s="12"/>
      <c r="D1555" s="12"/>
      <c r="E1555" s="12"/>
      <c r="F1555" s="12"/>
      <c r="G1555" s="13"/>
      <c r="H1555" s="13"/>
      <c r="I1555" s="13"/>
      <c r="J1555" s="13"/>
      <c r="K1555" s="14"/>
      <c r="L1555" s="14"/>
      <c r="M1555" s="14"/>
      <c r="N1555" s="14"/>
      <c r="O1555" s="14"/>
      <c r="P1555" s="14"/>
      <c r="Q1555" s="15"/>
      <c r="R1555" s="16"/>
      <c r="S1555" s="16"/>
      <c r="T1555" s="16"/>
      <c r="U1555" s="16"/>
      <c r="V1555" s="16"/>
      <c r="W1555" s="17"/>
      <c r="X1555" s="17"/>
      <c r="Y1555" s="13"/>
      <c r="Z1555" s="13"/>
    </row>
    <row r="1556" spans="1:26" x14ac:dyDescent="0.25">
      <c r="A1556" s="11"/>
      <c r="B1556" s="12"/>
      <c r="C1556" s="12"/>
      <c r="D1556" s="12"/>
      <c r="E1556" s="12"/>
      <c r="F1556" s="12"/>
      <c r="G1556" s="13"/>
      <c r="H1556" s="13"/>
      <c r="I1556" s="13"/>
      <c r="J1556" s="13"/>
      <c r="K1556" s="14"/>
      <c r="L1556" s="14"/>
      <c r="M1556" s="14"/>
      <c r="N1556" s="14"/>
      <c r="O1556" s="14"/>
      <c r="P1556" s="14"/>
      <c r="Q1556" s="15"/>
      <c r="R1556" s="16"/>
      <c r="S1556" s="16"/>
      <c r="T1556" s="16"/>
      <c r="U1556" s="16"/>
      <c r="V1556" s="16"/>
      <c r="W1556" s="16"/>
      <c r="X1556" s="17"/>
      <c r="Y1556" s="13"/>
      <c r="Z1556" s="13"/>
    </row>
    <row r="1557" spans="1:26" x14ac:dyDescent="0.25">
      <c r="A1557" s="11"/>
      <c r="B1557" s="12"/>
      <c r="C1557" s="12"/>
      <c r="D1557" s="12"/>
      <c r="E1557" s="12"/>
      <c r="F1557" s="12"/>
      <c r="G1557" s="13"/>
      <c r="H1557" s="13"/>
      <c r="I1557" s="13"/>
      <c r="J1557" s="13"/>
      <c r="K1557" s="14"/>
      <c r="L1557" s="14"/>
      <c r="M1557" s="14"/>
      <c r="N1557" s="14"/>
      <c r="O1557" s="14"/>
      <c r="P1557" s="14"/>
      <c r="Q1557" s="15"/>
      <c r="R1557" s="16"/>
      <c r="S1557" s="16"/>
      <c r="T1557" s="16"/>
      <c r="U1557" s="16"/>
      <c r="V1557" s="16"/>
      <c r="W1557" s="16"/>
      <c r="X1557" s="17"/>
      <c r="Y1557" s="13"/>
      <c r="Z1557" s="13"/>
    </row>
    <row r="1558" spans="1:26" x14ac:dyDescent="0.25">
      <c r="A1558" s="11"/>
      <c r="B1558" s="12"/>
      <c r="C1558" s="12"/>
      <c r="D1558" s="12"/>
      <c r="E1558" s="12"/>
      <c r="F1558" s="12"/>
      <c r="G1558" s="13"/>
      <c r="H1558" s="13"/>
      <c r="I1558" s="13"/>
      <c r="J1558" s="13"/>
      <c r="K1558" s="14"/>
      <c r="L1558" s="14"/>
      <c r="M1558" s="14"/>
      <c r="N1558" s="14"/>
      <c r="O1558" s="14"/>
      <c r="P1558" s="14"/>
      <c r="Q1558" s="15"/>
      <c r="R1558" s="16"/>
      <c r="S1558" s="16"/>
      <c r="T1558" s="16"/>
      <c r="U1558" s="16"/>
      <c r="V1558" s="16"/>
      <c r="W1558" s="17"/>
      <c r="X1558" s="17"/>
      <c r="Y1558" s="13"/>
      <c r="Z1558" s="13"/>
    </row>
    <row r="1559" spans="1:26" x14ac:dyDescent="0.25">
      <c r="A1559" s="11"/>
      <c r="B1559" s="12"/>
      <c r="C1559" s="12"/>
      <c r="D1559" s="12"/>
      <c r="E1559" s="12"/>
      <c r="F1559" s="12"/>
      <c r="G1559" s="13"/>
      <c r="H1559" s="13"/>
      <c r="I1559" s="13"/>
      <c r="J1559" s="13"/>
      <c r="K1559" s="14"/>
      <c r="L1559" s="14"/>
      <c r="M1559" s="14"/>
      <c r="N1559" s="14"/>
      <c r="O1559" s="14"/>
      <c r="P1559" s="14"/>
      <c r="Q1559" s="15"/>
      <c r="R1559" s="16"/>
      <c r="S1559" s="16"/>
      <c r="T1559" s="16"/>
      <c r="U1559" s="16"/>
      <c r="V1559" s="16"/>
      <c r="W1559" s="17"/>
      <c r="X1559" s="17"/>
      <c r="Y1559" s="13"/>
      <c r="Z1559" s="13"/>
    </row>
    <row r="1560" spans="1:26" x14ac:dyDescent="0.25">
      <c r="A1560" s="11"/>
      <c r="B1560" s="12"/>
      <c r="C1560" s="12"/>
      <c r="D1560" s="12"/>
      <c r="E1560" s="12"/>
      <c r="F1560" s="12"/>
      <c r="G1560" s="13"/>
      <c r="H1560" s="13"/>
      <c r="I1560" s="13"/>
      <c r="J1560" s="13"/>
      <c r="K1560" s="14"/>
      <c r="L1560" s="14"/>
      <c r="M1560" s="14"/>
      <c r="N1560" s="14"/>
      <c r="O1560" s="14"/>
      <c r="P1560" s="14"/>
      <c r="Q1560" s="15"/>
      <c r="R1560" s="16"/>
      <c r="S1560" s="16"/>
      <c r="T1560" s="16"/>
      <c r="U1560" s="16"/>
      <c r="V1560" s="16"/>
      <c r="W1560" s="16"/>
      <c r="X1560" s="17"/>
      <c r="Y1560" s="13"/>
      <c r="Z1560" s="13"/>
    </row>
    <row r="1561" spans="1:26" x14ac:dyDescent="0.25">
      <c r="A1561" s="11"/>
      <c r="B1561" s="12"/>
      <c r="C1561" s="12"/>
      <c r="D1561" s="12"/>
      <c r="E1561" s="12"/>
      <c r="F1561" s="12"/>
      <c r="G1561" s="13"/>
      <c r="H1561" s="13"/>
      <c r="I1561" s="13"/>
      <c r="J1561" s="13"/>
      <c r="K1561" s="14"/>
      <c r="L1561" s="14"/>
      <c r="M1561" s="14"/>
      <c r="N1561" s="14"/>
      <c r="O1561" s="14"/>
      <c r="P1561" s="14"/>
      <c r="Q1561" s="15"/>
      <c r="R1561" s="16"/>
      <c r="S1561" s="16"/>
      <c r="T1561" s="16"/>
      <c r="U1561" s="16"/>
      <c r="V1561" s="16"/>
      <c r="W1561" s="16"/>
      <c r="X1561" s="17"/>
      <c r="Y1561" s="13"/>
      <c r="Z1561" s="13"/>
    </row>
    <row r="1562" spans="1:26" x14ac:dyDescent="0.25">
      <c r="A1562" s="11"/>
      <c r="B1562" s="12"/>
      <c r="C1562" s="12"/>
      <c r="D1562" s="12"/>
      <c r="E1562" s="12"/>
      <c r="F1562" s="12"/>
      <c r="G1562" s="13"/>
      <c r="H1562" s="13"/>
      <c r="I1562" s="13"/>
      <c r="J1562" s="13"/>
      <c r="K1562" s="14"/>
      <c r="L1562" s="14"/>
      <c r="M1562" s="14"/>
      <c r="N1562" s="14"/>
      <c r="O1562" s="14"/>
      <c r="P1562" s="14"/>
      <c r="Q1562" s="15"/>
      <c r="R1562" s="16"/>
      <c r="S1562" s="16"/>
      <c r="T1562" s="16"/>
      <c r="U1562" s="16"/>
      <c r="V1562" s="16"/>
      <c r="W1562" s="16"/>
      <c r="X1562" s="17"/>
      <c r="Y1562" s="13"/>
      <c r="Z1562" s="13"/>
    </row>
    <row r="1563" spans="1:26" x14ac:dyDescent="0.25">
      <c r="A1563" s="11"/>
      <c r="B1563" s="12"/>
      <c r="C1563" s="12"/>
      <c r="D1563" s="12"/>
      <c r="E1563" s="12"/>
      <c r="F1563" s="12"/>
      <c r="G1563" s="13"/>
      <c r="H1563" s="13"/>
      <c r="I1563" s="13"/>
      <c r="J1563" s="13"/>
      <c r="K1563" s="14"/>
      <c r="L1563" s="14"/>
      <c r="M1563" s="14"/>
      <c r="N1563" s="14"/>
      <c r="O1563" s="14"/>
      <c r="P1563" s="14"/>
      <c r="Q1563" s="15"/>
      <c r="R1563" s="16"/>
      <c r="S1563" s="16"/>
      <c r="T1563" s="16"/>
      <c r="U1563" s="16"/>
      <c r="V1563" s="16"/>
      <c r="W1563" s="17"/>
      <c r="X1563" s="17"/>
      <c r="Y1563" s="13"/>
      <c r="Z1563" s="13"/>
    </row>
    <row r="1564" spans="1:26" x14ac:dyDescent="0.25">
      <c r="A1564" s="11"/>
      <c r="B1564" s="12"/>
      <c r="C1564" s="12"/>
      <c r="D1564" s="12"/>
      <c r="E1564" s="12"/>
      <c r="F1564" s="12"/>
      <c r="G1564" s="13"/>
      <c r="H1564" s="13"/>
      <c r="I1564" s="13"/>
      <c r="J1564" s="13"/>
      <c r="K1564" s="14"/>
      <c r="L1564" s="14"/>
      <c r="M1564" s="14"/>
      <c r="N1564" s="14"/>
      <c r="O1564" s="14"/>
      <c r="P1564" s="14"/>
      <c r="Q1564" s="15"/>
      <c r="R1564" s="16"/>
      <c r="S1564" s="16"/>
      <c r="T1564" s="16"/>
      <c r="U1564" s="16"/>
      <c r="V1564" s="16"/>
      <c r="W1564" s="17"/>
      <c r="X1564" s="17"/>
      <c r="Y1564" s="13"/>
      <c r="Z1564" s="13"/>
    </row>
    <row r="1565" spans="1:26" x14ac:dyDescent="0.25">
      <c r="A1565" s="11"/>
      <c r="B1565" s="12"/>
      <c r="C1565" s="12"/>
      <c r="D1565" s="12"/>
      <c r="E1565" s="12"/>
      <c r="F1565" s="12"/>
      <c r="G1565" s="13"/>
      <c r="H1565" s="13"/>
      <c r="I1565" s="13"/>
      <c r="J1565" s="13"/>
      <c r="K1565" s="14"/>
      <c r="L1565" s="14"/>
      <c r="M1565" s="14"/>
      <c r="N1565" s="14"/>
      <c r="O1565" s="14"/>
      <c r="P1565" s="14"/>
      <c r="Q1565" s="15"/>
      <c r="R1565" s="16"/>
      <c r="S1565" s="16"/>
      <c r="T1565" s="16"/>
      <c r="U1565" s="16"/>
      <c r="V1565" s="16"/>
      <c r="W1565" s="17"/>
      <c r="X1565" s="17"/>
      <c r="Y1565" s="13"/>
      <c r="Z1565" s="13"/>
    </row>
    <row r="1566" spans="1:26" x14ac:dyDescent="0.25">
      <c r="A1566" s="11"/>
      <c r="B1566" s="12"/>
      <c r="C1566" s="12"/>
      <c r="D1566" s="12"/>
      <c r="E1566" s="12"/>
      <c r="F1566" s="12"/>
      <c r="G1566" s="13"/>
      <c r="H1566" s="13"/>
      <c r="I1566" s="13"/>
      <c r="J1566" s="13"/>
      <c r="K1566" s="14"/>
      <c r="L1566" s="14"/>
      <c r="M1566" s="14"/>
      <c r="N1566" s="14"/>
      <c r="O1566" s="14"/>
      <c r="P1566" s="14"/>
      <c r="Q1566" s="16"/>
      <c r="R1566" s="16"/>
      <c r="S1566" s="16"/>
      <c r="T1566" s="16"/>
      <c r="U1566" s="16"/>
      <c r="V1566" s="16"/>
      <c r="W1566" s="16"/>
      <c r="X1566" s="17"/>
      <c r="Y1566" s="13"/>
      <c r="Z1566" s="13"/>
    </row>
    <row r="1567" spans="1:26" x14ac:dyDescent="0.25">
      <c r="A1567" s="11"/>
      <c r="B1567" s="12"/>
      <c r="C1567" s="12"/>
      <c r="D1567" s="12"/>
      <c r="E1567" s="12"/>
      <c r="F1567" s="12"/>
      <c r="G1567" s="13"/>
      <c r="H1567" s="13"/>
      <c r="I1567" s="13"/>
      <c r="J1567" s="13"/>
      <c r="K1567" s="14"/>
      <c r="L1567" s="14"/>
      <c r="M1567" s="14"/>
      <c r="N1567" s="14"/>
      <c r="O1567" s="14"/>
      <c r="P1567" s="14"/>
      <c r="Q1567" s="15"/>
      <c r="R1567" s="16"/>
      <c r="S1567" s="16"/>
      <c r="T1567" s="16"/>
      <c r="U1567" s="16"/>
      <c r="V1567" s="16"/>
      <c r="W1567" s="16"/>
      <c r="X1567" s="17"/>
      <c r="Y1567" s="13"/>
      <c r="Z1567" s="13"/>
    </row>
    <row r="1568" spans="1:26" x14ac:dyDescent="0.25">
      <c r="A1568" s="11"/>
      <c r="B1568" s="12"/>
      <c r="C1568" s="12"/>
      <c r="D1568" s="12"/>
      <c r="E1568" s="12"/>
      <c r="F1568" s="12"/>
      <c r="G1568" s="13"/>
      <c r="H1568" s="13"/>
      <c r="I1568" s="13"/>
      <c r="J1568" s="13"/>
      <c r="K1568" s="14"/>
      <c r="L1568" s="14"/>
      <c r="M1568" s="14"/>
      <c r="N1568" s="14"/>
      <c r="O1568" s="14"/>
      <c r="P1568" s="14"/>
      <c r="Q1568" s="15"/>
      <c r="R1568" s="16"/>
      <c r="S1568" s="16"/>
      <c r="T1568" s="16"/>
      <c r="U1568" s="16"/>
      <c r="V1568" s="16"/>
      <c r="W1568" s="17"/>
      <c r="X1568" s="17"/>
      <c r="Y1568" s="13"/>
      <c r="Z1568" s="13"/>
    </row>
    <row r="1569" spans="1:26" x14ac:dyDescent="0.25">
      <c r="A1569" s="11"/>
      <c r="B1569" s="12"/>
      <c r="C1569" s="12"/>
      <c r="D1569" s="12"/>
      <c r="E1569" s="12"/>
      <c r="F1569" s="12"/>
      <c r="G1569" s="13"/>
      <c r="H1569" s="13"/>
      <c r="I1569" s="13"/>
      <c r="J1569" s="13"/>
      <c r="K1569" s="14"/>
      <c r="L1569" s="14"/>
      <c r="M1569" s="14"/>
      <c r="N1569" s="14"/>
      <c r="O1569" s="14"/>
      <c r="P1569" s="14"/>
      <c r="Q1569" s="15"/>
      <c r="R1569" s="16"/>
      <c r="S1569" s="16"/>
      <c r="T1569" s="16"/>
      <c r="U1569" s="16"/>
      <c r="V1569" s="16"/>
      <c r="W1569" s="17"/>
      <c r="X1569" s="17"/>
      <c r="Y1569" s="13"/>
      <c r="Z1569" s="13"/>
    </row>
    <row r="1570" spans="1:26" x14ac:dyDescent="0.25">
      <c r="A1570" s="11"/>
      <c r="B1570" s="12"/>
      <c r="C1570" s="12"/>
      <c r="D1570" s="12"/>
      <c r="E1570" s="12"/>
      <c r="F1570" s="12"/>
      <c r="G1570" s="13"/>
      <c r="H1570" s="13"/>
      <c r="I1570" s="13"/>
      <c r="J1570" s="13"/>
      <c r="K1570" s="14"/>
      <c r="L1570" s="14"/>
      <c r="M1570" s="14"/>
      <c r="N1570" s="14"/>
      <c r="O1570" s="14"/>
      <c r="P1570" s="14"/>
      <c r="Q1570" s="16"/>
      <c r="R1570" s="16"/>
      <c r="S1570" s="16"/>
      <c r="T1570" s="16"/>
      <c r="U1570" s="16"/>
      <c r="V1570" s="16"/>
      <c r="W1570" s="16"/>
      <c r="X1570" s="17"/>
      <c r="Y1570" s="13"/>
      <c r="Z1570" s="13"/>
    </row>
    <row r="1571" spans="1:26" x14ac:dyDescent="0.25">
      <c r="A1571" s="11"/>
      <c r="B1571" s="12"/>
      <c r="C1571" s="12"/>
      <c r="D1571" s="12"/>
      <c r="E1571" s="12"/>
      <c r="F1571" s="12"/>
      <c r="G1571" s="13"/>
      <c r="H1571" s="13"/>
      <c r="I1571" s="13"/>
      <c r="J1571" s="13"/>
      <c r="K1571" s="14"/>
      <c r="L1571" s="14"/>
      <c r="M1571" s="14"/>
      <c r="N1571" s="14"/>
      <c r="O1571" s="14"/>
      <c r="P1571" s="14"/>
      <c r="Q1571" s="15"/>
      <c r="R1571" s="16"/>
      <c r="S1571" s="16"/>
      <c r="T1571" s="16"/>
      <c r="U1571" s="16"/>
      <c r="V1571" s="16"/>
      <c r="W1571" s="17"/>
      <c r="X1571" s="17"/>
      <c r="Y1571" s="13"/>
      <c r="Z1571" s="13"/>
    </row>
    <row r="1572" spans="1:26" x14ac:dyDescent="0.25">
      <c r="A1572" s="11"/>
      <c r="B1572" s="12"/>
      <c r="C1572" s="12"/>
      <c r="D1572" s="12"/>
      <c r="E1572" s="12"/>
      <c r="F1572" s="12"/>
      <c r="G1572" s="13"/>
      <c r="H1572" s="13"/>
      <c r="I1572" s="13"/>
      <c r="J1572" s="13"/>
      <c r="K1572" s="14"/>
      <c r="L1572" s="14"/>
      <c r="M1572" s="14"/>
      <c r="N1572" s="14"/>
      <c r="O1572" s="14"/>
      <c r="P1572" s="14"/>
      <c r="Q1572" s="15"/>
      <c r="R1572" s="16"/>
      <c r="S1572" s="16"/>
      <c r="T1572" s="16"/>
      <c r="U1572" s="16"/>
      <c r="V1572" s="16"/>
      <c r="W1572" s="17"/>
      <c r="X1572" s="17"/>
      <c r="Y1572" s="13"/>
      <c r="Z1572" s="13"/>
    </row>
    <row r="1573" spans="1:26" x14ac:dyDescent="0.25">
      <c r="A1573" s="11"/>
      <c r="B1573" s="12"/>
      <c r="C1573" s="12"/>
      <c r="D1573" s="12"/>
      <c r="E1573" s="12"/>
      <c r="F1573" s="12"/>
      <c r="G1573" s="13"/>
      <c r="H1573" s="13"/>
      <c r="I1573" s="13"/>
      <c r="J1573" s="13"/>
      <c r="K1573" s="14"/>
      <c r="L1573" s="14"/>
      <c r="M1573" s="14"/>
      <c r="N1573" s="14"/>
      <c r="O1573" s="14"/>
      <c r="P1573" s="14"/>
      <c r="Q1573" s="15"/>
      <c r="R1573" s="16"/>
      <c r="S1573" s="16"/>
      <c r="T1573" s="16"/>
      <c r="U1573" s="16"/>
      <c r="V1573" s="16"/>
      <c r="W1573" s="17"/>
      <c r="X1573" s="17"/>
      <c r="Y1573" s="13"/>
      <c r="Z1573" s="13"/>
    </row>
    <row r="1574" spans="1:26" x14ac:dyDescent="0.25">
      <c r="A1574" s="11"/>
      <c r="B1574" s="12"/>
      <c r="C1574" s="12"/>
      <c r="D1574" s="12"/>
      <c r="E1574" s="12"/>
      <c r="F1574" s="12"/>
      <c r="G1574" s="13"/>
      <c r="H1574" s="13"/>
      <c r="I1574" s="13"/>
      <c r="J1574" s="13"/>
      <c r="K1574" s="14"/>
      <c r="L1574" s="14"/>
      <c r="M1574" s="14"/>
      <c r="N1574" s="14"/>
      <c r="O1574" s="14"/>
      <c r="P1574" s="14"/>
      <c r="Q1574" s="15"/>
      <c r="R1574" s="16"/>
      <c r="S1574" s="16"/>
      <c r="T1574" s="16"/>
      <c r="U1574" s="16"/>
      <c r="V1574" s="16"/>
      <c r="W1574" s="17"/>
      <c r="X1574" s="17"/>
      <c r="Y1574" s="13"/>
      <c r="Z1574" s="13"/>
    </row>
    <row r="1575" spans="1:26" x14ac:dyDescent="0.25">
      <c r="A1575" s="11"/>
      <c r="B1575" s="12"/>
      <c r="C1575" s="12"/>
      <c r="D1575" s="12"/>
      <c r="E1575" s="12"/>
      <c r="F1575" s="12"/>
      <c r="G1575" s="13"/>
      <c r="H1575" s="13"/>
      <c r="I1575" s="13"/>
      <c r="J1575" s="13"/>
      <c r="K1575" s="14"/>
      <c r="L1575" s="14"/>
      <c r="M1575" s="14"/>
      <c r="N1575" s="14"/>
      <c r="O1575" s="14"/>
      <c r="P1575" s="14"/>
      <c r="Q1575" s="15"/>
      <c r="R1575" s="16"/>
      <c r="S1575" s="16"/>
      <c r="T1575" s="16"/>
      <c r="U1575" s="16"/>
      <c r="V1575" s="16"/>
      <c r="W1575" s="16"/>
      <c r="X1575" s="17"/>
      <c r="Y1575" s="13"/>
      <c r="Z1575" s="13"/>
    </row>
    <row r="1576" spans="1:26" x14ac:dyDescent="0.25">
      <c r="A1576" s="11"/>
      <c r="B1576" s="12"/>
      <c r="C1576" s="12"/>
      <c r="D1576" s="12"/>
      <c r="E1576" s="12"/>
      <c r="F1576" s="12"/>
      <c r="G1576" s="13"/>
      <c r="H1576" s="13"/>
      <c r="I1576" s="13"/>
      <c r="J1576" s="13"/>
      <c r="K1576" s="14"/>
      <c r="L1576" s="14"/>
      <c r="M1576" s="14"/>
      <c r="N1576" s="14"/>
      <c r="O1576" s="14"/>
      <c r="P1576" s="14"/>
      <c r="Q1576" s="15"/>
      <c r="R1576" s="16"/>
      <c r="S1576" s="16"/>
      <c r="T1576" s="16"/>
      <c r="U1576" s="16"/>
      <c r="V1576" s="16"/>
      <c r="W1576" s="16"/>
      <c r="X1576" s="17"/>
      <c r="Y1576" s="13"/>
      <c r="Z1576" s="13"/>
    </row>
    <row r="1577" spans="1:26" x14ac:dyDescent="0.25">
      <c r="A1577" s="11"/>
      <c r="B1577" s="12"/>
      <c r="C1577" s="12"/>
      <c r="D1577" s="12"/>
      <c r="E1577" s="12"/>
      <c r="F1577" s="12"/>
      <c r="G1577" s="13"/>
      <c r="H1577" s="13"/>
      <c r="I1577" s="13"/>
      <c r="J1577" s="13"/>
      <c r="K1577" s="14"/>
      <c r="L1577" s="14"/>
      <c r="M1577" s="14"/>
      <c r="N1577" s="14"/>
      <c r="O1577" s="14"/>
      <c r="P1577" s="14"/>
      <c r="Q1577" s="15"/>
      <c r="R1577" s="16"/>
      <c r="S1577" s="16"/>
      <c r="T1577" s="16"/>
      <c r="U1577" s="16"/>
      <c r="V1577" s="16"/>
      <c r="W1577" s="17"/>
      <c r="X1577" s="17"/>
      <c r="Y1577" s="13"/>
      <c r="Z1577" s="13"/>
    </row>
    <row r="1578" spans="1:26" x14ac:dyDescent="0.25">
      <c r="A1578" s="11"/>
      <c r="B1578" s="12"/>
      <c r="C1578" s="12"/>
      <c r="D1578" s="12"/>
      <c r="E1578" s="12"/>
      <c r="F1578" s="12"/>
      <c r="G1578" s="13"/>
      <c r="H1578" s="13"/>
      <c r="I1578" s="13"/>
      <c r="J1578" s="13"/>
      <c r="K1578" s="14"/>
      <c r="L1578" s="14"/>
      <c r="M1578" s="14"/>
      <c r="N1578" s="14"/>
      <c r="O1578" s="14"/>
      <c r="P1578" s="14"/>
      <c r="Q1578" s="15"/>
      <c r="R1578" s="16"/>
      <c r="S1578" s="16"/>
      <c r="T1578" s="16"/>
      <c r="U1578" s="16"/>
      <c r="V1578" s="16"/>
      <c r="W1578" s="16"/>
      <c r="X1578" s="17"/>
      <c r="Y1578" s="13"/>
      <c r="Z1578" s="13"/>
    </row>
    <row r="1579" spans="1:26" x14ac:dyDescent="0.25">
      <c r="A1579" s="11"/>
      <c r="B1579" s="12"/>
      <c r="C1579" s="12"/>
      <c r="D1579" s="12"/>
      <c r="E1579" s="12"/>
      <c r="F1579" s="12"/>
      <c r="G1579" s="13"/>
      <c r="H1579" s="13"/>
      <c r="I1579" s="13"/>
      <c r="J1579" s="13"/>
      <c r="K1579" s="14"/>
      <c r="L1579" s="14"/>
      <c r="M1579" s="14"/>
      <c r="N1579" s="14"/>
      <c r="O1579" s="14"/>
      <c r="P1579" s="14"/>
      <c r="Q1579" s="15"/>
      <c r="R1579" s="16"/>
      <c r="S1579" s="16"/>
      <c r="T1579" s="16"/>
      <c r="U1579" s="16"/>
      <c r="V1579" s="16"/>
      <c r="W1579" s="16"/>
      <c r="X1579" s="17"/>
      <c r="Y1579" s="13"/>
      <c r="Z1579" s="13"/>
    </row>
    <row r="1580" spans="1:26" x14ac:dyDescent="0.25">
      <c r="A1580" s="11"/>
      <c r="B1580" s="12"/>
      <c r="C1580" s="12"/>
      <c r="D1580" s="12"/>
      <c r="E1580" s="12"/>
      <c r="F1580" s="12"/>
      <c r="G1580" s="13"/>
      <c r="H1580" s="13"/>
      <c r="I1580" s="13"/>
      <c r="J1580" s="13"/>
      <c r="K1580" s="14"/>
      <c r="L1580" s="14"/>
      <c r="M1580" s="14"/>
      <c r="N1580" s="14"/>
      <c r="O1580" s="14"/>
      <c r="P1580" s="14"/>
      <c r="Q1580" s="15"/>
      <c r="R1580" s="16"/>
      <c r="S1580" s="16"/>
      <c r="T1580" s="16"/>
      <c r="U1580" s="16"/>
      <c r="V1580" s="16"/>
      <c r="W1580" s="17"/>
      <c r="X1580" s="17"/>
      <c r="Y1580" s="13"/>
      <c r="Z1580" s="13"/>
    </row>
    <row r="1581" spans="1:26" x14ac:dyDescent="0.25">
      <c r="A1581" s="11"/>
      <c r="B1581" s="12"/>
      <c r="C1581" s="12"/>
      <c r="D1581" s="12"/>
      <c r="E1581" s="12"/>
      <c r="F1581" s="12"/>
      <c r="G1581" s="13"/>
      <c r="H1581" s="13"/>
      <c r="I1581" s="13"/>
      <c r="J1581" s="13"/>
      <c r="K1581" s="14"/>
      <c r="L1581" s="14"/>
      <c r="M1581" s="14"/>
      <c r="N1581" s="14"/>
      <c r="O1581" s="14"/>
      <c r="P1581" s="14"/>
      <c r="Q1581" s="16"/>
      <c r="R1581" s="16"/>
      <c r="S1581" s="16"/>
      <c r="T1581" s="16"/>
      <c r="U1581" s="16"/>
      <c r="V1581" s="16"/>
      <c r="W1581" s="16"/>
      <c r="X1581" s="17"/>
      <c r="Y1581" s="13"/>
      <c r="Z1581" s="13"/>
    </row>
    <row r="1582" spans="1:26" x14ac:dyDescent="0.25">
      <c r="A1582" s="11"/>
      <c r="B1582" s="12"/>
      <c r="C1582" s="12"/>
      <c r="D1582" s="12"/>
      <c r="E1582" s="12"/>
      <c r="F1582" s="12"/>
      <c r="G1582" s="13"/>
      <c r="H1582" s="13"/>
      <c r="I1582" s="13"/>
      <c r="J1582" s="13"/>
      <c r="K1582" s="14"/>
      <c r="L1582" s="14"/>
      <c r="M1582" s="14"/>
      <c r="N1582" s="14"/>
      <c r="O1582" s="14"/>
      <c r="P1582" s="14"/>
      <c r="Q1582" s="16"/>
      <c r="R1582" s="16"/>
      <c r="S1582" s="16"/>
      <c r="T1582" s="16"/>
      <c r="U1582" s="16"/>
      <c r="V1582" s="16"/>
      <c r="W1582" s="16"/>
      <c r="X1582" s="17"/>
      <c r="Y1582" s="13"/>
      <c r="Z1582" s="13"/>
    </row>
    <row r="1583" spans="1:26" x14ac:dyDescent="0.25">
      <c r="A1583" s="11"/>
      <c r="B1583" s="12"/>
      <c r="C1583" s="12"/>
      <c r="D1583" s="12"/>
      <c r="E1583" s="12"/>
      <c r="F1583" s="12"/>
      <c r="G1583" s="13"/>
      <c r="H1583" s="13"/>
      <c r="I1583" s="13"/>
      <c r="J1583" s="13"/>
      <c r="K1583" s="14"/>
      <c r="L1583" s="14"/>
      <c r="M1583" s="14"/>
      <c r="N1583" s="14"/>
      <c r="O1583" s="14"/>
      <c r="P1583" s="14"/>
      <c r="Q1583" s="15"/>
      <c r="R1583" s="16"/>
      <c r="S1583" s="16"/>
      <c r="T1583" s="16"/>
      <c r="U1583" s="16"/>
      <c r="V1583" s="16"/>
      <c r="W1583" s="17"/>
      <c r="X1583" s="17"/>
      <c r="Y1583" s="13"/>
      <c r="Z1583" s="13"/>
    </row>
    <row r="1584" spans="1:26" x14ac:dyDescent="0.25">
      <c r="A1584" s="11"/>
      <c r="B1584" s="12"/>
      <c r="C1584" s="12"/>
      <c r="D1584" s="12"/>
      <c r="E1584" s="12"/>
      <c r="F1584" s="12"/>
      <c r="G1584" s="13"/>
      <c r="H1584" s="13"/>
      <c r="I1584" s="13"/>
      <c r="J1584" s="13"/>
      <c r="K1584" s="14"/>
      <c r="L1584" s="14"/>
      <c r="M1584" s="14"/>
      <c r="N1584" s="14"/>
      <c r="O1584" s="14"/>
      <c r="P1584" s="14"/>
      <c r="Q1584" s="15"/>
      <c r="R1584" s="16"/>
      <c r="S1584" s="16"/>
      <c r="T1584" s="16"/>
      <c r="U1584" s="16"/>
      <c r="V1584" s="16"/>
      <c r="W1584" s="17"/>
      <c r="X1584" s="17"/>
      <c r="Y1584" s="13"/>
      <c r="Z1584" s="13"/>
    </row>
    <row r="1585" spans="1:26" x14ac:dyDescent="0.25">
      <c r="A1585" s="11"/>
      <c r="B1585" s="12"/>
      <c r="C1585" s="12"/>
      <c r="D1585" s="12"/>
      <c r="E1585" s="12"/>
      <c r="F1585" s="12"/>
      <c r="G1585" s="13"/>
      <c r="H1585" s="13"/>
      <c r="I1585" s="13"/>
      <c r="J1585" s="13"/>
      <c r="K1585" s="14"/>
      <c r="L1585" s="14"/>
      <c r="M1585" s="14"/>
      <c r="N1585" s="14"/>
      <c r="O1585" s="14"/>
      <c r="P1585" s="14"/>
      <c r="Q1585" s="15"/>
      <c r="R1585" s="16"/>
      <c r="S1585" s="16"/>
      <c r="T1585" s="16"/>
      <c r="U1585" s="16"/>
      <c r="V1585" s="16"/>
      <c r="W1585" s="17"/>
      <c r="X1585" s="17"/>
      <c r="Y1585" s="13"/>
      <c r="Z1585" s="13"/>
    </row>
    <row r="1586" spans="1:26" x14ac:dyDescent="0.25">
      <c r="A1586" s="11"/>
      <c r="B1586" s="12"/>
      <c r="C1586" s="12"/>
      <c r="D1586" s="12"/>
      <c r="E1586" s="12"/>
      <c r="F1586" s="12"/>
      <c r="G1586" s="13"/>
      <c r="H1586" s="13"/>
      <c r="I1586" s="13"/>
      <c r="J1586" s="13"/>
      <c r="K1586" s="14"/>
      <c r="L1586" s="14"/>
      <c r="M1586" s="14"/>
      <c r="N1586" s="14"/>
      <c r="O1586" s="14"/>
      <c r="P1586" s="14"/>
      <c r="Q1586" s="16"/>
      <c r="R1586" s="16"/>
      <c r="S1586" s="16"/>
      <c r="T1586" s="16"/>
      <c r="U1586" s="16"/>
      <c r="V1586" s="16"/>
      <c r="W1586" s="16"/>
      <c r="X1586" s="17"/>
      <c r="Y1586" s="13"/>
      <c r="Z1586" s="13"/>
    </row>
    <row r="1587" spans="1:26" x14ac:dyDescent="0.25">
      <c r="A1587" s="11"/>
      <c r="B1587" s="12"/>
      <c r="C1587" s="12"/>
      <c r="D1587" s="12"/>
      <c r="E1587" s="12"/>
      <c r="F1587" s="12"/>
      <c r="G1587" s="13"/>
      <c r="H1587" s="13"/>
      <c r="I1587" s="13"/>
      <c r="J1587" s="13"/>
      <c r="K1587" s="14"/>
      <c r="L1587" s="14"/>
      <c r="M1587" s="14"/>
      <c r="N1587" s="14"/>
      <c r="O1587" s="14"/>
      <c r="P1587" s="14"/>
      <c r="Q1587" s="15"/>
      <c r="R1587" s="16"/>
      <c r="S1587" s="16"/>
      <c r="T1587" s="16"/>
      <c r="U1587" s="16"/>
      <c r="V1587" s="16"/>
      <c r="W1587" s="16"/>
      <c r="X1587" s="17"/>
      <c r="Y1587" s="13"/>
      <c r="Z1587" s="13"/>
    </row>
    <row r="1588" spans="1:26" x14ac:dyDescent="0.25">
      <c r="A1588" s="11"/>
      <c r="B1588" s="12"/>
      <c r="C1588" s="12"/>
      <c r="D1588" s="12"/>
      <c r="E1588" s="12"/>
      <c r="F1588" s="12"/>
      <c r="G1588" s="13"/>
      <c r="H1588" s="13"/>
      <c r="I1588" s="13"/>
      <c r="J1588" s="13"/>
      <c r="K1588" s="14"/>
      <c r="L1588" s="14"/>
      <c r="M1588" s="14"/>
      <c r="N1588" s="14"/>
      <c r="O1588" s="14"/>
      <c r="P1588" s="14"/>
      <c r="Q1588" s="15"/>
      <c r="R1588" s="16"/>
      <c r="S1588" s="16"/>
      <c r="T1588" s="16"/>
      <c r="U1588" s="16"/>
      <c r="V1588" s="16"/>
      <c r="W1588" s="17"/>
      <c r="X1588" s="17"/>
      <c r="Y1588" s="13"/>
      <c r="Z1588" s="13"/>
    </row>
    <row r="1589" spans="1:26" x14ac:dyDescent="0.25">
      <c r="A1589" s="11"/>
      <c r="B1589" s="12"/>
      <c r="C1589" s="12"/>
      <c r="D1589" s="12"/>
      <c r="E1589" s="12"/>
      <c r="F1589" s="12"/>
      <c r="G1589" s="13"/>
      <c r="H1589" s="13"/>
      <c r="I1589" s="13"/>
      <c r="J1589" s="13"/>
      <c r="K1589" s="14"/>
      <c r="L1589" s="14"/>
      <c r="M1589" s="14"/>
      <c r="N1589" s="14"/>
      <c r="O1589" s="14"/>
      <c r="P1589" s="14"/>
      <c r="Q1589" s="15"/>
      <c r="R1589" s="16"/>
      <c r="S1589" s="16"/>
      <c r="T1589" s="16"/>
      <c r="U1589" s="16"/>
      <c r="V1589" s="16"/>
      <c r="W1589" s="17"/>
      <c r="X1589" s="17"/>
      <c r="Y1589" s="13"/>
      <c r="Z1589" s="13"/>
    </row>
    <row r="1590" spans="1:26" x14ac:dyDescent="0.25">
      <c r="A1590" s="11"/>
      <c r="B1590" s="12"/>
      <c r="C1590" s="12"/>
      <c r="D1590" s="12"/>
      <c r="E1590" s="12"/>
      <c r="F1590" s="12"/>
      <c r="G1590" s="13"/>
      <c r="H1590" s="13"/>
      <c r="I1590" s="13"/>
      <c r="J1590" s="13"/>
      <c r="K1590" s="14"/>
      <c r="L1590" s="14"/>
      <c r="M1590" s="14"/>
      <c r="N1590" s="14"/>
      <c r="O1590" s="14"/>
      <c r="P1590" s="15"/>
      <c r="Q1590" s="16"/>
      <c r="R1590" s="16"/>
      <c r="S1590" s="16"/>
      <c r="T1590" s="16"/>
      <c r="U1590" s="16"/>
      <c r="V1590" s="16"/>
      <c r="W1590" s="16"/>
      <c r="X1590" s="17"/>
      <c r="Y1590" s="13"/>
      <c r="Z1590" s="13"/>
    </row>
    <row r="1591" spans="1:26" x14ac:dyDescent="0.25">
      <c r="A1591" s="11"/>
      <c r="B1591" s="12"/>
      <c r="C1591" s="12"/>
      <c r="D1591" s="12"/>
      <c r="E1591" s="12"/>
      <c r="F1591" s="12"/>
      <c r="G1591" s="13"/>
      <c r="H1591" s="13"/>
      <c r="I1591" s="13"/>
      <c r="J1591" s="13"/>
      <c r="K1591" s="14"/>
      <c r="L1591" s="14"/>
      <c r="M1591" s="14"/>
      <c r="N1591" s="14"/>
      <c r="O1591" s="14"/>
      <c r="P1591" s="14"/>
      <c r="Q1591" s="15"/>
      <c r="R1591" s="16"/>
      <c r="S1591" s="16"/>
      <c r="T1591" s="16"/>
      <c r="U1591" s="16"/>
      <c r="V1591" s="16"/>
      <c r="W1591" s="17"/>
      <c r="X1591" s="17"/>
      <c r="Y1591" s="13"/>
      <c r="Z1591" s="13"/>
    </row>
    <row r="1592" spans="1:26" x14ac:dyDescent="0.25">
      <c r="A1592" s="11"/>
      <c r="B1592" s="12"/>
      <c r="C1592" s="12"/>
      <c r="D1592" s="12"/>
      <c r="E1592" s="12"/>
      <c r="F1592" s="12"/>
      <c r="G1592" s="13"/>
      <c r="H1592" s="13"/>
      <c r="I1592" s="13"/>
      <c r="J1592" s="13"/>
      <c r="K1592" s="14"/>
      <c r="L1592" s="14"/>
      <c r="M1592" s="14"/>
      <c r="N1592" s="14"/>
      <c r="O1592" s="14"/>
      <c r="P1592" s="14"/>
      <c r="Q1592" s="16"/>
      <c r="R1592" s="16"/>
      <c r="S1592" s="16"/>
      <c r="T1592" s="16"/>
      <c r="U1592" s="16"/>
      <c r="V1592" s="16"/>
      <c r="W1592" s="16"/>
      <c r="X1592" s="17"/>
      <c r="Y1592" s="13"/>
      <c r="Z1592" s="13"/>
    </row>
    <row r="1593" spans="1:26" x14ac:dyDescent="0.25">
      <c r="A1593" s="11"/>
      <c r="B1593" s="12"/>
      <c r="C1593" s="12"/>
      <c r="D1593" s="12"/>
      <c r="E1593" s="12"/>
      <c r="F1593" s="12"/>
      <c r="G1593" s="13"/>
      <c r="H1593" s="13"/>
      <c r="I1593" s="13"/>
      <c r="J1593" s="13"/>
      <c r="K1593" s="14"/>
      <c r="L1593" s="14"/>
      <c r="M1593" s="14"/>
      <c r="N1593" s="14"/>
      <c r="O1593" s="14"/>
      <c r="P1593" s="14"/>
      <c r="Q1593" s="15"/>
      <c r="R1593" s="16"/>
      <c r="S1593" s="16"/>
      <c r="T1593" s="16"/>
      <c r="U1593" s="16"/>
      <c r="V1593" s="16"/>
      <c r="W1593" s="17"/>
      <c r="X1593" s="17"/>
      <c r="Y1593" s="13"/>
      <c r="Z1593" s="13"/>
    </row>
    <row r="1594" spans="1:26" x14ac:dyDescent="0.25">
      <c r="A1594" s="11"/>
      <c r="B1594" s="12"/>
      <c r="C1594" s="12"/>
      <c r="D1594" s="12"/>
      <c r="E1594" s="12"/>
      <c r="F1594" s="12"/>
      <c r="G1594" s="13"/>
      <c r="H1594" s="13"/>
      <c r="I1594" s="13"/>
      <c r="J1594" s="13"/>
      <c r="K1594" s="14"/>
      <c r="L1594" s="14"/>
      <c r="M1594" s="14"/>
      <c r="N1594" s="14"/>
      <c r="O1594" s="14"/>
      <c r="P1594" s="14"/>
      <c r="Q1594" s="15"/>
      <c r="R1594" s="16"/>
      <c r="S1594" s="16"/>
      <c r="T1594" s="16"/>
      <c r="U1594" s="16"/>
      <c r="V1594" s="16"/>
      <c r="W1594" s="17"/>
      <c r="X1594" s="17"/>
      <c r="Y1594" s="13"/>
      <c r="Z1594" s="13"/>
    </row>
    <row r="1595" spans="1:26" x14ac:dyDescent="0.25">
      <c r="A1595" s="11"/>
      <c r="B1595" s="12"/>
      <c r="C1595" s="12"/>
      <c r="D1595" s="12"/>
      <c r="E1595" s="12"/>
      <c r="F1595" s="12"/>
      <c r="G1595" s="13"/>
      <c r="H1595" s="13"/>
      <c r="I1595" s="13"/>
      <c r="J1595" s="13"/>
      <c r="K1595" s="14"/>
      <c r="L1595" s="14"/>
      <c r="M1595" s="14"/>
      <c r="N1595" s="14"/>
      <c r="O1595" s="14"/>
      <c r="P1595" s="14"/>
      <c r="Q1595" s="16"/>
      <c r="R1595" s="16"/>
      <c r="S1595" s="16"/>
      <c r="T1595" s="16"/>
      <c r="U1595" s="16"/>
      <c r="V1595" s="16"/>
      <c r="W1595" s="16"/>
      <c r="X1595" s="17"/>
      <c r="Y1595" s="13"/>
      <c r="Z1595" s="13"/>
    </row>
    <row r="1596" spans="1:26" x14ac:dyDescent="0.25">
      <c r="A1596" s="11"/>
      <c r="B1596" s="12"/>
      <c r="C1596" s="12"/>
      <c r="D1596" s="12"/>
      <c r="E1596" s="12"/>
      <c r="F1596" s="12"/>
      <c r="G1596" s="13"/>
      <c r="H1596" s="13"/>
      <c r="I1596" s="13"/>
      <c r="J1596" s="13"/>
      <c r="K1596" s="14"/>
      <c r="L1596" s="14"/>
      <c r="M1596" s="14"/>
      <c r="N1596" s="14"/>
      <c r="O1596" s="14"/>
      <c r="P1596" s="14"/>
      <c r="Q1596" s="15"/>
      <c r="R1596" s="16"/>
      <c r="S1596" s="16"/>
      <c r="T1596" s="16"/>
      <c r="U1596" s="16"/>
      <c r="V1596" s="16"/>
      <c r="W1596" s="17"/>
      <c r="X1596" s="17"/>
      <c r="Y1596" s="13"/>
      <c r="Z1596" s="13"/>
    </row>
    <row r="1597" spans="1:26" x14ac:dyDescent="0.25">
      <c r="A1597" s="11"/>
      <c r="B1597" s="12"/>
      <c r="C1597" s="12"/>
      <c r="D1597" s="12"/>
      <c r="E1597" s="12"/>
      <c r="F1597" s="12"/>
      <c r="G1597" s="13"/>
      <c r="H1597" s="13"/>
      <c r="I1597" s="13"/>
      <c r="J1597" s="13"/>
      <c r="K1597" s="14"/>
      <c r="L1597" s="14"/>
      <c r="M1597" s="14"/>
      <c r="N1597" s="14"/>
      <c r="O1597" s="14"/>
      <c r="P1597" s="14"/>
      <c r="Q1597" s="15"/>
      <c r="R1597" s="16"/>
      <c r="S1597" s="16"/>
      <c r="T1597" s="16"/>
      <c r="U1597" s="16"/>
      <c r="V1597" s="16"/>
      <c r="W1597" s="17"/>
      <c r="X1597" s="17"/>
      <c r="Y1597" s="13"/>
      <c r="Z1597" s="13"/>
    </row>
    <row r="1598" spans="1:26" x14ac:dyDescent="0.25">
      <c r="A1598" s="11"/>
      <c r="B1598" s="12"/>
      <c r="C1598" s="12"/>
      <c r="D1598" s="12"/>
      <c r="E1598" s="12"/>
      <c r="F1598" s="12"/>
      <c r="G1598" s="13"/>
      <c r="H1598" s="13"/>
      <c r="I1598" s="13"/>
      <c r="J1598" s="13"/>
      <c r="K1598" s="14"/>
      <c r="L1598" s="14"/>
      <c r="M1598" s="14"/>
      <c r="N1598" s="14"/>
      <c r="O1598" s="14"/>
      <c r="P1598" s="14"/>
      <c r="Q1598" s="15"/>
      <c r="R1598" s="16"/>
      <c r="S1598" s="16"/>
      <c r="T1598" s="16"/>
      <c r="U1598" s="16"/>
      <c r="V1598" s="16"/>
      <c r="W1598" s="17"/>
      <c r="X1598" s="17"/>
      <c r="Y1598" s="13"/>
      <c r="Z1598" s="13"/>
    </row>
    <row r="1599" spans="1:26" x14ac:dyDescent="0.25">
      <c r="A1599" s="11"/>
      <c r="B1599" s="12"/>
      <c r="C1599" s="12"/>
      <c r="D1599" s="12"/>
      <c r="E1599" s="12"/>
      <c r="F1599" s="12"/>
      <c r="G1599" s="13"/>
      <c r="H1599" s="13"/>
      <c r="I1599" s="13"/>
      <c r="J1599" s="13"/>
      <c r="K1599" s="14"/>
      <c r="L1599" s="14"/>
      <c r="M1599" s="14"/>
      <c r="N1599" s="14"/>
      <c r="O1599" s="14"/>
      <c r="P1599" s="14"/>
      <c r="Q1599" s="15"/>
      <c r="R1599" s="16"/>
      <c r="S1599" s="16"/>
      <c r="T1599" s="16"/>
      <c r="U1599" s="16"/>
      <c r="V1599" s="16"/>
      <c r="W1599" s="17"/>
      <c r="X1599" s="17"/>
      <c r="Y1599" s="13"/>
      <c r="Z1599" s="13"/>
    </row>
    <row r="1600" spans="1:26" x14ac:dyDescent="0.25">
      <c r="A1600" s="11"/>
      <c r="B1600" s="12"/>
      <c r="C1600" s="12"/>
      <c r="D1600" s="12"/>
      <c r="E1600" s="12"/>
      <c r="F1600" s="12"/>
      <c r="G1600" s="13"/>
      <c r="H1600" s="13"/>
      <c r="I1600" s="13"/>
      <c r="J1600" s="13"/>
      <c r="K1600" s="14"/>
      <c r="L1600" s="14"/>
      <c r="M1600" s="14"/>
      <c r="N1600" s="14"/>
      <c r="O1600" s="14"/>
      <c r="P1600" s="14"/>
      <c r="Q1600" s="15"/>
      <c r="R1600" s="16"/>
      <c r="S1600" s="16"/>
      <c r="T1600" s="16"/>
      <c r="U1600" s="16"/>
      <c r="V1600" s="16"/>
      <c r="W1600" s="17"/>
      <c r="X1600" s="17"/>
      <c r="Y1600" s="13"/>
      <c r="Z1600" s="13"/>
    </row>
    <row r="1601" spans="1:26" x14ac:dyDescent="0.25">
      <c r="A1601" s="11"/>
      <c r="B1601" s="12"/>
      <c r="C1601" s="12"/>
      <c r="D1601" s="12"/>
      <c r="E1601" s="12"/>
      <c r="F1601" s="12"/>
      <c r="G1601" s="13"/>
      <c r="H1601" s="13"/>
      <c r="I1601" s="13"/>
      <c r="J1601" s="13"/>
      <c r="K1601" s="14"/>
      <c r="L1601" s="14"/>
      <c r="M1601" s="14"/>
      <c r="N1601" s="14"/>
      <c r="O1601" s="14"/>
      <c r="P1601" s="14"/>
      <c r="Q1601" s="15"/>
      <c r="R1601" s="16"/>
      <c r="S1601" s="16"/>
      <c r="T1601" s="16"/>
      <c r="U1601" s="16"/>
      <c r="V1601" s="16"/>
      <c r="W1601" s="17"/>
      <c r="X1601" s="17"/>
      <c r="Y1601" s="13"/>
      <c r="Z1601" s="13"/>
    </row>
    <row r="1602" spans="1:26" x14ac:dyDescent="0.25">
      <c r="A1602" s="11"/>
      <c r="B1602" s="12"/>
      <c r="C1602" s="12"/>
      <c r="D1602" s="12"/>
      <c r="E1602" s="12"/>
      <c r="F1602" s="12"/>
      <c r="G1602" s="13"/>
      <c r="H1602" s="13"/>
      <c r="I1602" s="13"/>
      <c r="J1602" s="13"/>
      <c r="K1602" s="14"/>
      <c r="L1602" s="14"/>
      <c r="M1602" s="14"/>
      <c r="N1602" s="14"/>
      <c r="O1602" s="14"/>
      <c r="P1602" s="14"/>
      <c r="Q1602" s="15"/>
      <c r="R1602" s="16"/>
      <c r="S1602" s="16"/>
      <c r="T1602" s="16"/>
      <c r="U1602" s="16"/>
      <c r="V1602" s="16"/>
      <c r="W1602" s="17"/>
      <c r="X1602" s="17"/>
      <c r="Y1602" s="13"/>
      <c r="Z1602" s="13"/>
    </row>
    <row r="1603" spans="1:26" x14ac:dyDescent="0.25">
      <c r="A1603" s="11"/>
      <c r="B1603" s="12"/>
      <c r="C1603" s="12"/>
      <c r="D1603" s="12"/>
      <c r="E1603" s="12"/>
      <c r="F1603" s="12"/>
      <c r="G1603" s="13"/>
      <c r="H1603" s="13"/>
      <c r="I1603" s="13"/>
      <c r="J1603" s="13"/>
      <c r="K1603" s="14"/>
      <c r="L1603" s="14"/>
      <c r="M1603" s="14"/>
      <c r="N1603" s="14"/>
      <c r="O1603" s="14"/>
      <c r="P1603" s="14"/>
      <c r="Q1603" s="15"/>
      <c r="R1603" s="16"/>
      <c r="S1603" s="16"/>
      <c r="T1603" s="16"/>
      <c r="U1603" s="16"/>
      <c r="V1603" s="16"/>
      <c r="W1603" s="17"/>
      <c r="X1603" s="17"/>
      <c r="Y1603" s="13"/>
      <c r="Z1603" s="13"/>
    </row>
    <row r="1604" spans="1:26" x14ac:dyDescent="0.25">
      <c r="A1604" s="11"/>
      <c r="B1604" s="12"/>
      <c r="C1604" s="12"/>
      <c r="D1604" s="12"/>
      <c r="E1604" s="12"/>
      <c r="F1604" s="12"/>
      <c r="G1604" s="13"/>
      <c r="H1604" s="13"/>
      <c r="I1604" s="13"/>
      <c r="J1604" s="13"/>
      <c r="K1604" s="14"/>
      <c r="L1604" s="14"/>
      <c r="M1604" s="14"/>
      <c r="N1604" s="14"/>
      <c r="O1604" s="14"/>
      <c r="P1604" s="14"/>
      <c r="Q1604" s="16"/>
      <c r="R1604" s="16"/>
      <c r="S1604" s="16"/>
      <c r="T1604" s="16"/>
      <c r="U1604" s="16"/>
      <c r="V1604" s="16"/>
      <c r="W1604" s="17"/>
      <c r="X1604" s="17"/>
      <c r="Y1604" s="13"/>
      <c r="Z1604" s="13"/>
    </row>
    <row r="1605" spans="1:26" x14ac:dyDescent="0.25">
      <c r="A1605" s="11"/>
      <c r="B1605" s="12"/>
      <c r="C1605" s="12"/>
      <c r="D1605" s="12"/>
      <c r="E1605" s="12"/>
      <c r="F1605" s="12"/>
      <c r="G1605" s="13"/>
      <c r="H1605" s="13"/>
      <c r="I1605" s="13"/>
      <c r="J1605" s="13"/>
      <c r="K1605" s="14"/>
      <c r="L1605" s="14"/>
      <c r="M1605" s="14"/>
      <c r="N1605" s="14"/>
      <c r="O1605" s="14"/>
      <c r="P1605" s="14"/>
      <c r="Q1605" s="15"/>
      <c r="R1605" s="16"/>
      <c r="S1605" s="16"/>
      <c r="T1605" s="16"/>
      <c r="U1605" s="16"/>
      <c r="V1605" s="16"/>
      <c r="W1605" s="17"/>
      <c r="X1605" s="17"/>
      <c r="Y1605" s="13"/>
      <c r="Z1605" s="13"/>
    </row>
    <row r="1606" spans="1:26" x14ac:dyDescent="0.25">
      <c r="A1606" s="11"/>
      <c r="B1606" s="12"/>
      <c r="C1606" s="12"/>
      <c r="D1606" s="12"/>
      <c r="E1606" s="12"/>
      <c r="F1606" s="12"/>
      <c r="G1606" s="13"/>
      <c r="H1606" s="13"/>
      <c r="I1606" s="13"/>
      <c r="J1606" s="13"/>
      <c r="K1606" s="14"/>
      <c r="L1606" s="14"/>
      <c r="M1606" s="14"/>
      <c r="N1606" s="14"/>
      <c r="O1606" s="14"/>
      <c r="P1606" s="14"/>
      <c r="Q1606" s="15"/>
      <c r="R1606" s="16"/>
      <c r="S1606" s="16"/>
      <c r="T1606" s="16"/>
      <c r="U1606" s="16"/>
      <c r="V1606" s="16"/>
      <c r="W1606" s="16"/>
      <c r="X1606" s="17"/>
      <c r="Y1606" s="13"/>
      <c r="Z1606" s="13"/>
    </row>
    <row r="1607" spans="1:26" x14ac:dyDescent="0.25">
      <c r="A1607" s="11"/>
      <c r="B1607" s="12"/>
      <c r="C1607" s="12"/>
      <c r="D1607" s="12"/>
      <c r="E1607" s="12"/>
      <c r="F1607" s="12"/>
      <c r="G1607" s="13"/>
      <c r="H1607" s="13"/>
      <c r="I1607" s="13"/>
      <c r="J1607" s="13"/>
      <c r="K1607" s="14"/>
      <c r="L1607" s="14"/>
      <c r="M1607" s="14"/>
      <c r="N1607" s="14"/>
      <c r="O1607" s="14"/>
      <c r="P1607" s="14"/>
      <c r="Q1607" s="15"/>
      <c r="R1607" s="16"/>
      <c r="S1607" s="16"/>
      <c r="T1607" s="16"/>
      <c r="U1607" s="16"/>
      <c r="V1607" s="16"/>
      <c r="W1607" s="17"/>
      <c r="X1607" s="17"/>
      <c r="Y1607" s="13"/>
      <c r="Z1607" s="13"/>
    </row>
    <row r="1608" spans="1:26" x14ac:dyDescent="0.25">
      <c r="A1608" s="11"/>
      <c r="B1608" s="12"/>
      <c r="C1608" s="12"/>
      <c r="D1608" s="12"/>
      <c r="E1608" s="12"/>
      <c r="F1608" s="12"/>
      <c r="G1608" s="13"/>
      <c r="H1608" s="13"/>
      <c r="I1608" s="13"/>
      <c r="J1608" s="13"/>
      <c r="K1608" s="14"/>
      <c r="L1608" s="14"/>
      <c r="M1608" s="14"/>
      <c r="N1608" s="14"/>
      <c r="O1608" s="14"/>
      <c r="P1608" s="14"/>
      <c r="Q1608" s="15"/>
      <c r="R1608" s="16"/>
      <c r="S1608" s="16"/>
      <c r="T1608" s="16"/>
      <c r="U1608" s="16"/>
      <c r="V1608" s="16"/>
      <c r="W1608" s="16"/>
      <c r="X1608" s="17"/>
      <c r="Y1608" s="13"/>
      <c r="Z1608" s="13"/>
    </row>
    <row r="1609" spans="1:26" x14ac:dyDescent="0.25">
      <c r="A1609" s="11"/>
      <c r="B1609" s="12"/>
      <c r="C1609" s="12"/>
      <c r="D1609" s="12"/>
      <c r="E1609" s="12"/>
      <c r="F1609" s="12"/>
      <c r="G1609" s="13"/>
      <c r="H1609" s="13"/>
      <c r="I1609" s="13"/>
      <c r="J1609" s="13"/>
      <c r="K1609" s="14"/>
      <c r="L1609" s="14"/>
      <c r="M1609" s="14"/>
      <c r="N1609" s="14"/>
      <c r="O1609" s="14"/>
      <c r="P1609" s="14"/>
      <c r="Q1609" s="15"/>
      <c r="R1609" s="16"/>
      <c r="S1609" s="16"/>
      <c r="T1609" s="16"/>
      <c r="U1609" s="16"/>
      <c r="V1609" s="16"/>
      <c r="W1609" s="17"/>
      <c r="X1609" s="17"/>
      <c r="Y1609" s="13"/>
      <c r="Z1609" s="13"/>
    </row>
    <row r="1610" spans="1:26" x14ac:dyDescent="0.25">
      <c r="A1610" s="11"/>
      <c r="B1610" s="12"/>
      <c r="C1610" s="12"/>
      <c r="D1610" s="12"/>
      <c r="E1610" s="12"/>
      <c r="F1610" s="12"/>
      <c r="G1610" s="13"/>
      <c r="H1610" s="13"/>
      <c r="I1610" s="13"/>
      <c r="J1610" s="13"/>
      <c r="K1610" s="14"/>
      <c r="L1610" s="14"/>
      <c r="M1610" s="14"/>
      <c r="N1610" s="14"/>
      <c r="O1610" s="14"/>
      <c r="P1610" s="14"/>
      <c r="Q1610" s="15"/>
      <c r="R1610" s="16"/>
      <c r="S1610" s="16"/>
      <c r="T1610" s="16"/>
      <c r="U1610" s="16"/>
      <c r="V1610" s="16"/>
      <c r="W1610" s="17"/>
      <c r="X1610" s="17"/>
      <c r="Y1610" s="13"/>
      <c r="Z1610" s="13"/>
    </row>
    <row r="1611" spans="1:26" x14ac:dyDescent="0.25">
      <c r="A1611" s="11"/>
      <c r="B1611" s="12"/>
      <c r="C1611" s="12"/>
      <c r="D1611" s="12"/>
      <c r="E1611" s="12"/>
      <c r="F1611" s="12"/>
      <c r="G1611" s="13"/>
      <c r="H1611" s="13"/>
      <c r="I1611" s="13"/>
      <c r="J1611" s="13"/>
      <c r="K1611" s="14"/>
      <c r="L1611" s="14"/>
      <c r="M1611" s="14"/>
      <c r="N1611" s="14"/>
      <c r="O1611" s="14"/>
      <c r="P1611" s="14"/>
      <c r="Q1611" s="16"/>
      <c r="R1611" s="16"/>
      <c r="S1611" s="16"/>
      <c r="T1611" s="16"/>
      <c r="U1611" s="16"/>
      <c r="V1611" s="16"/>
      <c r="W1611" s="17"/>
      <c r="X1611" s="17"/>
      <c r="Y1611" s="13"/>
      <c r="Z1611" s="13"/>
    </row>
    <row r="1612" spans="1:26" x14ac:dyDescent="0.25">
      <c r="A1612" s="11"/>
      <c r="B1612" s="12"/>
      <c r="C1612" s="12"/>
      <c r="D1612" s="12"/>
      <c r="E1612" s="12"/>
      <c r="F1612" s="12"/>
      <c r="G1612" s="13"/>
      <c r="H1612" s="13"/>
      <c r="I1612" s="13"/>
      <c r="J1612" s="13"/>
      <c r="K1612" s="14"/>
      <c r="L1612" s="14"/>
      <c r="M1612" s="14"/>
      <c r="N1612" s="14"/>
      <c r="O1612" s="14"/>
      <c r="P1612" s="14"/>
      <c r="Q1612" s="15"/>
      <c r="R1612" s="16"/>
      <c r="S1612" s="16"/>
      <c r="T1612" s="16"/>
      <c r="U1612" s="16"/>
      <c r="V1612" s="16"/>
      <c r="W1612" s="17"/>
      <c r="X1612" s="17"/>
      <c r="Y1612" s="13"/>
      <c r="Z1612" s="13"/>
    </row>
    <row r="1613" spans="1:26" x14ac:dyDescent="0.25">
      <c r="A1613" s="11"/>
      <c r="B1613" s="12"/>
      <c r="C1613" s="12"/>
      <c r="D1613" s="12"/>
      <c r="E1613" s="12"/>
      <c r="F1613" s="12"/>
      <c r="G1613" s="13"/>
      <c r="H1613" s="13"/>
      <c r="I1613" s="13"/>
      <c r="J1613" s="13"/>
      <c r="K1613" s="14"/>
      <c r="L1613" s="14"/>
      <c r="M1613" s="14"/>
      <c r="N1613" s="14"/>
      <c r="O1613" s="14"/>
      <c r="P1613" s="14"/>
      <c r="Q1613" s="15"/>
      <c r="R1613" s="16"/>
      <c r="S1613" s="16"/>
      <c r="T1613" s="16"/>
      <c r="U1613" s="16"/>
      <c r="V1613" s="16"/>
      <c r="W1613" s="17"/>
      <c r="X1613" s="17"/>
      <c r="Y1613" s="13"/>
      <c r="Z1613" s="13"/>
    </row>
    <row r="1614" spans="1:26" x14ac:dyDescent="0.25">
      <c r="A1614" s="11"/>
      <c r="B1614" s="12"/>
      <c r="C1614" s="12"/>
      <c r="D1614" s="12"/>
      <c r="E1614" s="12"/>
      <c r="F1614" s="12"/>
      <c r="G1614" s="13"/>
      <c r="H1614" s="13"/>
      <c r="I1614" s="13"/>
      <c r="J1614" s="13"/>
      <c r="K1614" s="14"/>
      <c r="L1614" s="14"/>
      <c r="M1614" s="14"/>
      <c r="N1614" s="14"/>
      <c r="O1614" s="14"/>
      <c r="P1614" s="14"/>
      <c r="Q1614" s="16"/>
      <c r="R1614" s="16"/>
      <c r="S1614" s="16"/>
      <c r="T1614" s="16"/>
      <c r="U1614" s="16"/>
      <c r="V1614" s="16"/>
      <c r="W1614" s="16"/>
      <c r="X1614" s="17"/>
      <c r="Y1614" s="13"/>
      <c r="Z1614" s="13"/>
    </row>
    <row r="1615" spans="1:26" x14ac:dyDescent="0.25">
      <c r="A1615" s="11"/>
      <c r="B1615" s="12"/>
      <c r="C1615" s="12"/>
      <c r="D1615" s="12"/>
      <c r="E1615" s="12"/>
      <c r="F1615" s="12"/>
      <c r="G1615" s="13"/>
      <c r="H1615" s="13"/>
      <c r="I1615" s="13"/>
      <c r="J1615" s="13"/>
      <c r="K1615" s="14"/>
      <c r="L1615" s="14"/>
      <c r="M1615" s="14"/>
      <c r="N1615" s="14"/>
      <c r="O1615" s="14"/>
      <c r="P1615" s="14"/>
      <c r="Q1615" s="15"/>
      <c r="R1615" s="16"/>
      <c r="S1615" s="16"/>
      <c r="T1615" s="16"/>
      <c r="U1615" s="16"/>
      <c r="V1615" s="16"/>
      <c r="W1615" s="16"/>
      <c r="X1615" s="17"/>
      <c r="Y1615" s="13"/>
      <c r="Z1615" s="13"/>
    </row>
    <row r="1616" spans="1:26" x14ac:dyDescent="0.25">
      <c r="A1616" s="11"/>
      <c r="B1616" s="12"/>
      <c r="C1616" s="12"/>
      <c r="D1616" s="12"/>
      <c r="E1616" s="12"/>
      <c r="F1616" s="12"/>
      <c r="G1616" s="13"/>
      <c r="H1616" s="13"/>
      <c r="I1616" s="13"/>
      <c r="J1616" s="13"/>
      <c r="K1616" s="14"/>
      <c r="L1616" s="14"/>
      <c r="M1616" s="14"/>
      <c r="N1616" s="14"/>
      <c r="O1616" s="14"/>
      <c r="P1616" s="14"/>
      <c r="Q1616" s="15"/>
      <c r="R1616" s="16"/>
      <c r="S1616" s="16"/>
      <c r="T1616" s="16"/>
      <c r="U1616" s="16"/>
      <c r="V1616" s="16"/>
      <c r="W1616" s="16"/>
      <c r="X1616" s="17"/>
      <c r="Y1616" s="13"/>
      <c r="Z1616" s="13"/>
    </row>
    <row r="1617" spans="1:26" x14ac:dyDescent="0.25">
      <c r="A1617" s="11"/>
      <c r="B1617" s="12"/>
      <c r="C1617" s="12"/>
      <c r="D1617" s="12"/>
      <c r="E1617" s="12"/>
      <c r="F1617" s="12"/>
      <c r="G1617" s="13"/>
      <c r="H1617" s="13"/>
      <c r="I1617" s="13"/>
      <c r="J1617" s="13"/>
      <c r="K1617" s="14"/>
      <c r="L1617" s="14"/>
      <c r="M1617" s="14"/>
      <c r="N1617" s="14"/>
      <c r="O1617" s="14"/>
      <c r="P1617" s="14"/>
      <c r="Q1617" s="15"/>
      <c r="R1617" s="16"/>
      <c r="S1617" s="16"/>
      <c r="T1617" s="16"/>
      <c r="U1617" s="16"/>
      <c r="V1617" s="16"/>
      <c r="W1617" s="16"/>
      <c r="X1617" s="17"/>
      <c r="Y1617" s="13"/>
      <c r="Z1617" s="13"/>
    </row>
    <row r="1618" spans="1:26" x14ac:dyDescent="0.25">
      <c r="A1618" s="11"/>
      <c r="B1618" s="12"/>
      <c r="C1618" s="12"/>
      <c r="D1618" s="12"/>
      <c r="E1618" s="12"/>
      <c r="F1618" s="12"/>
      <c r="G1618" s="13"/>
      <c r="H1618" s="13"/>
      <c r="I1618" s="13"/>
      <c r="J1618" s="13"/>
      <c r="K1618" s="14"/>
      <c r="L1618" s="14"/>
      <c r="M1618" s="14"/>
      <c r="N1618" s="14"/>
      <c r="O1618" s="14"/>
      <c r="P1618" s="14"/>
      <c r="Q1618" s="15"/>
      <c r="R1618" s="16"/>
      <c r="S1618" s="16"/>
      <c r="T1618" s="16"/>
      <c r="U1618" s="16"/>
      <c r="V1618" s="16"/>
      <c r="W1618" s="17"/>
      <c r="X1618" s="17"/>
      <c r="Y1618" s="13"/>
      <c r="Z1618" s="13"/>
    </row>
    <row r="1619" spans="1:26" x14ac:dyDescent="0.25">
      <c r="A1619" s="11"/>
      <c r="B1619" s="12"/>
      <c r="C1619" s="12"/>
      <c r="D1619" s="12"/>
      <c r="E1619" s="12"/>
      <c r="F1619" s="12"/>
      <c r="G1619" s="13"/>
      <c r="H1619" s="13"/>
      <c r="I1619" s="13"/>
      <c r="J1619" s="13"/>
      <c r="K1619" s="14"/>
      <c r="L1619" s="14"/>
      <c r="M1619" s="14"/>
      <c r="N1619" s="14"/>
      <c r="O1619" s="14"/>
      <c r="P1619" s="14"/>
      <c r="Q1619" s="15"/>
      <c r="R1619" s="16"/>
      <c r="S1619" s="16"/>
      <c r="T1619" s="16"/>
      <c r="U1619" s="16"/>
      <c r="V1619" s="16"/>
      <c r="W1619" s="17"/>
      <c r="X1619" s="17"/>
      <c r="Y1619" s="13"/>
      <c r="Z1619" s="13"/>
    </row>
    <row r="1620" spans="1:26" x14ac:dyDescent="0.25">
      <c r="A1620" s="11"/>
      <c r="B1620" s="12"/>
      <c r="C1620" s="12"/>
      <c r="D1620" s="12"/>
      <c r="E1620" s="12"/>
      <c r="F1620" s="12"/>
      <c r="G1620" s="13"/>
      <c r="H1620" s="13"/>
      <c r="I1620" s="13"/>
      <c r="J1620" s="13"/>
      <c r="K1620" s="14"/>
      <c r="L1620" s="14"/>
      <c r="M1620" s="14"/>
      <c r="N1620" s="14"/>
      <c r="O1620" s="14"/>
      <c r="P1620" s="14"/>
      <c r="Q1620" s="16"/>
      <c r="R1620" s="16"/>
      <c r="S1620" s="16"/>
      <c r="T1620" s="16"/>
      <c r="U1620" s="16"/>
      <c r="V1620" s="16"/>
      <c r="W1620" s="17"/>
      <c r="X1620" s="17"/>
      <c r="Y1620" s="13"/>
      <c r="Z1620" s="13"/>
    </row>
    <row r="1621" spans="1:26" x14ac:dyDescent="0.25">
      <c r="A1621" s="11"/>
      <c r="B1621" s="12"/>
      <c r="C1621" s="12"/>
      <c r="D1621" s="12"/>
      <c r="E1621" s="12"/>
      <c r="F1621" s="12"/>
      <c r="G1621" s="13"/>
      <c r="H1621" s="13"/>
      <c r="I1621" s="13"/>
      <c r="J1621" s="13"/>
      <c r="K1621" s="14"/>
      <c r="L1621" s="14"/>
      <c r="M1621" s="14"/>
      <c r="N1621" s="14"/>
      <c r="O1621" s="14"/>
      <c r="P1621" s="14"/>
      <c r="Q1621" s="16"/>
      <c r="R1621" s="16"/>
      <c r="S1621" s="16"/>
      <c r="T1621" s="16"/>
      <c r="U1621" s="16"/>
      <c r="V1621" s="16"/>
      <c r="W1621" s="16"/>
      <c r="X1621" s="17"/>
      <c r="Y1621" s="13"/>
      <c r="Z1621" s="13"/>
    </row>
    <row r="1622" spans="1:26" x14ac:dyDescent="0.25">
      <c r="A1622" s="11"/>
      <c r="B1622" s="12"/>
      <c r="C1622" s="12"/>
      <c r="D1622" s="12"/>
      <c r="E1622" s="12"/>
      <c r="F1622" s="12"/>
      <c r="G1622" s="13"/>
      <c r="H1622" s="13"/>
      <c r="I1622" s="13"/>
      <c r="J1622" s="13"/>
      <c r="K1622" s="14"/>
      <c r="L1622" s="14"/>
      <c r="M1622" s="14"/>
      <c r="N1622" s="14"/>
      <c r="O1622" s="14"/>
      <c r="P1622" s="14"/>
      <c r="Q1622" s="15"/>
      <c r="R1622" s="16"/>
      <c r="S1622" s="16"/>
      <c r="T1622" s="16"/>
      <c r="U1622" s="16"/>
      <c r="V1622" s="16"/>
      <c r="W1622" s="17"/>
      <c r="X1622" s="17"/>
      <c r="Y1622" s="13"/>
      <c r="Z1622" s="13"/>
    </row>
    <row r="1623" spans="1:26" x14ac:dyDescent="0.25">
      <c r="A1623" s="11"/>
      <c r="B1623" s="12"/>
      <c r="C1623" s="12"/>
      <c r="D1623" s="12"/>
      <c r="E1623" s="12"/>
      <c r="F1623" s="12"/>
      <c r="G1623" s="13"/>
      <c r="H1623" s="13"/>
      <c r="I1623" s="13"/>
      <c r="J1623" s="13"/>
      <c r="K1623" s="14"/>
      <c r="L1623" s="14"/>
      <c r="M1623" s="14"/>
      <c r="N1623" s="14"/>
      <c r="O1623" s="14"/>
      <c r="P1623" s="14"/>
      <c r="Q1623" s="15"/>
      <c r="R1623" s="16"/>
      <c r="S1623" s="16"/>
      <c r="T1623" s="16"/>
      <c r="U1623" s="16"/>
      <c r="V1623" s="16"/>
      <c r="W1623" s="16"/>
      <c r="X1623" s="17"/>
      <c r="Y1623" s="13"/>
      <c r="Z1623" s="13"/>
    </row>
    <row r="1624" spans="1:26" x14ac:dyDescent="0.25">
      <c r="A1624" s="11"/>
      <c r="B1624" s="12"/>
      <c r="C1624" s="12"/>
      <c r="D1624" s="12"/>
      <c r="E1624" s="12"/>
      <c r="F1624" s="12"/>
      <c r="G1624" s="13"/>
      <c r="H1624" s="13"/>
      <c r="I1624" s="13"/>
      <c r="J1624" s="13"/>
      <c r="K1624" s="14"/>
      <c r="L1624" s="14"/>
      <c r="M1624" s="14"/>
      <c r="N1624" s="14"/>
      <c r="O1624" s="14"/>
      <c r="P1624" s="14"/>
      <c r="Q1624" s="16"/>
      <c r="R1624" s="16"/>
      <c r="S1624" s="16"/>
      <c r="T1624" s="16"/>
      <c r="U1624" s="16"/>
      <c r="V1624" s="16"/>
      <c r="W1624" s="17"/>
      <c r="X1624" s="17"/>
      <c r="Y1624" s="13"/>
      <c r="Z1624" s="13"/>
    </row>
    <row r="1625" spans="1:26" x14ac:dyDescent="0.25">
      <c r="A1625" s="11"/>
      <c r="B1625" s="12"/>
      <c r="C1625" s="12"/>
      <c r="D1625" s="12"/>
      <c r="E1625" s="12"/>
      <c r="F1625" s="12"/>
      <c r="G1625" s="13"/>
      <c r="H1625" s="13"/>
      <c r="I1625" s="13"/>
      <c r="J1625" s="13"/>
      <c r="K1625" s="14"/>
      <c r="L1625" s="14"/>
      <c r="M1625" s="14"/>
      <c r="N1625" s="14"/>
      <c r="O1625" s="14"/>
      <c r="P1625" s="14"/>
      <c r="Q1625" s="15"/>
      <c r="R1625" s="16"/>
      <c r="S1625" s="16"/>
      <c r="T1625" s="16"/>
      <c r="U1625" s="16"/>
      <c r="V1625" s="16"/>
      <c r="W1625" s="16"/>
      <c r="X1625" s="17"/>
      <c r="Y1625" s="13"/>
      <c r="Z1625" s="13"/>
    </row>
    <row r="1626" spans="1:26" x14ac:dyDescent="0.25">
      <c r="A1626" s="11"/>
      <c r="B1626" s="12"/>
      <c r="C1626" s="12"/>
      <c r="D1626" s="12"/>
      <c r="E1626" s="12"/>
      <c r="F1626" s="12"/>
      <c r="G1626" s="13"/>
      <c r="H1626" s="13"/>
      <c r="I1626" s="13"/>
      <c r="J1626" s="13"/>
      <c r="K1626" s="14"/>
      <c r="L1626" s="14"/>
      <c r="M1626" s="14"/>
      <c r="N1626" s="14"/>
      <c r="O1626" s="14"/>
      <c r="P1626" s="14"/>
      <c r="Q1626" s="15"/>
      <c r="R1626" s="16"/>
      <c r="S1626" s="16"/>
      <c r="T1626" s="16"/>
      <c r="U1626" s="16"/>
      <c r="V1626" s="16"/>
      <c r="W1626" s="17"/>
      <c r="X1626" s="17"/>
      <c r="Y1626" s="13"/>
      <c r="Z1626" s="13"/>
    </row>
    <row r="1627" spans="1:26" x14ac:dyDescent="0.25">
      <c r="A1627" s="11"/>
      <c r="B1627" s="12"/>
      <c r="C1627" s="12"/>
      <c r="D1627" s="12"/>
      <c r="E1627" s="12"/>
      <c r="F1627" s="12"/>
      <c r="G1627" s="13"/>
      <c r="H1627" s="13"/>
      <c r="I1627" s="13"/>
      <c r="J1627" s="13"/>
      <c r="K1627" s="14"/>
      <c r="L1627" s="14"/>
      <c r="M1627" s="14"/>
      <c r="N1627" s="14"/>
      <c r="O1627" s="14"/>
      <c r="P1627" s="14"/>
      <c r="Q1627" s="16"/>
      <c r="R1627" s="16"/>
      <c r="S1627" s="16"/>
      <c r="T1627" s="16"/>
      <c r="U1627" s="16"/>
      <c r="V1627" s="16"/>
      <c r="W1627" s="17"/>
      <c r="X1627" s="17"/>
      <c r="Y1627" s="13"/>
      <c r="Z1627" s="13"/>
    </row>
    <row r="1628" spans="1:26" x14ac:dyDescent="0.25">
      <c r="A1628" s="11"/>
      <c r="B1628" s="12"/>
      <c r="C1628" s="12"/>
      <c r="D1628" s="12"/>
      <c r="E1628" s="12"/>
      <c r="F1628" s="12"/>
      <c r="G1628" s="13"/>
      <c r="H1628" s="13"/>
      <c r="I1628" s="13"/>
      <c r="J1628" s="13"/>
      <c r="K1628" s="14"/>
      <c r="L1628" s="14"/>
      <c r="M1628" s="14"/>
      <c r="N1628" s="14"/>
      <c r="O1628" s="14"/>
      <c r="P1628" s="14"/>
      <c r="Q1628" s="15"/>
      <c r="R1628" s="16"/>
      <c r="S1628" s="16"/>
      <c r="T1628" s="16"/>
      <c r="U1628" s="16"/>
      <c r="V1628" s="16"/>
      <c r="W1628" s="17"/>
      <c r="X1628" s="17"/>
      <c r="Y1628" s="13"/>
      <c r="Z1628" s="13"/>
    </row>
    <row r="1629" spans="1:26" x14ac:dyDescent="0.25">
      <c r="A1629" s="11"/>
      <c r="B1629" s="12"/>
      <c r="C1629" s="12"/>
      <c r="D1629" s="12"/>
      <c r="E1629" s="12"/>
      <c r="F1629" s="12"/>
      <c r="G1629" s="13"/>
      <c r="H1629" s="13"/>
      <c r="I1629" s="13"/>
      <c r="J1629" s="13"/>
      <c r="K1629" s="14"/>
      <c r="L1629" s="14"/>
      <c r="M1629" s="14"/>
      <c r="N1629" s="14"/>
      <c r="O1629" s="14"/>
      <c r="P1629" s="14"/>
      <c r="Q1629" s="15"/>
      <c r="R1629" s="16"/>
      <c r="S1629" s="16"/>
      <c r="T1629" s="16"/>
      <c r="U1629" s="16"/>
      <c r="V1629" s="16"/>
      <c r="W1629" s="16"/>
      <c r="X1629" s="17"/>
      <c r="Y1629" s="13"/>
      <c r="Z1629" s="13"/>
    </row>
    <row r="1630" spans="1:26" x14ac:dyDescent="0.25">
      <c r="A1630" s="11"/>
      <c r="B1630" s="12"/>
      <c r="C1630" s="12"/>
      <c r="D1630" s="12"/>
      <c r="E1630" s="12"/>
      <c r="F1630" s="12"/>
      <c r="G1630" s="13"/>
      <c r="H1630" s="13"/>
      <c r="I1630" s="13"/>
      <c r="J1630" s="13"/>
      <c r="K1630" s="14"/>
      <c r="L1630" s="14"/>
      <c r="M1630" s="14"/>
      <c r="N1630" s="14"/>
      <c r="O1630" s="14"/>
      <c r="P1630" s="14"/>
      <c r="Q1630" s="15"/>
      <c r="R1630" s="16"/>
      <c r="S1630" s="16"/>
      <c r="T1630" s="16"/>
      <c r="U1630" s="16"/>
      <c r="V1630" s="16"/>
      <c r="W1630" s="16"/>
      <c r="X1630" s="17"/>
      <c r="Y1630" s="13"/>
      <c r="Z1630" s="13"/>
    </row>
    <row r="1631" spans="1:26" x14ac:dyDescent="0.25">
      <c r="A1631" s="11"/>
      <c r="B1631" s="12"/>
      <c r="C1631" s="12"/>
      <c r="D1631" s="12"/>
      <c r="E1631" s="12"/>
      <c r="F1631" s="12"/>
      <c r="G1631" s="13"/>
      <c r="H1631" s="13"/>
      <c r="I1631" s="13"/>
      <c r="J1631" s="13"/>
      <c r="K1631" s="14"/>
      <c r="L1631" s="14"/>
      <c r="M1631" s="14"/>
      <c r="N1631" s="14"/>
      <c r="O1631" s="14"/>
      <c r="P1631" s="14"/>
      <c r="Q1631" s="15"/>
      <c r="R1631" s="16"/>
      <c r="S1631" s="16"/>
      <c r="T1631" s="16"/>
      <c r="U1631" s="16"/>
      <c r="V1631" s="16"/>
      <c r="W1631" s="16"/>
      <c r="X1631" s="17"/>
      <c r="Y1631" s="13"/>
      <c r="Z1631" s="13"/>
    </row>
    <row r="1632" spans="1:26" x14ac:dyDescent="0.25">
      <c r="A1632" s="11"/>
      <c r="B1632" s="12"/>
      <c r="C1632" s="12"/>
      <c r="D1632" s="12"/>
      <c r="E1632" s="12"/>
      <c r="F1632" s="12"/>
      <c r="G1632" s="13"/>
      <c r="H1632" s="13"/>
      <c r="I1632" s="13"/>
      <c r="J1632" s="13"/>
      <c r="K1632" s="14"/>
      <c r="L1632" s="14"/>
      <c r="M1632" s="14"/>
      <c r="N1632" s="14"/>
      <c r="O1632" s="14"/>
      <c r="P1632" s="14"/>
      <c r="Q1632" s="15"/>
      <c r="R1632" s="16"/>
      <c r="S1632" s="16"/>
      <c r="T1632" s="16"/>
      <c r="U1632" s="16"/>
      <c r="V1632" s="16"/>
      <c r="W1632" s="16"/>
      <c r="X1632" s="17"/>
      <c r="Y1632" s="13"/>
      <c r="Z1632" s="13"/>
    </row>
    <row r="1633" spans="1:26" x14ac:dyDescent="0.25">
      <c r="A1633" s="11"/>
      <c r="B1633" s="12"/>
      <c r="C1633" s="12"/>
      <c r="D1633" s="12"/>
      <c r="E1633" s="12"/>
      <c r="F1633" s="12"/>
      <c r="G1633" s="13"/>
      <c r="H1633" s="13"/>
      <c r="I1633" s="13"/>
      <c r="J1633" s="13"/>
      <c r="K1633" s="14"/>
      <c r="L1633" s="14"/>
      <c r="M1633" s="14"/>
      <c r="N1633" s="14"/>
      <c r="O1633" s="14"/>
      <c r="P1633" s="14"/>
      <c r="Q1633" s="15"/>
      <c r="R1633" s="16"/>
      <c r="S1633" s="16"/>
      <c r="T1633" s="16"/>
      <c r="U1633" s="16"/>
      <c r="V1633" s="16"/>
      <c r="W1633" s="16"/>
      <c r="X1633" s="17"/>
      <c r="Y1633" s="13"/>
      <c r="Z1633" s="13"/>
    </row>
    <row r="1634" spans="1:26" x14ac:dyDescent="0.25">
      <c r="A1634" s="11"/>
      <c r="B1634" s="12"/>
      <c r="C1634" s="12"/>
      <c r="D1634" s="12"/>
      <c r="E1634" s="12"/>
      <c r="F1634" s="12"/>
      <c r="G1634" s="13"/>
      <c r="H1634" s="13"/>
      <c r="I1634" s="13"/>
      <c r="J1634" s="13"/>
      <c r="K1634" s="14"/>
      <c r="L1634" s="14"/>
      <c r="M1634" s="14"/>
      <c r="N1634" s="14"/>
      <c r="O1634" s="14"/>
      <c r="P1634" s="14"/>
      <c r="Q1634" s="16"/>
      <c r="R1634" s="16"/>
      <c r="S1634" s="16"/>
      <c r="T1634" s="16"/>
      <c r="U1634" s="16"/>
      <c r="V1634" s="16"/>
      <c r="W1634" s="16"/>
      <c r="X1634" s="17"/>
      <c r="Y1634" s="13"/>
      <c r="Z1634" s="13"/>
    </row>
    <row r="1635" spans="1:26" x14ac:dyDescent="0.25">
      <c r="A1635" s="11"/>
      <c r="B1635" s="12"/>
      <c r="C1635" s="12"/>
      <c r="D1635" s="12"/>
      <c r="E1635" s="12"/>
      <c r="F1635" s="12"/>
      <c r="G1635" s="13"/>
      <c r="H1635" s="13"/>
      <c r="I1635" s="13"/>
      <c r="J1635" s="13"/>
      <c r="K1635" s="14"/>
      <c r="L1635" s="14"/>
      <c r="M1635" s="14"/>
      <c r="N1635" s="14"/>
      <c r="O1635" s="14"/>
      <c r="P1635" s="14"/>
      <c r="Q1635" s="15"/>
      <c r="R1635" s="16"/>
      <c r="S1635" s="16"/>
      <c r="T1635" s="16"/>
      <c r="U1635" s="16"/>
      <c r="V1635" s="16"/>
      <c r="W1635" s="16"/>
      <c r="X1635" s="17"/>
      <c r="Y1635" s="13"/>
      <c r="Z1635" s="13"/>
    </row>
    <row r="1636" spans="1:26" x14ac:dyDescent="0.25">
      <c r="A1636" s="11"/>
      <c r="B1636" s="12"/>
      <c r="C1636" s="12"/>
      <c r="D1636" s="12"/>
      <c r="E1636" s="12"/>
      <c r="F1636" s="12"/>
      <c r="G1636" s="13"/>
      <c r="H1636" s="13"/>
      <c r="I1636" s="13"/>
      <c r="J1636" s="13"/>
      <c r="K1636" s="14"/>
      <c r="L1636" s="14"/>
      <c r="M1636" s="14"/>
      <c r="N1636" s="14"/>
      <c r="O1636" s="14"/>
      <c r="P1636" s="14"/>
      <c r="Q1636" s="15"/>
      <c r="R1636" s="16"/>
      <c r="S1636" s="16"/>
      <c r="T1636" s="16"/>
      <c r="U1636" s="16"/>
      <c r="V1636" s="16"/>
      <c r="W1636" s="17"/>
      <c r="X1636" s="17"/>
      <c r="Y1636" s="13"/>
      <c r="Z1636" s="13"/>
    </row>
    <row r="1637" spans="1:26" x14ac:dyDescent="0.25">
      <c r="A1637" s="11"/>
      <c r="B1637" s="12"/>
      <c r="C1637" s="12"/>
      <c r="D1637" s="12"/>
      <c r="E1637" s="12"/>
      <c r="F1637" s="12"/>
      <c r="G1637" s="13"/>
      <c r="H1637" s="13"/>
      <c r="I1637" s="13"/>
      <c r="J1637" s="13"/>
      <c r="K1637" s="14"/>
      <c r="L1637" s="14"/>
      <c r="M1637" s="14"/>
      <c r="N1637" s="14"/>
      <c r="O1637" s="14"/>
      <c r="P1637" s="14"/>
      <c r="Q1637" s="15"/>
      <c r="R1637" s="16"/>
      <c r="S1637" s="16"/>
      <c r="T1637" s="16"/>
      <c r="U1637" s="16"/>
      <c r="V1637" s="16"/>
      <c r="W1637" s="17"/>
      <c r="X1637" s="17"/>
      <c r="Y1637" s="13"/>
      <c r="Z1637" s="13"/>
    </row>
    <row r="1638" spans="1:26" x14ac:dyDescent="0.25">
      <c r="A1638" s="11"/>
      <c r="B1638" s="12"/>
      <c r="C1638" s="12"/>
      <c r="D1638" s="12"/>
      <c r="E1638" s="12"/>
      <c r="F1638" s="12"/>
      <c r="G1638" s="13"/>
      <c r="H1638" s="13"/>
      <c r="I1638" s="13"/>
      <c r="J1638" s="13"/>
      <c r="K1638" s="14"/>
      <c r="L1638" s="14"/>
      <c r="M1638" s="14"/>
      <c r="N1638" s="14"/>
      <c r="O1638" s="14"/>
      <c r="P1638" s="14"/>
      <c r="Q1638" s="15"/>
      <c r="R1638" s="16"/>
      <c r="S1638" s="16"/>
      <c r="T1638" s="16"/>
      <c r="U1638" s="16"/>
      <c r="V1638" s="16"/>
      <c r="W1638" s="16"/>
      <c r="X1638" s="17"/>
      <c r="Y1638" s="13"/>
      <c r="Z1638" s="13"/>
    </row>
    <row r="1639" spans="1:26" x14ac:dyDescent="0.25">
      <c r="A1639" s="11"/>
      <c r="B1639" s="12"/>
      <c r="C1639" s="12"/>
      <c r="D1639" s="12"/>
      <c r="E1639" s="12"/>
      <c r="F1639" s="12"/>
      <c r="G1639" s="13"/>
      <c r="H1639" s="13"/>
      <c r="I1639" s="13"/>
      <c r="J1639" s="13"/>
      <c r="K1639" s="14"/>
      <c r="L1639" s="14"/>
      <c r="M1639" s="14"/>
      <c r="N1639" s="14"/>
      <c r="O1639" s="14"/>
      <c r="P1639" s="14"/>
      <c r="Q1639" s="15"/>
      <c r="R1639" s="16"/>
      <c r="S1639" s="16"/>
      <c r="T1639" s="16"/>
      <c r="U1639" s="16"/>
      <c r="V1639" s="16"/>
      <c r="W1639" s="16"/>
      <c r="X1639" s="17"/>
      <c r="Y1639" s="13"/>
      <c r="Z1639" s="13"/>
    </row>
    <row r="1640" spans="1:26" x14ac:dyDescent="0.25">
      <c r="A1640" s="11"/>
      <c r="B1640" s="12"/>
      <c r="C1640" s="12"/>
      <c r="D1640" s="12"/>
      <c r="E1640" s="12"/>
      <c r="F1640" s="12"/>
      <c r="G1640" s="13"/>
      <c r="H1640" s="13"/>
      <c r="I1640" s="13"/>
      <c r="J1640" s="13"/>
      <c r="K1640" s="14"/>
      <c r="L1640" s="14"/>
      <c r="M1640" s="14"/>
      <c r="N1640" s="14"/>
      <c r="O1640" s="14"/>
      <c r="P1640" s="14"/>
      <c r="Q1640" s="15"/>
      <c r="R1640" s="16"/>
      <c r="S1640" s="16"/>
      <c r="T1640" s="16"/>
      <c r="U1640" s="16"/>
      <c r="V1640" s="16"/>
      <c r="W1640" s="16"/>
      <c r="X1640" s="17"/>
      <c r="Y1640" s="13"/>
      <c r="Z1640" s="13"/>
    </row>
    <row r="1641" spans="1:26" x14ac:dyDescent="0.25">
      <c r="A1641" s="11"/>
      <c r="B1641" s="12"/>
      <c r="C1641" s="12"/>
      <c r="D1641" s="12"/>
      <c r="E1641" s="12"/>
      <c r="F1641" s="12"/>
      <c r="G1641" s="13"/>
      <c r="H1641" s="13"/>
      <c r="I1641" s="13"/>
      <c r="J1641" s="13"/>
      <c r="K1641" s="14"/>
      <c r="L1641" s="14"/>
      <c r="M1641" s="14"/>
      <c r="N1641" s="14"/>
      <c r="O1641" s="14"/>
      <c r="P1641" s="14"/>
      <c r="Q1641" s="16"/>
      <c r="R1641" s="16"/>
      <c r="S1641" s="16"/>
      <c r="T1641" s="16"/>
      <c r="U1641" s="16"/>
      <c r="V1641" s="16"/>
      <c r="W1641" s="16"/>
      <c r="X1641" s="17"/>
      <c r="Y1641" s="13"/>
      <c r="Z1641" s="13"/>
    </row>
    <row r="1642" spans="1:26" x14ac:dyDescent="0.25">
      <c r="A1642" s="11"/>
      <c r="B1642" s="12"/>
      <c r="C1642" s="12"/>
      <c r="D1642" s="12"/>
      <c r="E1642" s="12"/>
      <c r="F1642" s="12"/>
      <c r="G1642" s="13"/>
      <c r="H1642" s="13"/>
      <c r="I1642" s="13"/>
      <c r="J1642" s="13"/>
      <c r="K1642" s="14"/>
      <c r="L1642" s="14"/>
      <c r="M1642" s="14"/>
      <c r="N1642" s="14"/>
      <c r="O1642" s="14"/>
      <c r="P1642" s="14"/>
      <c r="Q1642" s="15"/>
      <c r="R1642" s="16"/>
      <c r="S1642" s="16"/>
      <c r="T1642" s="16"/>
      <c r="U1642" s="16"/>
      <c r="V1642" s="16"/>
      <c r="W1642" s="17"/>
      <c r="X1642" s="17"/>
      <c r="Y1642" s="13"/>
      <c r="Z1642" s="13"/>
    </row>
    <row r="1643" spans="1:26" x14ac:dyDescent="0.25">
      <c r="A1643" s="11"/>
      <c r="B1643" s="12"/>
      <c r="C1643" s="12"/>
      <c r="D1643" s="12"/>
      <c r="E1643" s="12"/>
      <c r="F1643" s="12"/>
      <c r="G1643" s="13"/>
      <c r="H1643" s="13"/>
      <c r="I1643" s="13"/>
      <c r="J1643" s="13"/>
      <c r="K1643" s="14"/>
      <c r="L1643" s="14"/>
      <c r="M1643" s="14"/>
      <c r="N1643" s="14"/>
      <c r="O1643" s="14"/>
      <c r="P1643" s="14"/>
      <c r="Q1643" s="15"/>
      <c r="R1643" s="16"/>
      <c r="S1643" s="16"/>
      <c r="T1643" s="16"/>
      <c r="U1643" s="16"/>
      <c r="V1643" s="16"/>
      <c r="W1643" s="17"/>
      <c r="X1643" s="17"/>
      <c r="Y1643" s="13"/>
      <c r="Z1643" s="13"/>
    </row>
    <row r="1644" spans="1:26" x14ac:dyDescent="0.25">
      <c r="A1644" s="11"/>
      <c r="B1644" s="12"/>
      <c r="C1644" s="12"/>
      <c r="D1644" s="12"/>
      <c r="E1644" s="12"/>
      <c r="F1644" s="12"/>
      <c r="G1644" s="13"/>
      <c r="H1644" s="13"/>
      <c r="I1644" s="13"/>
      <c r="J1644" s="13"/>
      <c r="K1644" s="14"/>
      <c r="L1644" s="14"/>
      <c r="M1644" s="14"/>
      <c r="N1644" s="14"/>
      <c r="O1644" s="14"/>
      <c r="P1644" s="14"/>
      <c r="Q1644" s="15"/>
      <c r="R1644" s="16"/>
      <c r="S1644" s="16"/>
      <c r="T1644" s="16"/>
      <c r="U1644" s="16"/>
      <c r="V1644" s="16"/>
      <c r="W1644" s="16"/>
      <c r="X1644" s="17"/>
      <c r="Y1644" s="13"/>
      <c r="Z1644" s="13"/>
    </row>
    <row r="1645" spans="1:26" x14ac:dyDescent="0.25">
      <c r="A1645" s="11"/>
      <c r="B1645" s="12"/>
      <c r="C1645" s="12"/>
      <c r="D1645" s="12"/>
      <c r="E1645" s="12"/>
      <c r="F1645" s="12"/>
      <c r="G1645" s="13"/>
      <c r="H1645" s="13"/>
      <c r="I1645" s="13"/>
      <c r="J1645" s="13"/>
      <c r="K1645" s="14"/>
      <c r="L1645" s="14"/>
      <c r="M1645" s="14"/>
      <c r="N1645" s="14"/>
      <c r="O1645" s="14"/>
      <c r="P1645" s="14"/>
      <c r="Q1645" s="15"/>
      <c r="R1645" s="16"/>
      <c r="S1645" s="16"/>
      <c r="T1645" s="16"/>
      <c r="U1645" s="16"/>
      <c r="V1645" s="16"/>
      <c r="W1645" s="16"/>
      <c r="X1645" s="17"/>
      <c r="Y1645" s="13"/>
      <c r="Z1645" s="13"/>
    </row>
    <row r="1646" spans="1:26" x14ac:dyDescent="0.25">
      <c r="A1646" s="11"/>
      <c r="B1646" s="12"/>
      <c r="C1646" s="12"/>
      <c r="D1646" s="12"/>
      <c r="E1646" s="12"/>
      <c r="F1646" s="12"/>
      <c r="G1646" s="13"/>
      <c r="H1646" s="13"/>
      <c r="I1646" s="13"/>
      <c r="J1646" s="13"/>
      <c r="K1646" s="14"/>
      <c r="L1646" s="14"/>
      <c r="M1646" s="14"/>
      <c r="N1646" s="14"/>
      <c r="O1646" s="14"/>
      <c r="P1646" s="14"/>
      <c r="Q1646" s="15"/>
      <c r="R1646" s="16"/>
      <c r="S1646" s="16"/>
      <c r="T1646" s="16"/>
      <c r="U1646" s="16"/>
      <c r="V1646" s="16"/>
      <c r="W1646" s="17"/>
      <c r="X1646" s="17"/>
      <c r="Y1646" s="13"/>
      <c r="Z1646" s="13"/>
    </row>
    <row r="1647" spans="1:26" x14ac:dyDescent="0.25">
      <c r="A1647" s="11"/>
      <c r="B1647" s="12"/>
      <c r="C1647" s="12"/>
      <c r="D1647" s="12"/>
      <c r="E1647" s="12"/>
      <c r="F1647" s="12"/>
      <c r="G1647" s="13"/>
      <c r="H1647" s="13"/>
      <c r="I1647" s="13"/>
      <c r="J1647" s="13"/>
      <c r="K1647" s="14"/>
      <c r="L1647" s="14"/>
      <c r="M1647" s="14"/>
      <c r="N1647" s="14"/>
      <c r="O1647" s="14"/>
      <c r="P1647" s="14"/>
      <c r="Q1647" s="16"/>
      <c r="R1647" s="16"/>
      <c r="S1647" s="16"/>
      <c r="T1647" s="16"/>
      <c r="U1647" s="16"/>
      <c r="V1647" s="16"/>
      <c r="W1647" s="16"/>
      <c r="X1647" s="17"/>
      <c r="Y1647" s="13"/>
      <c r="Z1647" s="13"/>
    </row>
    <row r="1648" spans="1:26" x14ac:dyDescent="0.25">
      <c r="A1648" s="11"/>
      <c r="B1648" s="12"/>
      <c r="C1648" s="12"/>
      <c r="D1648" s="12"/>
      <c r="E1648" s="12"/>
      <c r="F1648" s="12"/>
      <c r="G1648" s="13"/>
      <c r="H1648" s="13"/>
      <c r="I1648" s="13"/>
      <c r="J1648" s="13"/>
      <c r="K1648" s="14"/>
      <c r="L1648" s="14"/>
      <c r="M1648" s="14"/>
      <c r="N1648" s="14"/>
      <c r="O1648" s="14"/>
      <c r="P1648" s="14"/>
      <c r="Q1648" s="16"/>
      <c r="R1648" s="16"/>
      <c r="S1648" s="16"/>
      <c r="T1648" s="16"/>
      <c r="U1648" s="16"/>
      <c r="V1648" s="16"/>
      <c r="W1648" s="17"/>
      <c r="X1648" s="17"/>
      <c r="Y1648" s="13"/>
      <c r="Z1648" s="13"/>
    </row>
    <row r="1649" spans="1:26" x14ac:dyDescent="0.25">
      <c r="A1649" s="11"/>
      <c r="B1649" s="12"/>
      <c r="C1649" s="12"/>
      <c r="D1649" s="12"/>
      <c r="E1649" s="12"/>
      <c r="F1649" s="12"/>
      <c r="G1649" s="13"/>
      <c r="H1649" s="13"/>
      <c r="I1649" s="13"/>
      <c r="J1649" s="13"/>
      <c r="K1649" s="14"/>
      <c r="L1649" s="14"/>
      <c r="M1649" s="14"/>
      <c r="N1649" s="14"/>
      <c r="O1649" s="14"/>
      <c r="P1649" s="14"/>
      <c r="Q1649" s="15"/>
      <c r="R1649" s="16"/>
      <c r="S1649" s="16"/>
      <c r="T1649" s="16"/>
      <c r="U1649" s="16"/>
      <c r="V1649" s="16"/>
      <c r="W1649" s="17"/>
      <c r="X1649" s="17"/>
      <c r="Y1649" s="13"/>
      <c r="Z1649" s="13"/>
    </row>
    <row r="1650" spans="1:26" x14ac:dyDescent="0.25">
      <c r="A1650" s="11"/>
      <c r="B1650" s="12"/>
      <c r="C1650" s="12"/>
      <c r="D1650" s="12"/>
      <c r="E1650" s="12"/>
      <c r="F1650" s="12"/>
      <c r="G1650" s="13"/>
      <c r="H1650" s="13"/>
      <c r="I1650" s="13"/>
      <c r="J1650" s="13"/>
      <c r="K1650" s="14"/>
      <c r="L1650" s="14"/>
      <c r="M1650" s="14"/>
      <c r="N1650" s="14"/>
      <c r="O1650" s="14"/>
      <c r="P1650" s="14"/>
      <c r="Q1650" s="15"/>
      <c r="R1650" s="16"/>
      <c r="S1650" s="16"/>
      <c r="T1650" s="16"/>
      <c r="U1650" s="16"/>
      <c r="V1650" s="16"/>
      <c r="W1650" s="16"/>
      <c r="X1650" s="17"/>
      <c r="Y1650" s="13"/>
      <c r="Z1650" s="13"/>
    </row>
    <row r="1651" spans="1:26" x14ac:dyDescent="0.25">
      <c r="A1651" s="11"/>
      <c r="B1651" s="12"/>
      <c r="C1651" s="12"/>
      <c r="D1651" s="12"/>
      <c r="E1651" s="12"/>
      <c r="F1651" s="12"/>
      <c r="G1651" s="13"/>
      <c r="H1651" s="13"/>
      <c r="I1651" s="13"/>
      <c r="J1651" s="13"/>
      <c r="K1651" s="14"/>
      <c r="L1651" s="14"/>
      <c r="M1651" s="14"/>
      <c r="N1651" s="14"/>
      <c r="O1651" s="14"/>
      <c r="P1651" s="14"/>
      <c r="Q1651" s="15"/>
      <c r="R1651" s="16"/>
      <c r="S1651" s="16"/>
      <c r="T1651" s="16"/>
      <c r="U1651" s="16"/>
      <c r="V1651" s="16"/>
      <c r="W1651" s="17"/>
      <c r="X1651" s="17"/>
      <c r="Y1651" s="13"/>
      <c r="Z1651" s="13"/>
    </row>
    <row r="1652" spans="1:26" x14ac:dyDescent="0.25">
      <c r="A1652" s="11"/>
      <c r="B1652" s="12"/>
      <c r="C1652" s="12"/>
      <c r="D1652" s="12"/>
      <c r="E1652" s="12"/>
      <c r="F1652" s="12"/>
      <c r="G1652" s="13"/>
      <c r="H1652" s="13"/>
      <c r="I1652" s="13"/>
      <c r="J1652" s="13"/>
      <c r="K1652" s="14"/>
      <c r="L1652" s="14"/>
      <c r="M1652" s="14"/>
      <c r="N1652" s="14"/>
      <c r="O1652" s="14"/>
      <c r="P1652" s="14"/>
      <c r="Q1652" s="15"/>
      <c r="R1652" s="16"/>
      <c r="S1652" s="16"/>
      <c r="T1652" s="16"/>
      <c r="U1652" s="16"/>
      <c r="V1652" s="16"/>
      <c r="W1652" s="17"/>
      <c r="X1652" s="17"/>
      <c r="Y1652" s="13"/>
      <c r="Z1652" s="13"/>
    </row>
    <row r="1653" spans="1:26" x14ac:dyDescent="0.25">
      <c r="A1653" s="11"/>
      <c r="B1653" s="12"/>
      <c r="C1653" s="12"/>
      <c r="D1653" s="12"/>
      <c r="E1653" s="12"/>
      <c r="F1653" s="12"/>
      <c r="G1653" s="13"/>
      <c r="H1653" s="13"/>
      <c r="I1653" s="13"/>
      <c r="J1653" s="13"/>
      <c r="K1653" s="14"/>
      <c r="L1653" s="14"/>
      <c r="M1653" s="14"/>
      <c r="N1653" s="14"/>
      <c r="O1653" s="14"/>
      <c r="P1653" s="14"/>
      <c r="Q1653" s="15"/>
      <c r="R1653" s="16"/>
      <c r="S1653" s="16"/>
      <c r="T1653" s="16"/>
      <c r="U1653" s="16"/>
      <c r="V1653" s="16"/>
      <c r="W1653" s="16"/>
      <c r="X1653" s="17"/>
      <c r="Y1653" s="13"/>
      <c r="Z1653" s="13"/>
    </row>
    <row r="1654" spans="1:26" x14ac:dyDescent="0.25">
      <c r="A1654" s="11"/>
      <c r="B1654" s="12"/>
      <c r="C1654" s="12"/>
      <c r="D1654" s="12"/>
      <c r="E1654" s="12"/>
      <c r="F1654" s="12"/>
      <c r="G1654" s="13"/>
      <c r="H1654" s="13"/>
      <c r="I1654" s="13"/>
      <c r="J1654" s="13"/>
      <c r="K1654" s="14"/>
      <c r="L1654" s="14"/>
      <c r="M1654" s="14"/>
      <c r="N1654" s="14"/>
      <c r="O1654" s="14"/>
      <c r="P1654" s="14"/>
      <c r="Q1654" s="15"/>
      <c r="R1654" s="16"/>
      <c r="S1654" s="16"/>
      <c r="T1654" s="16"/>
      <c r="U1654" s="16"/>
      <c r="V1654" s="16"/>
      <c r="W1654" s="16"/>
      <c r="X1654" s="17"/>
      <c r="Y1654" s="13"/>
      <c r="Z1654" s="13"/>
    </row>
    <row r="1655" spans="1:26" x14ac:dyDescent="0.25">
      <c r="A1655" s="11"/>
      <c r="B1655" s="12"/>
      <c r="C1655" s="12"/>
      <c r="D1655" s="12"/>
      <c r="E1655" s="12"/>
      <c r="F1655" s="12"/>
      <c r="G1655" s="13"/>
      <c r="H1655" s="13"/>
      <c r="I1655" s="13"/>
      <c r="J1655" s="13"/>
      <c r="K1655" s="14"/>
      <c r="L1655" s="14"/>
      <c r="M1655" s="14"/>
      <c r="N1655" s="14"/>
      <c r="O1655" s="14"/>
      <c r="P1655" s="14"/>
      <c r="Q1655" s="15"/>
      <c r="R1655" s="16"/>
      <c r="S1655" s="16"/>
      <c r="T1655" s="16"/>
      <c r="U1655" s="16"/>
      <c r="V1655" s="16"/>
      <c r="W1655" s="16"/>
      <c r="X1655" s="17"/>
      <c r="Y1655" s="13"/>
      <c r="Z1655" s="13"/>
    </row>
    <row r="1656" spans="1:26" x14ac:dyDescent="0.25">
      <c r="A1656" s="11"/>
      <c r="B1656" s="12"/>
      <c r="C1656" s="12"/>
      <c r="D1656" s="12"/>
      <c r="E1656" s="12"/>
      <c r="F1656" s="12"/>
      <c r="G1656" s="13"/>
      <c r="H1656" s="13"/>
      <c r="I1656" s="13"/>
      <c r="J1656" s="13"/>
      <c r="K1656" s="14"/>
      <c r="L1656" s="14"/>
      <c r="M1656" s="14"/>
      <c r="N1656" s="14"/>
      <c r="O1656" s="14"/>
      <c r="P1656" s="14"/>
      <c r="Q1656" s="15"/>
      <c r="R1656" s="16"/>
      <c r="S1656" s="16"/>
      <c r="T1656" s="16"/>
      <c r="U1656" s="16"/>
      <c r="V1656" s="16"/>
      <c r="W1656" s="17"/>
      <c r="X1656" s="17"/>
      <c r="Y1656" s="13"/>
      <c r="Z1656" s="13"/>
    </row>
    <row r="1657" spans="1:26" x14ac:dyDescent="0.25">
      <c r="A1657" s="11"/>
      <c r="B1657" s="12"/>
      <c r="C1657" s="12"/>
      <c r="D1657" s="12"/>
      <c r="E1657" s="12"/>
      <c r="F1657" s="12"/>
      <c r="G1657" s="13"/>
      <c r="H1657" s="13"/>
      <c r="I1657" s="13"/>
      <c r="J1657" s="13"/>
      <c r="K1657" s="14"/>
      <c r="L1657" s="14"/>
      <c r="M1657" s="14"/>
      <c r="N1657" s="14"/>
      <c r="O1657" s="14"/>
      <c r="P1657" s="14"/>
      <c r="Q1657" s="15"/>
      <c r="R1657" s="16"/>
      <c r="S1657" s="16"/>
      <c r="T1657" s="16"/>
      <c r="U1657" s="16"/>
      <c r="V1657" s="16"/>
      <c r="W1657" s="17"/>
      <c r="X1657" s="17"/>
      <c r="Y1657" s="13"/>
      <c r="Z1657" s="13"/>
    </row>
    <row r="1658" spans="1:26" x14ac:dyDescent="0.25">
      <c r="A1658" s="11"/>
      <c r="B1658" s="12"/>
      <c r="C1658" s="12"/>
      <c r="D1658" s="12"/>
      <c r="E1658" s="12"/>
      <c r="F1658" s="12"/>
      <c r="G1658" s="13"/>
      <c r="H1658" s="13"/>
      <c r="I1658" s="13"/>
      <c r="J1658" s="13"/>
      <c r="K1658" s="14"/>
      <c r="L1658" s="14"/>
      <c r="M1658" s="14"/>
      <c r="N1658" s="14"/>
      <c r="O1658" s="14"/>
      <c r="P1658" s="14"/>
      <c r="Q1658" s="15"/>
      <c r="R1658" s="16"/>
      <c r="S1658" s="16"/>
      <c r="T1658" s="16"/>
      <c r="U1658" s="16"/>
      <c r="V1658" s="16"/>
      <c r="W1658" s="16"/>
      <c r="X1658" s="17"/>
      <c r="Y1658" s="13"/>
      <c r="Z1658" s="13"/>
    </row>
    <row r="1659" spans="1:26" x14ac:dyDescent="0.25">
      <c r="A1659" s="11"/>
      <c r="B1659" s="12"/>
      <c r="C1659" s="12"/>
      <c r="D1659" s="12"/>
      <c r="E1659" s="12"/>
      <c r="F1659" s="12"/>
      <c r="G1659" s="13"/>
      <c r="H1659" s="13"/>
      <c r="I1659" s="13"/>
      <c r="J1659" s="13"/>
      <c r="K1659" s="14"/>
      <c r="L1659" s="14"/>
      <c r="M1659" s="14"/>
      <c r="N1659" s="14"/>
      <c r="O1659" s="14"/>
      <c r="P1659" s="14"/>
      <c r="Q1659" s="15"/>
      <c r="R1659" s="16"/>
      <c r="S1659" s="16"/>
      <c r="T1659" s="16"/>
      <c r="U1659" s="16"/>
      <c r="V1659" s="16"/>
      <c r="W1659" s="16"/>
      <c r="X1659" s="17"/>
      <c r="Y1659" s="13"/>
      <c r="Z1659" s="13"/>
    </row>
    <row r="1660" spans="1:26" x14ac:dyDescent="0.25">
      <c r="A1660" s="11"/>
      <c r="B1660" s="12"/>
      <c r="C1660" s="12"/>
      <c r="D1660" s="12"/>
      <c r="E1660" s="12"/>
      <c r="F1660" s="12"/>
      <c r="G1660" s="13"/>
      <c r="H1660" s="13"/>
      <c r="I1660" s="13"/>
      <c r="J1660" s="13"/>
      <c r="K1660" s="14"/>
      <c r="L1660" s="14"/>
      <c r="M1660" s="14"/>
      <c r="N1660" s="14"/>
      <c r="O1660" s="14"/>
      <c r="P1660" s="15"/>
      <c r="Q1660" s="16"/>
      <c r="R1660" s="16"/>
      <c r="S1660" s="16"/>
      <c r="T1660" s="16"/>
      <c r="U1660" s="16"/>
      <c r="V1660" s="16"/>
      <c r="W1660" s="16"/>
      <c r="X1660" s="17"/>
      <c r="Y1660" s="13"/>
      <c r="Z1660" s="13"/>
    </row>
    <row r="1661" spans="1:26" x14ac:dyDescent="0.25">
      <c r="A1661" s="11"/>
      <c r="B1661" s="12"/>
      <c r="C1661" s="12"/>
      <c r="D1661" s="12"/>
      <c r="E1661" s="12"/>
      <c r="F1661" s="12"/>
      <c r="G1661" s="13"/>
      <c r="H1661" s="13"/>
      <c r="I1661" s="13"/>
      <c r="J1661" s="13"/>
      <c r="K1661" s="14"/>
      <c r="L1661" s="14"/>
      <c r="M1661" s="14"/>
      <c r="N1661" s="14"/>
      <c r="O1661" s="14"/>
      <c r="P1661" s="14"/>
      <c r="Q1661" s="16"/>
      <c r="R1661" s="16"/>
      <c r="S1661" s="16"/>
      <c r="T1661" s="16"/>
      <c r="U1661" s="16"/>
      <c r="V1661" s="16"/>
      <c r="W1661" s="17"/>
      <c r="X1661" s="17"/>
      <c r="Y1661" s="13"/>
      <c r="Z1661" s="13"/>
    </row>
    <row r="1662" spans="1:26" x14ac:dyDescent="0.25">
      <c r="A1662" s="11"/>
      <c r="B1662" s="12"/>
      <c r="C1662" s="12"/>
      <c r="D1662" s="12"/>
      <c r="E1662" s="12"/>
      <c r="F1662" s="12"/>
      <c r="G1662" s="13"/>
      <c r="H1662" s="13"/>
      <c r="I1662" s="13"/>
      <c r="J1662" s="13"/>
      <c r="K1662" s="14"/>
      <c r="L1662" s="14"/>
      <c r="M1662" s="14"/>
      <c r="N1662" s="14"/>
      <c r="O1662" s="14"/>
      <c r="P1662" s="14"/>
      <c r="Q1662" s="15"/>
      <c r="R1662" s="16"/>
      <c r="S1662" s="16"/>
      <c r="T1662" s="16"/>
      <c r="U1662" s="16"/>
      <c r="V1662" s="16"/>
      <c r="W1662" s="17"/>
      <c r="X1662" s="17"/>
      <c r="Y1662" s="13"/>
      <c r="Z1662" s="13"/>
    </row>
    <row r="1663" spans="1:26" x14ac:dyDescent="0.25">
      <c r="A1663" s="11"/>
      <c r="B1663" s="12"/>
      <c r="C1663" s="12"/>
      <c r="D1663" s="12"/>
      <c r="E1663" s="12"/>
      <c r="F1663" s="12"/>
      <c r="G1663" s="13"/>
      <c r="H1663" s="13"/>
      <c r="I1663" s="13"/>
      <c r="J1663" s="13"/>
      <c r="K1663" s="14"/>
      <c r="L1663" s="14"/>
      <c r="M1663" s="14"/>
      <c r="N1663" s="14"/>
      <c r="O1663" s="14"/>
      <c r="P1663" s="15"/>
      <c r="Q1663" s="16"/>
      <c r="R1663" s="16"/>
      <c r="S1663" s="16"/>
      <c r="T1663" s="16"/>
      <c r="U1663" s="16"/>
      <c r="V1663" s="16"/>
      <c r="W1663" s="16"/>
      <c r="X1663" s="17"/>
      <c r="Y1663" s="13"/>
      <c r="Z1663" s="13"/>
    </row>
    <row r="1664" spans="1:26" x14ac:dyDescent="0.25">
      <c r="A1664" s="11"/>
      <c r="B1664" s="12"/>
      <c r="C1664" s="12"/>
      <c r="D1664" s="12"/>
      <c r="E1664" s="12"/>
      <c r="F1664" s="12"/>
      <c r="G1664" s="13"/>
      <c r="H1664" s="13"/>
      <c r="I1664" s="13"/>
      <c r="J1664" s="13"/>
      <c r="K1664" s="14"/>
      <c r="L1664" s="14"/>
      <c r="M1664" s="14"/>
      <c r="N1664" s="14"/>
      <c r="O1664" s="14"/>
      <c r="P1664" s="14"/>
      <c r="Q1664" s="16"/>
      <c r="R1664" s="16"/>
      <c r="S1664" s="16"/>
      <c r="T1664" s="16"/>
      <c r="U1664" s="16"/>
      <c r="V1664" s="16"/>
      <c r="W1664" s="17"/>
      <c r="X1664" s="17"/>
      <c r="Y1664" s="13"/>
      <c r="Z1664" s="13"/>
    </row>
    <row r="1665" spans="1:26" x14ac:dyDescent="0.25">
      <c r="A1665" s="11"/>
      <c r="B1665" s="12"/>
      <c r="C1665" s="12"/>
      <c r="D1665" s="12"/>
      <c r="E1665" s="12"/>
      <c r="F1665" s="12"/>
      <c r="G1665" s="13"/>
      <c r="H1665" s="13"/>
      <c r="I1665" s="13"/>
      <c r="J1665" s="13"/>
      <c r="K1665" s="14"/>
      <c r="L1665" s="14"/>
      <c r="M1665" s="14"/>
      <c r="N1665" s="14"/>
      <c r="O1665" s="14"/>
      <c r="P1665" s="14"/>
      <c r="Q1665" s="15"/>
      <c r="R1665" s="16"/>
      <c r="S1665" s="16"/>
      <c r="T1665" s="16"/>
      <c r="U1665" s="16"/>
      <c r="V1665" s="16"/>
      <c r="W1665" s="16"/>
      <c r="X1665" s="17"/>
      <c r="Y1665" s="13"/>
      <c r="Z1665" s="13"/>
    </row>
    <row r="1666" spans="1:26" x14ac:dyDescent="0.25">
      <c r="A1666" s="11"/>
      <c r="B1666" s="12"/>
      <c r="C1666" s="12"/>
      <c r="D1666" s="12"/>
      <c r="E1666" s="12"/>
      <c r="F1666" s="12"/>
      <c r="G1666" s="13"/>
      <c r="H1666" s="13"/>
      <c r="I1666" s="13"/>
      <c r="J1666" s="13"/>
      <c r="K1666" s="14"/>
      <c r="L1666" s="14"/>
      <c r="M1666" s="14"/>
      <c r="N1666" s="14"/>
      <c r="O1666" s="14"/>
      <c r="P1666" s="14"/>
      <c r="Q1666" s="15"/>
      <c r="R1666" s="16"/>
      <c r="S1666" s="16"/>
      <c r="T1666" s="16"/>
      <c r="U1666" s="16"/>
      <c r="V1666" s="16"/>
      <c r="W1666" s="16"/>
      <c r="X1666" s="17"/>
      <c r="Y1666" s="13"/>
      <c r="Z1666" s="13"/>
    </row>
    <row r="1667" spans="1:26" x14ac:dyDescent="0.25">
      <c r="A1667" s="11"/>
      <c r="B1667" s="12"/>
      <c r="C1667" s="12"/>
      <c r="D1667" s="12"/>
      <c r="E1667" s="12"/>
      <c r="F1667" s="12"/>
      <c r="G1667" s="13"/>
      <c r="H1667" s="13"/>
      <c r="I1667" s="13"/>
      <c r="J1667" s="13"/>
      <c r="K1667" s="14"/>
      <c r="L1667" s="14"/>
      <c r="M1667" s="14"/>
      <c r="N1667" s="14"/>
      <c r="O1667" s="14"/>
      <c r="P1667" s="14"/>
      <c r="Q1667" s="15"/>
      <c r="R1667" s="16"/>
      <c r="S1667" s="16"/>
      <c r="T1667" s="16"/>
      <c r="U1667" s="16"/>
      <c r="V1667" s="16"/>
      <c r="W1667" s="17"/>
      <c r="X1667" s="17"/>
      <c r="Y1667" s="13"/>
      <c r="Z1667" s="13"/>
    </row>
    <row r="1668" spans="1:26" x14ac:dyDescent="0.25">
      <c r="A1668" s="11"/>
      <c r="B1668" s="12"/>
      <c r="C1668" s="12"/>
      <c r="D1668" s="12"/>
      <c r="E1668" s="12"/>
      <c r="F1668" s="12"/>
      <c r="G1668" s="13"/>
      <c r="H1668" s="13"/>
      <c r="I1668" s="13"/>
      <c r="J1668" s="13"/>
      <c r="K1668" s="14"/>
      <c r="L1668" s="14"/>
      <c r="M1668" s="14"/>
      <c r="N1668" s="14"/>
      <c r="O1668" s="14"/>
      <c r="P1668" s="14"/>
      <c r="Q1668" s="16"/>
      <c r="R1668" s="16"/>
      <c r="S1668" s="16"/>
      <c r="T1668" s="16"/>
      <c r="U1668" s="16"/>
      <c r="V1668" s="16"/>
      <c r="W1668" s="16"/>
      <c r="X1668" s="17"/>
      <c r="Y1668" s="13"/>
      <c r="Z1668" s="13"/>
    </row>
    <row r="1669" spans="1:26" x14ac:dyDescent="0.25">
      <c r="A1669" s="11"/>
      <c r="B1669" s="12"/>
      <c r="C1669" s="12"/>
      <c r="D1669" s="12"/>
      <c r="E1669" s="12"/>
      <c r="F1669" s="12"/>
      <c r="G1669" s="13"/>
      <c r="H1669" s="13"/>
      <c r="I1669" s="13"/>
      <c r="J1669" s="13"/>
      <c r="K1669" s="14"/>
      <c r="L1669" s="14"/>
      <c r="M1669" s="14"/>
      <c r="N1669" s="14"/>
      <c r="O1669" s="14"/>
      <c r="P1669" s="14"/>
      <c r="Q1669" s="15"/>
      <c r="R1669" s="16"/>
      <c r="S1669" s="16"/>
      <c r="T1669" s="16"/>
      <c r="U1669" s="16"/>
      <c r="V1669" s="16"/>
      <c r="W1669" s="16"/>
      <c r="X1669" s="17"/>
      <c r="Y1669" s="13"/>
      <c r="Z1669" s="13"/>
    </row>
    <row r="1670" spans="1:26" x14ac:dyDescent="0.25">
      <c r="A1670" s="11"/>
      <c r="B1670" s="12"/>
      <c r="C1670" s="12"/>
      <c r="D1670" s="12"/>
      <c r="E1670" s="12"/>
      <c r="F1670" s="12"/>
      <c r="G1670" s="13"/>
      <c r="H1670" s="13"/>
      <c r="I1670" s="13"/>
      <c r="J1670" s="13"/>
      <c r="K1670" s="14"/>
      <c r="L1670" s="14"/>
      <c r="M1670" s="14"/>
      <c r="N1670" s="14"/>
      <c r="O1670" s="14"/>
      <c r="P1670" s="14"/>
      <c r="Q1670" s="15"/>
      <c r="R1670" s="16"/>
      <c r="S1670" s="16"/>
      <c r="T1670" s="16"/>
      <c r="U1670" s="16"/>
      <c r="V1670" s="16"/>
      <c r="W1670" s="16"/>
      <c r="X1670" s="17"/>
      <c r="Y1670" s="13"/>
      <c r="Z1670" s="13"/>
    </row>
    <row r="1671" spans="1:26" x14ac:dyDescent="0.25">
      <c r="A1671" s="11"/>
      <c r="B1671" s="12"/>
      <c r="C1671" s="12"/>
      <c r="D1671" s="12"/>
      <c r="E1671" s="12"/>
      <c r="F1671" s="12"/>
      <c r="G1671" s="13"/>
      <c r="H1671" s="13"/>
      <c r="I1671" s="13"/>
      <c r="J1671" s="13"/>
      <c r="K1671" s="14"/>
      <c r="L1671" s="14"/>
      <c r="M1671" s="14"/>
      <c r="N1671" s="14"/>
      <c r="O1671" s="14"/>
      <c r="P1671" s="15"/>
      <c r="Q1671" s="16"/>
      <c r="R1671" s="16"/>
      <c r="S1671" s="16"/>
      <c r="T1671" s="16"/>
      <c r="U1671" s="16"/>
      <c r="V1671" s="16"/>
      <c r="W1671" s="16"/>
      <c r="X1671" s="17"/>
      <c r="Y1671" s="13"/>
      <c r="Z1671" s="13"/>
    </row>
    <row r="1672" spans="1:26" x14ac:dyDescent="0.25">
      <c r="A1672" s="11"/>
      <c r="B1672" s="12"/>
      <c r="C1672" s="12"/>
      <c r="D1672" s="12"/>
      <c r="E1672" s="12"/>
      <c r="F1672" s="12"/>
      <c r="G1672" s="13"/>
      <c r="H1672" s="13"/>
      <c r="I1672" s="13"/>
      <c r="J1672" s="13"/>
      <c r="K1672" s="14"/>
      <c r="L1672" s="14"/>
      <c r="M1672" s="14"/>
      <c r="N1672" s="14"/>
      <c r="O1672" s="14"/>
      <c r="P1672" s="14"/>
      <c r="Q1672" s="15"/>
      <c r="R1672" s="16"/>
      <c r="S1672" s="16"/>
      <c r="T1672" s="16"/>
      <c r="U1672" s="16"/>
      <c r="V1672" s="16"/>
      <c r="W1672" s="16"/>
      <c r="X1672" s="17"/>
      <c r="Y1672" s="13"/>
      <c r="Z1672" s="13"/>
    </row>
    <row r="1673" spans="1:26" x14ac:dyDescent="0.25">
      <c r="A1673" s="11"/>
      <c r="B1673" s="12"/>
      <c r="C1673" s="12"/>
      <c r="D1673" s="12"/>
      <c r="E1673" s="12"/>
      <c r="F1673" s="12"/>
      <c r="G1673" s="13"/>
      <c r="H1673" s="13"/>
      <c r="I1673" s="13"/>
      <c r="J1673" s="13"/>
      <c r="K1673" s="14"/>
      <c r="L1673" s="14"/>
      <c r="M1673" s="14"/>
      <c r="N1673" s="14"/>
      <c r="O1673" s="14"/>
      <c r="P1673" s="14"/>
      <c r="Q1673" s="16"/>
      <c r="R1673" s="16"/>
      <c r="S1673" s="16"/>
      <c r="T1673" s="16"/>
      <c r="U1673" s="16"/>
      <c r="V1673" s="16"/>
      <c r="W1673" s="17"/>
      <c r="X1673" s="17"/>
      <c r="Y1673" s="13"/>
      <c r="Z1673" s="13"/>
    </row>
    <row r="1674" spans="1:26" x14ac:dyDescent="0.25">
      <c r="A1674" s="11"/>
      <c r="B1674" s="12"/>
      <c r="C1674" s="12"/>
      <c r="D1674" s="12"/>
      <c r="E1674" s="12"/>
      <c r="F1674" s="12"/>
      <c r="G1674" s="13"/>
      <c r="H1674" s="13"/>
      <c r="I1674" s="13"/>
      <c r="J1674" s="13"/>
      <c r="K1674" s="14"/>
      <c r="L1674" s="14"/>
      <c r="M1674" s="14"/>
      <c r="N1674" s="14"/>
      <c r="O1674" s="14"/>
      <c r="P1674" s="14"/>
      <c r="Q1674" s="15"/>
      <c r="R1674" s="16"/>
      <c r="S1674" s="16"/>
      <c r="T1674" s="16"/>
      <c r="U1674" s="16"/>
      <c r="V1674" s="16"/>
      <c r="W1674" s="16"/>
      <c r="X1674" s="17"/>
      <c r="Y1674" s="13"/>
      <c r="Z1674" s="13"/>
    </row>
    <row r="1675" spans="1:26" x14ac:dyDescent="0.25">
      <c r="A1675" s="11"/>
      <c r="B1675" s="12"/>
      <c r="C1675" s="12"/>
      <c r="D1675" s="12"/>
      <c r="E1675" s="12"/>
      <c r="F1675" s="12"/>
      <c r="G1675" s="13"/>
      <c r="H1675" s="13"/>
      <c r="I1675" s="13"/>
      <c r="J1675" s="13"/>
      <c r="K1675" s="14"/>
      <c r="L1675" s="14"/>
      <c r="M1675" s="14"/>
      <c r="N1675" s="14"/>
      <c r="O1675" s="14"/>
      <c r="P1675" s="14"/>
      <c r="Q1675" s="16"/>
      <c r="R1675" s="16"/>
      <c r="S1675" s="16"/>
      <c r="T1675" s="16"/>
      <c r="U1675" s="16"/>
      <c r="V1675" s="16"/>
      <c r="W1675" s="16"/>
      <c r="X1675" s="17"/>
      <c r="Y1675" s="13"/>
      <c r="Z1675" s="13"/>
    </row>
    <row r="1676" spans="1:26" x14ac:dyDescent="0.25">
      <c r="A1676" s="11"/>
      <c r="B1676" s="12"/>
      <c r="C1676" s="12"/>
      <c r="D1676" s="12"/>
      <c r="E1676" s="12"/>
      <c r="F1676" s="12"/>
      <c r="G1676" s="13"/>
      <c r="H1676" s="13"/>
      <c r="I1676" s="13"/>
      <c r="J1676" s="13"/>
      <c r="K1676" s="14"/>
      <c r="L1676" s="14"/>
      <c r="M1676" s="14"/>
      <c r="N1676" s="14"/>
      <c r="O1676" s="14"/>
      <c r="P1676" s="14"/>
      <c r="Q1676" s="16"/>
      <c r="R1676" s="16"/>
      <c r="S1676" s="16"/>
      <c r="T1676" s="16"/>
      <c r="U1676" s="16"/>
      <c r="V1676" s="16"/>
      <c r="W1676" s="17"/>
      <c r="X1676" s="17"/>
      <c r="Y1676" s="13"/>
      <c r="Z1676" s="13"/>
    </row>
    <row r="1677" spans="1:26" x14ac:dyDescent="0.25">
      <c r="A1677" s="11"/>
      <c r="B1677" s="12"/>
      <c r="C1677" s="12"/>
      <c r="D1677" s="12"/>
      <c r="E1677" s="12"/>
      <c r="F1677" s="12"/>
      <c r="G1677" s="13"/>
      <c r="H1677" s="13"/>
      <c r="I1677" s="13"/>
      <c r="J1677" s="13"/>
      <c r="K1677" s="14"/>
      <c r="L1677" s="14"/>
      <c r="M1677" s="14"/>
      <c r="N1677" s="14"/>
      <c r="O1677" s="14"/>
      <c r="P1677" s="14"/>
      <c r="Q1677" s="15"/>
      <c r="R1677" s="16"/>
      <c r="S1677" s="16"/>
      <c r="T1677" s="16"/>
      <c r="U1677" s="16"/>
      <c r="V1677" s="16"/>
      <c r="W1677" s="16"/>
      <c r="X1677" s="17"/>
      <c r="Y1677" s="13"/>
      <c r="Z1677" s="13"/>
    </row>
    <row r="1678" spans="1:26" x14ac:dyDescent="0.25">
      <c r="A1678" s="11"/>
      <c r="B1678" s="12"/>
      <c r="C1678" s="12"/>
      <c r="D1678" s="12"/>
      <c r="E1678" s="12"/>
      <c r="F1678" s="12"/>
      <c r="G1678" s="13"/>
      <c r="H1678" s="13"/>
      <c r="I1678" s="13"/>
      <c r="J1678" s="13"/>
      <c r="K1678" s="14"/>
      <c r="L1678" s="14"/>
      <c r="M1678" s="14"/>
      <c r="N1678" s="14"/>
      <c r="O1678" s="14"/>
      <c r="P1678" s="14"/>
      <c r="Q1678" s="15"/>
      <c r="R1678" s="16"/>
      <c r="S1678" s="16"/>
      <c r="T1678" s="16"/>
      <c r="U1678" s="16"/>
      <c r="V1678" s="16"/>
      <c r="W1678" s="17"/>
      <c r="X1678" s="17"/>
      <c r="Y1678" s="13"/>
      <c r="Z1678" s="13"/>
    </row>
    <row r="1679" spans="1:26" x14ac:dyDescent="0.25">
      <c r="A1679" s="11"/>
      <c r="B1679" s="12"/>
      <c r="C1679" s="12"/>
      <c r="D1679" s="12"/>
      <c r="E1679" s="12"/>
      <c r="F1679" s="12"/>
      <c r="G1679" s="13"/>
      <c r="H1679" s="13"/>
      <c r="I1679" s="13"/>
      <c r="J1679" s="13"/>
      <c r="K1679" s="14"/>
      <c r="L1679" s="14"/>
      <c r="M1679" s="14"/>
      <c r="N1679" s="14"/>
      <c r="O1679" s="14"/>
      <c r="P1679" s="14"/>
      <c r="Q1679" s="16"/>
      <c r="R1679" s="16"/>
      <c r="S1679" s="16"/>
      <c r="T1679" s="16"/>
      <c r="U1679" s="16"/>
      <c r="V1679" s="16"/>
      <c r="W1679" s="17"/>
      <c r="X1679" s="17"/>
      <c r="Y1679" s="13"/>
      <c r="Z1679" s="13"/>
    </row>
    <row r="1680" spans="1:26" x14ac:dyDescent="0.25">
      <c r="A1680" s="11"/>
      <c r="B1680" s="12"/>
      <c r="C1680" s="12"/>
      <c r="D1680" s="12"/>
      <c r="E1680" s="12"/>
      <c r="F1680" s="12"/>
      <c r="G1680" s="13"/>
      <c r="H1680" s="13"/>
      <c r="I1680" s="13"/>
      <c r="J1680" s="13"/>
      <c r="K1680" s="14"/>
      <c r="L1680" s="14"/>
      <c r="M1680" s="14"/>
      <c r="N1680" s="14"/>
      <c r="O1680" s="14"/>
      <c r="P1680" s="14"/>
      <c r="Q1680" s="15"/>
      <c r="R1680" s="16"/>
      <c r="S1680" s="16"/>
      <c r="T1680" s="16"/>
      <c r="U1680" s="16"/>
      <c r="V1680" s="16"/>
      <c r="W1680" s="16"/>
      <c r="X1680" s="17"/>
      <c r="Y1680" s="13"/>
      <c r="Z1680" s="13"/>
    </row>
    <row r="1681" spans="1:26" x14ac:dyDescent="0.25">
      <c r="A1681" s="11"/>
      <c r="B1681" s="12"/>
      <c r="C1681" s="12"/>
      <c r="D1681" s="12"/>
      <c r="E1681" s="12"/>
      <c r="F1681" s="12"/>
      <c r="G1681" s="13"/>
      <c r="H1681" s="13"/>
      <c r="I1681" s="13"/>
      <c r="J1681" s="13"/>
      <c r="K1681" s="14"/>
      <c r="L1681" s="14"/>
      <c r="M1681" s="14"/>
      <c r="N1681" s="14"/>
      <c r="O1681" s="14"/>
      <c r="P1681" s="14"/>
      <c r="Q1681" s="15"/>
      <c r="R1681" s="16"/>
      <c r="S1681" s="16"/>
      <c r="T1681" s="16"/>
      <c r="U1681" s="16"/>
      <c r="V1681" s="16"/>
      <c r="W1681" s="16"/>
      <c r="X1681" s="17"/>
      <c r="Y1681" s="13"/>
      <c r="Z1681" s="13"/>
    </row>
    <row r="1682" spans="1:26" x14ac:dyDescent="0.25">
      <c r="A1682" s="11"/>
      <c r="B1682" s="12"/>
      <c r="C1682" s="12"/>
      <c r="D1682" s="12"/>
      <c r="E1682" s="12"/>
      <c r="F1682" s="12"/>
      <c r="G1682" s="13"/>
      <c r="H1682" s="13"/>
      <c r="I1682" s="13"/>
      <c r="J1682" s="13"/>
      <c r="K1682" s="14"/>
      <c r="L1682" s="14"/>
      <c r="M1682" s="14"/>
      <c r="N1682" s="14"/>
      <c r="O1682" s="14"/>
      <c r="P1682" s="14"/>
      <c r="Q1682" s="15"/>
      <c r="R1682" s="16"/>
      <c r="S1682" s="16"/>
      <c r="T1682" s="16"/>
      <c r="U1682" s="16"/>
      <c r="V1682" s="16"/>
      <c r="W1682" s="17"/>
      <c r="X1682" s="17"/>
      <c r="Y1682" s="13"/>
      <c r="Z1682" s="13"/>
    </row>
    <row r="1683" spans="1:26" x14ac:dyDescent="0.25">
      <c r="A1683" s="11"/>
      <c r="B1683" s="12"/>
      <c r="C1683" s="12"/>
      <c r="D1683" s="12"/>
      <c r="E1683" s="12"/>
      <c r="F1683" s="12"/>
      <c r="G1683" s="13"/>
      <c r="H1683" s="13"/>
      <c r="I1683" s="13"/>
      <c r="J1683" s="13"/>
      <c r="K1683" s="14"/>
      <c r="L1683" s="14"/>
      <c r="M1683" s="14"/>
      <c r="N1683" s="14"/>
      <c r="O1683" s="14"/>
      <c r="P1683" s="14"/>
      <c r="Q1683" s="15"/>
      <c r="R1683" s="16"/>
      <c r="S1683" s="16"/>
      <c r="T1683" s="16"/>
      <c r="U1683" s="16"/>
      <c r="V1683" s="16"/>
      <c r="W1683" s="16"/>
      <c r="X1683" s="17"/>
      <c r="Y1683" s="13"/>
      <c r="Z1683" s="13"/>
    </row>
    <row r="1684" spans="1:26" x14ac:dyDescent="0.25">
      <c r="A1684" s="11"/>
      <c r="B1684" s="12"/>
      <c r="C1684" s="12"/>
      <c r="D1684" s="12"/>
      <c r="E1684" s="12"/>
      <c r="F1684" s="12"/>
      <c r="G1684" s="13"/>
      <c r="H1684" s="13"/>
      <c r="I1684" s="13"/>
      <c r="J1684" s="13"/>
      <c r="K1684" s="14"/>
      <c r="L1684" s="14"/>
      <c r="M1684" s="14"/>
      <c r="N1684" s="14"/>
      <c r="O1684" s="14"/>
      <c r="P1684" s="15"/>
      <c r="Q1684" s="16"/>
      <c r="R1684" s="16"/>
      <c r="S1684" s="16"/>
      <c r="T1684" s="16"/>
      <c r="U1684" s="16"/>
      <c r="V1684" s="16"/>
      <c r="W1684" s="16"/>
      <c r="X1684" s="17"/>
      <c r="Y1684" s="13"/>
      <c r="Z1684" s="13"/>
    </row>
    <row r="1685" spans="1:26" x14ac:dyDescent="0.25">
      <c r="A1685" s="11"/>
      <c r="B1685" s="12"/>
      <c r="C1685" s="12"/>
      <c r="D1685" s="12"/>
      <c r="E1685" s="12"/>
      <c r="F1685" s="12"/>
      <c r="G1685" s="13"/>
      <c r="H1685" s="13"/>
      <c r="I1685" s="13"/>
      <c r="J1685" s="13"/>
      <c r="K1685" s="14"/>
      <c r="L1685" s="14"/>
      <c r="M1685" s="14"/>
      <c r="N1685" s="14"/>
      <c r="O1685" s="14"/>
      <c r="P1685" s="14"/>
      <c r="Q1685" s="15"/>
      <c r="R1685" s="16"/>
      <c r="S1685" s="16"/>
      <c r="T1685" s="16"/>
      <c r="U1685" s="16"/>
      <c r="V1685" s="16"/>
      <c r="W1685" s="16"/>
      <c r="X1685" s="17"/>
      <c r="Y1685" s="13"/>
      <c r="Z1685" s="13"/>
    </row>
    <row r="1686" spans="1:26" x14ac:dyDescent="0.25">
      <c r="A1686" s="11"/>
      <c r="B1686" s="12"/>
      <c r="C1686" s="12"/>
      <c r="D1686" s="12"/>
      <c r="E1686" s="12"/>
      <c r="F1686" s="12"/>
      <c r="G1686" s="13"/>
      <c r="H1686" s="13"/>
      <c r="I1686" s="13"/>
      <c r="J1686" s="13"/>
      <c r="K1686" s="14"/>
      <c r="L1686" s="14"/>
      <c r="M1686" s="14"/>
      <c r="N1686" s="14"/>
      <c r="O1686" s="14"/>
      <c r="P1686" s="14"/>
      <c r="Q1686" s="16"/>
      <c r="R1686" s="16"/>
      <c r="S1686" s="16"/>
      <c r="T1686" s="16"/>
      <c r="U1686" s="16"/>
      <c r="V1686" s="16"/>
      <c r="W1686" s="16"/>
      <c r="X1686" s="17"/>
      <c r="Y1686" s="13"/>
      <c r="Z1686" s="13"/>
    </row>
    <row r="1687" spans="1:26" x14ac:dyDescent="0.25">
      <c r="A1687" s="11"/>
      <c r="B1687" s="12"/>
      <c r="C1687" s="12"/>
      <c r="D1687" s="12"/>
      <c r="E1687" s="12"/>
      <c r="F1687" s="12"/>
      <c r="G1687" s="13"/>
      <c r="H1687" s="13"/>
      <c r="I1687" s="13"/>
      <c r="J1687" s="13"/>
      <c r="K1687" s="14"/>
      <c r="L1687" s="14"/>
      <c r="M1687" s="14"/>
      <c r="N1687" s="14"/>
      <c r="O1687" s="14"/>
      <c r="P1687" s="14"/>
      <c r="Q1687" s="15"/>
      <c r="R1687" s="16"/>
      <c r="S1687" s="16"/>
      <c r="T1687" s="16"/>
      <c r="U1687" s="16"/>
      <c r="V1687" s="16"/>
      <c r="W1687" s="16"/>
      <c r="X1687" s="17"/>
      <c r="Y1687" s="13"/>
      <c r="Z1687" s="13"/>
    </row>
    <row r="1688" spans="1:26" x14ac:dyDescent="0.25">
      <c r="A1688" s="11"/>
      <c r="B1688" s="12"/>
      <c r="C1688" s="12"/>
      <c r="D1688" s="12"/>
      <c r="E1688" s="12"/>
      <c r="F1688" s="12"/>
      <c r="G1688" s="13"/>
      <c r="H1688" s="13"/>
      <c r="I1688" s="13"/>
      <c r="J1688" s="13"/>
      <c r="K1688" s="14"/>
      <c r="L1688" s="14"/>
      <c r="M1688" s="14"/>
      <c r="N1688" s="14"/>
      <c r="O1688" s="14"/>
      <c r="P1688" s="14"/>
      <c r="Q1688" s="15"/>
      <c r="R1688" s="16"/>
      <c r="S1688" s="16"/>
      <c r="T1688" s="16"/>
      <c r="U1688" s="16"/>
      <c r="V1688" s="16"/>
      <c r="W1688" s="16"/>
      <c r="X1688" s="17"/>
      <c r="Y1688" s="13"/>
      <c r="Z1688" s="13"/>
    </row>
    <row r="1689" spans="1:26" x14ac:dyDescent="0.25">
      <c r="A1689" s="11"/>
      <c r="B1689" s="12"/>
      <c r="C1689" s="12"/>
      <c r="D1689" s="12"/>
      <c r="E1689" s="12"/>
      <c r="F1689" s="12"/>
      <c r="G1689" s="13"/>
      <c r="H1689" s="13"/>
      <c r="I1689" s="13"/>
      <c r="J1689" s="13"/>
      <c r="K1689" s="14"/>
      <c r="L1689" s="14"/>
      <c r="M1689" s="14"/>
      <c r="N1689" s="14"/>
      <c r="O1689" s="14"/>
      <c r="P1689" s="14"/>
      <c r="Q1689" s="16"/>
      <c r="R1689" s="16"/>
      <c r="S1689" s="16"/>
      <c r="T1689" s="16"/>
      <c r="U1689" s="16"/>
      <c r="V1689" s="16"/>
      <c r="W1689" s="16"/>
      <c r="X1689" s="17"/>
      <c r="Y1689" s="13"/>
      <c r="Z1689" s="13"/>
    </row>
    <row r="1690" spans="1:26" x14ac:dyDescent="0.25">
      <c r="A1690" s="11"/>
      <c r="B1690" s="12"/>
      <c r="C1690" s="12"/>
      <c r="D1690" s="12"/>
      <c r="E1690" s="12"/>
      <c r="F1690" s="12"/>
      <c r="G1690" s="13"/>
      <c r="H1690" s="13"/>
      <c r="I1690" s="13"/>
      <c r="J1690" s="13"/>
      <c r="K1690" s="14"/>
      <c r="L1690" s="14"/>
      <c r="M1690" s="14"/>
      <c r="N1690" s="14"/>
      <c r="O1690" s="14"/>
      <c r="P1690" s="14"/>
      <c r="Q1690" s="15"/>
      <c r="R1690" s="16"/>
      <c r="S1690" s="16"/>
      <c r="T1690" s="16"/>
      <c r="U1690" s="16"/>
      <c r="V1690" s="16"/>
      <c r="W1690" s="16"/>
      <c r="X1690" s="17"/>
      <c r="Y1690" s="13"/>
      <c r="Z1690" s="13"/>
    </row>
    <row r="1691" spans="1:26" x14ac:dyDescent="0.25">
      <c r="A1691" s="11"/>
      <c r="B1691" s="12"/>
      <c r="C1691" s="12"/>
      <c r="D1691" s="12"/>
      <c r="E1691" s="12"/>
      <c r="F1691" s="12"/>
      <c r="G1691" s="13"/>
      <c r="H1691" s="13"/>
      <c r="I1691" s="13"/>
      <c r="J1691" s="13"/>
      <c r="K1691" s="14"/>
      <c r="L1691" s="14"/>
      <c r="M1691" s="14"/>
      <c r="N1691" s="14"/>
      <c r="O1691" s="14"/>
      <c r="P1691" s="14"/>
      <c r="Q1691" s="16"/>
      <c r="R1691" s="16"/>
      <c r="S1691" s="16"/>
      <c r="T1691" s="16"/>
      <c r="U1691" s="16"/>
      <c r="V1691" s="16"/>
      <c r="W1691" s="16"/>
      <c r="X1691" s="17"/>
      <c r="Y1691" s="13"/>
      <c r="Z1691" s="13"/>
    </row>
    <row r="1692" spans="1:26" x14ac:dyDescent="0.25">
      <c r="A1692" s="11"/>
      <c r="B1692" s="12"/>
      <c r="C1692" s="12"/>
      <c r="D1692" s="12"/>
      <c r="E1692" s="12"/>
      <c r="F1692" s="12"/>
      <c r="G1692" s="13"/>
      <c r="H1692" s="13"/>
      <c r="I1692" s="13"/>
      <c r="J1692" s="13"/>
      <c r="K1692" s="14"/>
      <c r="L1692" s="14"/>
      <c r="M1692" s="14"/>
      <c r="N1692" s="14"/>
      <c r="O1692" s="14"/>
      <c r="P1692" s="14"/>
      <c r="Q1692" s="16"/>
      <c r="R1692" s="16"/>
      <c r="S1692" s="16"/>
      <c r="T1692" s="16"/>
      <c r="U1692" s="16"/>
      <c r="V1692" s="16"/>
      <c r="W1692" s="17"/>
      <c r="X1692" s="17"/>
      <c r="Y1692" s="13"/>
      <c r="Z1692" s="13"/>
    </row>
    <row r="1693" spans="1:26" x14ac:dyDescent="0.25">
      <c r="A1693" s="11"/>
      <c r="B1693" s="12"/>
      <c r="C1693" s="12"/>
      <c r="D1693" s="12"/>
      <c r="E1693" s="12"/>
      <c r="F1693" s="12"/>
      <c r="G1693" s="13"/>
      <c r="H1693" s="13"/>
      <c r="I1693" s="13"/>
      <c r="J1693" s="13"/>
      <c r="K1693" s="14"/>
      <c r="L1693" s="14"/>
      <c r="M1693" s="14"/>
      <c r="N1693" s="14"/>
      <c r="O1693" s="14"/>
      <c r="P1693" s="14"/>
      <c r="Q1693" s="15"/>
      <c r="R1693" s="16"/>
      <c r="S1693" s="16"/>
      <c r="T1693" s="16"/>
      <c r="U1693" s="16"/>
      <c r="V1693" s="16"/>
      <c r="W1693" s="16"/>
      <c r="X1693" s="17"/>
      <c r="Y1693" s="13"/>
      <c r="Z1693" s="13"/>
    </row>
    <row r="1694" spans="1:26" x14ac:dyDescent="0.25">
      <c r="A1694" s="11"/>
      <c r="B1694" s="12"/>
      <c r="C1694" s="12"/>
      <c r="D1694" s="12"/>
      <c r="E1694" s="12"/>
      <c r="F1694" s="12"/>
      <c r="G1694" s="13"/>
      <c r="H1694" s="13"/>
      <c r="I1694" s="13"/>
      <c r="J1694" s="13"/>
      <c r="K1694" s="14"/>
      <c r="L1694" s="14"/>
      <c r="M1694" s="14"/>
      <c r="N1694" s="14"/>
      <c r="O1694" s="14"/>
      <c r="P1694" s="14"/>
      <c r="Q1694" s="15"/>
      <c r="R1694" s="16"/>
      <c r="S1694" s="16"/>
      <c r="T1694" s="16"/>
      <c r="U1694" s="16"/>
      <c r="V1694" s="16"/>
      <c r="W1694" s="16"/>
      <c r="X1694" s="17"/>
      <c r="Y1694" s="13"/>
      <c r="Z1694" s="13"/>
    </row>
    <row r="1695" spans="1:26" x14ac:dyDescent="0.25">
      <c r="A1695" s="11"/>
      <c r="B1695" s="12"/>
      <c r="C1695" s="12"/>
      <c r="D1695" s="12"/>
      <c r="E1695" s="12"/>
      <c r="F1695" s="12"/>
      <c r="G1695" s="13"/>
      <c r="H1695" s="13"/>
      <c r="I1695" s="13"/>
      <c r="J1695" s="13"/>
      <c r="K1695" s="14"/>
      <c r="L1695" s="14"/>
      <c r="M1695" s="14"/>
      <c r="N1695" s="14"/>
      <c r="O1695" s="14"/>
      <c r="P1695" s="14"/>
      <c r="Q1695" s="15"/>
      <c r="R1695" s="16"/>
      <c r="S1695" s="16"/>
      <c r="T1695" s="16"/>
      <c r="U1695" s="16"/>
      <c r="V1695" s="16"/>
      <c r="W1695" s="16"/>
      <c r="X1695" s="17"/>
      <c r="Y1695" s="13"/>
      <c r="Z1695" s="13"/>
    </row>
    <row r="1696" spans="1:26" x14ac:dyDescent="0.25">
      <c r="A1696" s="11"/>
      <c r="B1696" s="12"/>
      <c r="C1696" s="12"/>
      <c r="D1696" s="12"/>
      <c r="E1696" s="12"/>
      <c r="F1696" s="12"/>
      <c r="G1696" s="13"/>
      <c r="H1696" s="13"/>
      <c r="I1696" s="13"/>
      <c r="J1696" s="13"/>
      <c r="K1696" s="14"/>
      <c r="L1696" s="14"/>
      <c r="M1696" s="14"/>
      <c r="N1696" s="14"/>
      <c r="O1696" s="14"/>
      <c r="P1696" s="14"/>
      <c r="Q1696" s="16"/>
      <c r="R1696" s="16"/>
      <c r="S1696" s="16"/>
      <c r="T1696" s="16"/>
      <c r="U1696" s="16"/>
      <c r="V1696" s="16"/>
      <c r="W1696" s="16"/>
      <c r="X1696" s="17"/>
      <c r="Y1696" s="13"/>
      <c r="Z1696" s="13"/>
    </row>
    <row r="1697" spans="1:26" x14ac:dyDescent="0.25">
      <c r="A1697" s="11"/>
      <c r="B1697" s="12"/>
      <c r="C1697" s="12"/>
      <c r="D1697" s="12"/>
      <c r="E1697" s="12"/>
      <c r="F1697" s="12"/>
      <c r="G1697" s="13"/>
      <c r="H1697" s="13"/>
      <c r="I1697" s="13"/>
      <c r="J1697" s="13"/>
      <c r="K1697" s="14"/>
      <c r="L1697" s="14"/>
      <c r="M1697" s="14"/>
      <c r="N1697" s="14"/>
      <c r="O1697" s="14"/>
      <c r="P1697" s="14"/>
      <c r="Q1697" s="15"/>
      <c r="R1697" s="16"/>
      <c r="S1697" s="16"/>
      <c r="T1697" s="16"/>
      <c r="U1697" s="16"/>
      <c r="V1697" s="16"/>
      <c r="W1697" s="16"/>
      <c r="X1697" s="17"/>
      <c r="Y1697" s="13"/>
      <c r="Z1697" s="13"/>
    </row>
    <row r="1698" spans="1:26" x14ac:dyDescent="0.25">
      <c r="A1698" s="11"/>
      <c r="B1698" s="12"/>
      <c r="C1698" s="12"/>
      <c r="D1698" s="12"/>
      <c r="E1698" s="12"/>
      <c r="F1698" s="12"/>
      <c r="G1698" s="13"/>
      <c r="H1698" s="13"/>
      <c r="I1698" s="13"/>
      <c r="J1698" s="13"/>
      <c r="K1698" s="14"/>
      <c r="L1698" s="14"/>
      <c r="M1698" s="14"/>
      <c r="N1698" s="14"/>
      <c r="O1698" s="14"/>
      <c r="P1698" s="14"/>
      <c r="Q1698" s="15"/>
      <c r="R1698" s="16"/>
      <c r="S1698" s="16"/>
      <c r="T1698" s="16"/>
      <c r="U1698" s="16"/>
      <c r="V1698" s="16"/>
      <c r="W1698" s="16"/>
      <c r="X1698" s="17"/>
      <c r="Y1698" s="13"/>
      <c r="Z1698" s="13"/>
    </row>
    <row r="1699" spans="1:26" x14ac:dyDescent="0.25">
      <c r="A1699" s="11"/>
      <c r="B1699" s="12"/>
      <c r="C1699" s="12"/>
      <c r="D1699" s="12"/>
      <c r="E1699" s="12"/>
      <c r="F1699" s="12"/>
      <c r="G1699" s="13"/>
      <c r="H1699" s="13"/>
      <c r="I1699" s="13"/>
      <c r="J1699" s="13"/>
      <c r="K1699" s="14"/>
      <c r="L1699" s="14"/>
      <c r="M1699" s="14"/>
      <c r="N1699" s="14"/>
      <c r="O1699" s="14"/>
      <c r="P1699" s="14"/>
      <c r="Q1699" s="16"/>
      <c r="R1699" s="16"/>
      <c r="S1699" s="16"/>
      <c r="T1699" s="16"/>
      <c r="U1699" s="16"/>
      <c r="V1699" s="16"/>
      <c r="W1699" s="16"/>
      <c r="X1699" s="17"/>
      <c r="Y1699" s="13"/>
      <c r="Z1699" s="13"/>
    </row>
    <row r="1700" spans="1:26" x14ac:dyDescent="0.25">
      <c r="A1700" s="11"/>
      <c r="B1700" s="12"/>
      <c r="C1700" s="12"/>
      <c r="D1700" s="12"/>
      <c r="E1700" s="12"/>
      <c r="F1700" s="12"/>
      <c r="G1700" s="13"/>
      <c r="H1700" s="13"/>
      <c r="I1700" s="13"/>
      <c r="J1700" s="13"/>
      <c r="K1700" s="14"/>
      <c r="L1700" s="14"/>
      <c r="M1700" s="14"/>
      <c r="N1700" s="14"/>
      <c r="O1700" s="14"/>
      <c r="P1700" s="14"/>
      <c r="Q1700" s="15"/>
      <c r="R1700" s="16"/>
      <c r="S1700" s="16"/>
      <c r="T1700" s="16"/>
      <c r="U1700" s="16"/>
      <c r="V1700" s="16"/>
      <c r="W1700" s="16"/>
      <c r="X1700" s="17"/>
      <c r="Y1700" s="13"/>
      <c r="Z1700" s="13"/>
    </row>
    <row r="1701" spans="1:26" x14ac:dyDescent="0.25">
      <c r="A1701" s="11"/>
      <c r="B1701" s="12"/>
      <c r="C1701" s="12"/>
      <c r="D1701" s="12"/>
      <c r="E1701" s="12"/>
      <c r="F1701" s="12"/>
      <c r="G1701" s="13"/>
      <c r="H1701" s="13"/>
      <c r="I1701" s="13"/>
      <c r="J1701" s="13"/>
      <c r="K1701" s="14"/>
      <c r="L1701" s="14"/>
      <c r="M1701" s="14"/>
      <c r="N1701" s="14"/>
      <c r="O1701" s="14"/>
      <c r="P1701" s="14"/>
      <c r="Q1701" s="15"/>
      <c r="R1701" s="16"/>
      <c r="S1701" s="16"/>
      <c r="T1701" s="16"/>
      <c r="U1701" s="16"/>
      <c r="V1701" s="16"/>
      <c r="W1701" s="17"/>
      <c r="X1701" s="17"/>
      <c r="Y1701" s="13"/>
      <c r="Z1701" s="13"/>
    </row>
    <row r="1702" spans="1:26" x14ac:dyDescent="0.25">
      <c r="A1702" s="11"/>
      <c r="B1702" s="12"/>
      <c r="C1702" s="12"/>
      <c r="D1702" s="12"/>
      <c r="E1702" s="12"/>
      <c r="F1702" s="12"/>
      <c r="G1702" s="13"/>
      <c r="H1702" s="13"/>
      <c r="I1702" s="13"/>
      <c r="J1702" s="13"/>
      <c r="K1702" s="14"/>
      <c r="L1702" s="14"/>
      <c r="M1702" s="14"/>
      <c r="N1702" s="14"/>
      <c r="O1702" s="14"/>
      <c r="P1702" s="14"/>
      <c r="Q1702" s="15"/>
      <c r="R1702" s="16"/>
      <c r="S1702" s="16"/>
      <c r="T1702" s="16"/>
      <c r="U1702" s="16"/>
      <c r="V1702" s="16"/>
      <c r="W1702" s="16"/>
      <c r="X1702" s="17"/>
      <c r="Y1702" s="13"/>
      <c r="Z1702" s="13"/>
    </row>
    <row r="1703" spans="1:26" x14ac:dyDescent="0.25">
      <c r="A1703" s="11"/>
      <c r="B1703" s="12"/>
      <c r="C1703" s="12"/>
      <c r="D1703" s="12"/>
      <c r="E1703" s="12"/>
      <c r="F1703" s="12"/>
      <c r="G1703" s="13"/>
      <c r="H1703" s="13"/>
      <c r="I1703" s="13"/>
      <c r="J1703" s="13"/>
      <c r="K1703" s="14"/>
      <c r="L1703" s="14"/>
      <c r="M1703" s="14"/>
      <c r="N1703" s="14"/>
      <c r="O1703" s="14"/>
      <c r="P1703" s="14"/>
      <c r="Q1703" s="15"/>
      <c r="R1703" s="16"/>
      <c r="S1703" s="16"/>
      <c r="T1703" s="16"/>
      <c r="U1703" s="16"/>
      <c r="V1703" s="16"/>
      <c r="W1703" s="16"/>
      <c r="X1703" s="17"/>
      <c r="Y1703" s="13"/>
      <c r="Z1703" s="13"/>
    </row>
    <row r="1704" spans="1:26" x14ac:dyDescent="0.25">
      <c r="A1704" s="11"/>
      <c r="B1704" s="12"/>
      <c r="C1704" s="12"/>
      <c r="D1704" s="12"/>
      <c r="E1704" s="12"/>
      <c r="F1704" s="12"/>
      <c r="G1704" s="13"/>
      <c r="H1704" s="13"/>
      <c r="I1704" s="13"/>
      <c r="J1704" s="13"/>
      <c r="K1704" s="14"/>
      <c r="L1704" s="14"/>
      <c r="M1704" s="14"/>
      <c r="N1704" s="14"/>
      <c r="O1704" s="14"/>
      <c r="P1704" s="14"/>
      <c r="Q1704" s="16"/>
      <c r="R1704" s="16"/>
      <c r="S1704" s="16"/>
      <c r="T1704" s="16"/>
      <c r="U1704" s="16"/>
      <c r="V1704" s="16"/>
      <c r="W1704" s="16"/>
      <c r="X1704" s="17"/>
      <c r="Y1704" s="13"/>
      <c r="Z1704" s="13"/>
    </row>
    <row r="1705" spans="1:26" x14ac:dyDescent="0.25">
      <c r="A1705" s="11"/>
      <c r="B1705" s="12"/>
      <c r="C1705" s="12"/>
      <c r="D1705" s="12"/>
      <c r="E1705" s="12"/>
      <c r="F1705" s="12"/>
      <c r="G1705" s="13"/>
      <c r="H1705" s="13"/>
      <c r="I1705" s="13"/>
      <c r="J1705" s="13"/>
      <c r="K1705" s="14"/>
      <c r="L1705" s="14"/>
      <c r="M1705" s="14"/>
      <c r="N1705" s="14"/>
      <c r="O1705" s="14"/>
      <c r="P1705" s="14"/>
      <c r="Q1705" s="16"/>
      <c r="R1705" s="16"/>
      <c r="S1705" s="16"/>
      <c r="T1705" s="16"/>
      <c r="U1705" s="16"/>
      <c r="V1705" s="16"/>
      <c r="W1705" s="16"/>
      <c r="X1705" s="17"/>
      <c r="Y1705" s="13"/>
      <c r="Z1705" s="13"/>
    </row>
    <row r="1706" spans="1:26" x14ac:dyDescent="0.25">
      <c r="A1706" s="11"/>
      <c r="B1706" s="12"/>
      <c r="C1706" s="12"/>
      <c r="D1706" s="12"/>
      <c r="E1706" s="12"/>
      <c r="F1706" s="12"/>
      <c r="G1706" s="13"/>
      <c r="H1706" s="13"/>
      <c r="I1706" s="13"/>
      <c r="J1706" s="13"/>
      <c r="K1706" s="14"/>
      <c r="L1706" s="14"/>
      <c r="M1706" s="14"/>
      <c r="N1706" s="14"/>
      <c r="O1706" s="14"/>
      <c r="P1706" s="14"/>
      <c r="Q1706" s="15"/>
      <c r="R1706" s="16"/>
      <c r="S1706" s="16"/>
      <c r="T1706" s="16"/>
      <c r="U1706" s="16"/>
      <c r="V1706" s="16"/>
      <c r="W1706" s="16"/>
      <c r="X1706" s="17"/>
      <c r="Y1706" s="13"/>
      <c r="Z1706" s="13"/>
    </row>
    <row r="1707" spans="1:26" x14ac:dyDescent="0.25">
      <c r="A1707" s="11"/>
      <c r="B1707" s="12"/>
      <c r="C1707" s="12"/>
      <c r="D1707" s="12"/>
      <c r="E1707" s="12"/>
      <c r="F1707" s="12"/>
      <c r="G1707" s="13"/>
      <c r="H1707" s="13"/>
      <c r="I1707" s="13"/>
      <c r="J1707" s="13"/>
      <c r="K1707" s="14"/>
      <c r="L1707" s="14"/>
      <c r="M1707" s="14"/>
      <c r="N1707" s="14"/>
      <c r="O1707" s="14"/>
      <c r="P1707" s="14"/>
      <c r="Q1707" s="15"/>
      <c r="R1707" s="16"/>
      <c r="S1707" s="16"/>
      <c r="T1707" s="16"/>
      <c r="U1707" s="16"/>
      <c r="V1707" s="16"/>
      <c r="W1707" s="16"/>
      <c r="X1707" s="17"/>
      <c r="Y1707" s="13"/>
      <c r="Z1707" s="13"/>
    </row>
    <row r="1708" spans="1:26" x14ac:dyDescent="0.25">
      <c r="A1708" s="11"/>
      <c r="B1708" s="12"/>
      <c r="C1708" s="12"/>
      <c r="D1708" s="12"/>
      <c r="E1708" s="12"/>
      <c r="F1708" s="12"/>
      <c r="G1708" s="13"/>
      <c r="H1708" s="13"/>
      <c r="I1708" s="13"/>
      <c r="J1708" s="13"/>
      <c r="K1708" s="14"/>
      <c r="L1708" s="14"/>
      <c r="M1708" s="14"/>
      <c r="N1708" s="14"/>
      <c r="O1708" s="14"/>
      <c r="P1708" s="14"/>
      <c r="Q1708" s="15"/>
      <c r="R1708" s="16"/>
      <c r="S1708" s="16"/>
      <c r="T1708" s="16"/>
      <c r="U1708" s="16"/>
      <c r="V1708" s="16"/>
      <c r="W1708" s="16"/>
      <c r="X1708" s="17"/>
      <c r="Y1708" s="13"/>
      <c r="Z1708" s="13"/>
    </row>
    <row r="1709" spans="1:26" x14ac:dyDescent="0.25">
      <c r="A1709" s="11"/>
      <c r="B1709" s="12"/>
      <c r="C1709" s="12"/>
      <c r="D1709" s="12"/>
      <c r="E1709" s="12"/>
      <c r="F1709" s="12"/>
      <c r="G1709" s="13"/>
      <c r="H1709" s="13"/>
      <c r="I1709" s="13"/>
      <c r="J1709" s="13"/>
      <c r="K1709" s="14"/>
      <c r="L1709" s="14"/>
      <c r="M1709" s="14"/>
      <c r="N1709" s="14"/>
      <c r="O1709" s="14"/>
      <c r="P1709" s="14"/>
      <c r="Q1709" s="15"/>
      <c r="R1709" s="16"/>
      <c r="S1709" s="16"/>
      <c r="T1709" s="16"/>
      <c r="U1709" s="16"/>
      <c r="V1709" s="16"/>
      <c r="W1709" s="16"/>
      <c r="X1709" s="17"/>
      <c r="Y1709" s="13"/>
      <c r="Z1709" s="13"/>
    </row>
    <row r="1710" spans="1:26" x14ac:dyDescent="0.25">
      <c r="A1710" s="11"/>
      <c r="B1710" s="12"/>
      <c r="C1710" s="12"/>
      <c r="D1710" s="12"/>
      <c r="E1710" s="12"/>
      <c r="F1710" s="12"/>
      <c r="G1710" s="13"/>
      <c r="H1710" s="13"/>
      <c r="I1710" s="13"/>
      <c r="J1710" s="13"/>
      <c r="K1710" s="14"/>
      <c r="L1710" s="14"/>
      <c r="M1710" s="14"/>
      <c r="N1710" s="14"/>
      <c r="O1710" s="14"/>
      <c r="P1710" s="14"/>
      <c r="Q1710" s="15"/>
      <c r="R1710" s="16"/>
      <c r="S1710" s="16"/>
      <c r="T1710" s="16"/>
      <c r="U1710" s="16"/>
      <c r="V1710" s="16"/>
      <c r="W1710" s="16"/>
      <c r="X1710" s="17"/>
      <c r="Y1710" s="13"/>
      <c r="Z1710" s="13"/>
    </row>
    <row r="1711" spans="1:26" x14ac:dyDescent="0.25">
      <c r="A1711" s="11"/>
      <c r="B1711" s="12"/>
      <c r="C1711" s="12"/>
      <c r="D1711" s="12"/>
      <c r="E1711" s="12"/>
      <c r="F1711" s="12"/>
      <c r="G1711" s="13"/>
      <c r="H1711" s="13"/>
      <c r="I1711" s="13"/>
      <c r="J1711" s="13"/>
      <c r="K1711" s="14"/>
      <c r="L1711" s="14"/>
      <c r="M1711" s="14"/>
      <c r="N1711" s="14"/>
      <c r="O1711" s="14"/>
      <c r="P1711" s="14"/>
      <c r="Q1711" s="16"/>
      <c r="R1711" s="16"/>
      <c r="S1711" s="16"/>
      <c r="T1711" s="16"/>
      <c r="U1711" s="16"/>
      <c r="V1711" s="16"/>
      <c r="W1711" s="16"/>
      <c r="X1711" s="17"/>
      <c r="Y1711" s="13"/>
      <c r="Z1711" s="13"/>
    </row>
    <row r="1712" spans="1:26" x14ac:dyDescent="0.25">
      <c r="A1712" s="11"/>
      <c r="B1712" s="12"/>
      <c r="C1712" s="12"/>
      <c r="D1712" s="12"/>
      <c r="E1712" s="12"/>
      <c r="F1712" s="12"/>
      <c r="G1712" s="13"/>
      <c r="H1712" s="13"/>
      <c r="I1712" s="13"/>
      <c r="J1712" s="13"/>
      <c r="K1712" s="14"/>
      <c r="L1712" s="14"/>
      <c r="M1712" s="14"/>
      <c r="N1712" s="14"/>
      <c r="O1712" s="14"/>
      <c r="P1712" s="14"/>
      <c r="Q1712" s="15"/>
      <c r="R1712" s="16"/>
      <c r="S1712" s="16"/>
      <c r="T1712" s="16"/>
      <c r="U1712" s="16"/>
      <c r="V1712" s="16"/>
      <c r="W1712" s="17"/>
      <c r="X1712" s="17"/>
      <c r="Y1712" s="13"/>
      <c r="Z1712" s="13"/>
    </row>
    <row r="1713" spans="1:26" x14ac:dyDescent="0.25">
      <c r="A1713" s="11"/>
      <c r="B1713" s="12"/>
      <c r="C1713" s="12"/>
      <c r="D1713" s="12"/>
      <c r="E1713" s="12"/>
      <c r="F1713" s="12"/>
      <c r="G1713" s="13"/>
      <c r="H1713" s="13"/>
      <c r="I1713" s="13"/>
      <c r="J1713" s="13"/>
      <c r="K1713" s="14"/>
      <c r="L1713" s="14"/>
      <c r="M1713" s="14"/>
      <c r="N1713" s="14"/>
      <c r="O1713" s="14"/>
      <c r="P1713" s="14"/>
      <c r="Q1713" s="16"/>
      <c r="R1713" s="16"/>
      <c r="S1713" s="16"/>
      <c r="T1713" s="16"/>
      <c r="U1713" s="16"/>
      <c r="V1713" s="16"/>
      <c r="W1713" s="16"/>
      <c r="X1713" s="17"/>
      <c r="Y1713" s="13"/>
      <c r="Z1713" s="13"/>
    </row>
    <row r="1714" spans="1:26" x14ac:dyDescent="0.25">
      <c r="A1714" s="11"/>
      <c r="B1714" s="12"/>
      <c r="C1714" s="12"/>
      <c r="D1714" s="12"/>
      <c r="E1714" s="12"/>
      <c r="F1714" s="12"/>
      <c r="G1714" s="13"/>
      <c r="H1714" s="13"/>
      <c r="I1714" s="13"/>
      <c r="J1714" s="13"/>
      <c r="K1714" s="14"/>
      <c r="L1714" s="14"/>
      <c r="M1714" s="14"/>
      <c r="N1714" s="14"/>
      <c r="O1714" s="14"/>
      <c r="P1714" s="14"/>
      <c r="Q1714" s="15"/>
      <c r="R1714" s="16"/>
      <c r="S1714" s="16"/>
      <c r="T1714" s="16"/>
      <c r="U1714" s="16"/>
      <c r="V1714" s="16"/>
      <c r="W1714" s="16"/>
      <c r="X1714" s="17"/>
      <c r="Y1714" s="13"/>
      <c r="Z1714" s="13"/>
    </row>
    <row r="1715" spans="1:26" x14ac:dyDescent="0.25">
      <c r="A1715" s="11"/>
      <c r="B1715" s="12"/>
      <c r="C1715" s="12"/>
      <c r="D1715" s="12"/>
      <c r="E1715" s="12"/>
      <c r="F1715" s="12"/>
      <c r="G1715" s="13"/>
      <c r="H1715" s="13"/>
      <c r="I1715" s="13"/>
      <c r="J1715" s="13"/>
      <c r="K1715" s="14"/>
      <c r="L1715" s="14"/>
      <c r="M1715" s="14"/>
      <c r="N1715" s="14"/>
      <c r="O1715" s="14"/>
      <c r="P1715" s="14"/>
      <c r="Q1715" s="16"/>
      <c r="R1715" s="16"/>
      <c r="S1715" s="16"/>
      <c r="T1715" s="16"/>
      <c r="U1715" s="16"/>
      <c r="V1715" s="16"/>
      <c r="W1715" s="17"/>
      <c r="X1715" s="17"/>
      <c r="Y1715" s="13"/>
      <c r="Z1715" s="13"/>
    </row>
    <row r="1716" spans="1:26" x14ac:dyDescent="0.25">
      <c r="A1716" s="11"/>
      <c r="B1716" s="12"/>
      <c r="C1716" s="12"/>
      <c r="D1716" s="12"/>
      <c r="E1716" s="12"/>
      <c r="F1716" s="12"/>
      <c r="G1716" s="13"/>
      <c r="H1716" s="13"/>
      <c r="I1716" s="13"/>
      <c r="J1716" s="13"/>
      <c r="K1716" s="14"/>
      <c r="L1716" s="14"/>
      <c r="M1716" s="14"/>
      <c r="N1716" s="14"/>
      <c r="O1716" s="14"/>
      <c r="P1716" s="14"/>
      <c r="Q1716" s="15"/>
      <c r="R1716" s="16"/>
      <c r="S1716" s="16"/>
      <c r="T1716" s="16"/>
      <c r="U1716" s="16"/>
      <c r="V1716" s="16"/>
      <c r="W1716" s="17"/>
      <c r="X1716" s="17"/>
      <c r="Y1716" s="13"/>
      <c r="Z1716" s="13"/>
    </row>
    <row r="1717" spans="1:26" x14ac:dyDescent="0.25">
      <c r="A1717" s="11"/>
      <c r="B1717" s="12"/>
      <c r="C1717" s="12"/>
      <c r="D1717" s="12"/>
      <c r="E1717" s="12"/>
      <c r="F1717" s="12"/>
      <c r="G1717" s="13"/>
      <c r="H1717" s="13"/>
      <c r="I1717" s="13"/>
      <c r="J1717" s="13"/>
      <c r="K1717" s="14"/>
      <c r="L1717" s="14"/>
      <c r="M1717" s="14"/>
      <c r="N1717" s="14"/>
      <c r="O1717" s="14"/>
      <c r="P1717" s="14"/>
      <c r="Q1717" s="15"/>
      <c r="R1717" s="16"/>
      <c r="S1717" s="16"/>
      <c r="T1717" s="16"/>
      <c r="U1717" s="16"/>
      <c r="V1717" s="16"/>
      <c r="W1717" s="16"/>
      <c r="X1717" s="17"/>
      <c r="Y1717" s="13"/>
      <c r="Z1717" s="13"/>
    </row>
    <row r="1718" spans="1:26" x14ac:dyDescent="0.25">
      <c r="A1718" s="11"/>
      <c r="B1718" s="12"/>
      <c r="C1718" s="12"/>
      <c r="D1718" s="12"/>
      <c r="E1718" s="12"/>
      <c r="F1718" s="12"/>
      <c r="G1718" s="13"/>
      <c r="H1718" s="13"/>
      <c r="I1718" s="13"/>
      <c r="J1718" s="13"/>
      <c r="K1718" s="14"/>
      <c r="L1718" s="14"/>
      <c r="M1718" s="14"/>
      <c r="N1718" s="14"/>
      <c r="O1718" s="14"/>
      <c r="P1718" s="14"/>
      <c r="Q1718" s="15"/>
      <c r="R1718" s="16"/>
      <c r="S1718" s="16"/>
      <c r="T1718" s="16"/>
      <c r="U1718" s="16"/>
      <c r="V1718" s="16"/>
      <c r="W1718" s="16"/>
      <c r="X1718" s="17"/>
      <c r="Y1718" s="13"/>
      <c r="Z1718" s="13"/>
    </row>
    <row r="1719" spans="1:26" x14ac:dyDescent="0.25">
      <c r="A1719" s="11"/>
      <c r="B1719" s="12"/>
      <c r="C1719" s="12"/>
      <c r="D1719" s="12"/>
      <c r="E1719" s="12"/>
      <c r="F1719" s="12"/>
      <c r="G1719" s="13"/>
      <c r="H1719" s="13"/>
      <c r="I1719" s="13"/>
      <c r="J1719" s="13"/>
      <c r="K1719" s="14"/>
      <c r="L1719" s="14"/>
      <c r="M1719" s="14"/>
      <c r="N1719" s="14"/>
      <c r="O1719" s="14"/>
      <c r="P1719" s="14"/>
      <c r="Q1719" s="15"/>
      <c r="R1719" s="16"/>
      <c r="S1719" s="16"/>
      <c r="T1719" s="16"/>
      <c r="U1719" s="16"/>
      <c r="V1719" s="16"/>
      <c r="W1719" s="16"/>
      <c r="X1719" s="17"/>
      <c r="Y1719" s="13"/>
      <c r="Z1719" s="13"/>
    </row>
    <row r="1720" spans="1:26" x14ac:dyDescent="0.25">
      <c r="A1720" s="11"/>
      <c r="B1720" s="12"/>
      <c r="C1720" s="12"/>
      <c r="D1720" s="12"/>
      <c r="E1720" s="12"/>
      <c r="F1720" s="12"/>
      <c r="G1720" s="13"/>
      <c r="H1720" s="13"/>
      <c r="I1720" s="13"/>
      <c r="J1720" s="13"/>
      <c r="K1720" s="14"/>
      <c r="L1720" s="14"/>
      <c r="M1720" s="14"/>
      <c r="N1720" s="14"/>
      <c r="O1720" s="14"/>
      <c r="P1720" s="14"/>
      <c r="Q1720" s="16"/>
      <c r="R1720" s="16"/>
      <c r="S1720" s="16"/>
      <c r="T1720" s="16"/>
      <c r="U1720" s="16"/>
      <c r="V1720" s="16"/>
      <c r="W1720" s="17"/>
      <c r="X1720" s="17"/>
      <c r="Y1720" s="13"/>
      <c r="Z1720" s="13"/>
    </row>
    <row r="1721" spans="1:26" x14ac:dyDescent="0.25">
      <c r="A1721" s="11"/>
      <c r="B1721" s="12"/>
      <c r="C1721" s="12"/>
      <c r="D1721" s="12"/>
      <c r="E1721" s="12"/>
      <c r="F1721" s="12"/>
      <c r="G1721" s="13"/>
      <c r="H1721" s="13"/>
      <c r="I1721" s="13"/>
      <c r="J1721" s="13"/>
      <c r="K1721" s="14"/>
      <c r="L1721" s="14"/>
      <c r="M1721" s="14"/>
      <c r="N1721" s="14"/>
      <c r="O1721" s="14"/>
      <c r="P1721" s="14"/>
      <c r="Q1721" s="16"/>
      <c r="R1721" s="16"/>
      <c r="S1721" s="16"/>
      <c r="T1721" s="16"/>
      <c r="U1721" s="16"/>
      <c r="V1721" s="16"/>
      <c r="W1721" s="17"/>
      <c r="X1721" s="17"/>
      <c r="Y1721" s="13"/>
      <c r="Z1721" s="13"/>
    </row>
    <row r="1722" spans="1:26" x14ac:dyDescent="0.25">
      <c r="A1722" s="11"/>
      <c r="B1722" s="12"/>
      <c r="C1722" s="12"/>
      <c r="D1722" s="12"/>
      <c r="E1722" s="12"/>
      <c r="F1722" s="12"/>
      <c r="G1722" s="13"/>
      <c r="H1722" s="13"/>
      <c r="I1722" s="13"/>
      <c r="J1722" s="13"/>
      <c r="K1722" s="14"/>
      <c r="L1722" s="14"/>
      <c r="M1722" s="14"/>
      <c r="N1722" s="14"/>
      <c r="O1722" s="14"/>
      <c r="P1722" s="14"/>
      <c r="Q1722" s="16"/>
      <c r="R1722" s="16"/>
      <c r="S1722" s="16"/>
      <c r="T1722" s="16"/>
      <c r="U1722" s="16"/>
      <c r="V1722" s="16"/>
      <c r="W1722" s="17"/>
      <c r="X1722" s="17"/>
      <c r="Y1722" s="13"/>
      <c r="Z1722" s="13"/>
    </row>
    <row r="1723" spans="1:26" x14ac:dyDescent="0.25">
      <c r="A1723" s="11"/>
      <c r="B1723" s="12"/>
      <c r="C1723" s="12"/>
      <c r="D1723" s="12"/>
      <c r="E1723" s="12"/>
      <c r="F1723" s="12"/>
      <c r="G1723" s="13"/>
      <c r="H1723" s="13"/>
      <c r="I1723" s="13"/>
      <c r="J1723" s="13"/>
      <c r="K1723" s="14"/>
      <c r="L1723" s="14"/>
      <c r="M1723" s="14"/>
      <c r="N1723" s="14"/>
      <c r="O1723" s="14"/>
      <c r="P1723" s="14"/>
      <c r="Q1723" s="15"/>
      <c r="R1723" s="16"/>
      <c r="S1723" s="16"/>
      <c r="T1723" s="16"/>
      <c r="U1723" s="16"/>
      <c r="V1723" s="16"/>
      <c r="W1723" s="17"/>
      <c r="X1723" s="17"/>
      <c r="Y1723" s="13"/>
      <c r="Z1723" s="13"/>
    </row>
    <row r="1724" spans="1:26" x14ac:dyDescent="0.25">
      <c r="A1724" s="11"/>
      <c r="B1724" s="12"/>
      <c r="C1724" s="12"/>
      <c r="D1724" s="12"/>
      <c r="E1724" s="12"/>
      <c r="F1724" s="12"/>
      <c r="G1724" s="13"/>
      <c r="H1724" s="13"/>
      <c r="I1724" s="13"/>
      <c r="J1724" s="13"/>
      <c r="K1724" s="14"/>
      <c r="L1724" s="14"/>
      <c r="M1724" s="14"/>
      <c r="N1724" s="14"/>
      <c r="O1724" s="14"/>
      <c r="P1724" s="14"/>
      <c r="Q1724" s="15"/>
      <c r="R1724" s="16"/>
      <c r="S1724" s="16"/>
      <c r="T1724" s="16"/>
      <c r="U1724" s="16"/>
      <c r="V1724" s="16"/>
      <c r="W1724" s="17"/>
      <c r="X1724" s="17"/>
      <c r="Y1724" s="13"/>
      <c r="Z1724" s="13"/>
    </row>
    <row r="1725" spans="1:26" x14ac:dyDescent="0.25">
      <c r="A1725" s="11"/>
      <c r="B1725" s="12"/>
      <c r="C1725" s="12"/>
      <c r="D1725" s="12"/>
      <c r="E1725" s="12"/>
      <c r="F1725" s="12"/>
      <c r="G1725" s="13"/>
      <c r="H1725" s="13"/>
      <c r="I1725" s="13"/>
      <c r="J1725" s="13"/>
      <c r="K1725" s="14"/>
      <c r="L1725" s="14"/>
      <c r="M1725" s="14"/>
      <c r="N1725" s="14"/>
      <c r="O1725" s="14"/>
      <c r="P1725" s="14"/>
      <c r="Q1725" s="15"/>
      <c r="R1725" s="16"/>
      <c r="S1725" s="16"/>
      <c r="T1725" s="16"/>
      <c r="U1725" s="16"/>
      <c r="V1725" s="16"/>
      <c r="W1725" s="17"/>
      <c r="X1725" s="17"/>
      <c r="Y1725" s="13"/>
      <c r="Z1725" s="13"/>
    </row>
    <row r="1726" spans="1:26" x14ac:dyDescent="0.25">
      <c r="A1726" s="11"/>
      <c r="B1726" s="12"/>
      <c r="C1726" s="12"/>
      <c r="D1726" s="12"/>
      <c r="E1726" s="12"/>
      <c r="F1726" s="12"/>
      <c r="G1726" s="13"/>
      <c r="H1726" s="13"/>
      <c r="I1726" s="13"/>
      <c r="J1726" s="13"/>
      <c r="K1726" s="14"/>
      <c r="L1726" s="14"/>
      <c r="M1726" s="14"/>
      <c r="N1726" s="14"/>
      <c r="O1726" s="14"/>
      <c r="P1726" s="14"/>
      <c r="Q1726" s="15"/>
      <c r="R1726" s="16"/>
      <c r="S1726" s="16"/>
      <c r="T1726" s="16"/>
      <c r="U1726" s="16"/>
      <c r="V1726" s="16"/>
      <c r="W1726" s="16"/>
      <c r="X1726" s="17"/>
      <c r="Y1726" s="13"/>
      <c r="Z1726" s="13"/>
    </row>
    <row r="1727" spans="1:26" x14ac:dyDescent="0.25">
      <c r="A1727" s="11"/>
      <c r="B1727" s="12"/>
      <c r="C1727" s="12"/>
      <c r="D1727" s="12"/>
      <c r="E1727" s="12"/>
      <c r="F1727" s="12"/>
      <c r="G1727" s="13"/>
      <c r="H1727" s="13"/>
      <c r="I1727" s="13"/>
      <c r="J1727" s="13"/>
      <c r="K1727" s="14"/>
      <c r="L1727" s="14"/>
      <c r="M1727" s="14"/>
      <c r="N1727" s="14"/>
      <c r="O1727" s="14"/>
      <c r="P1727" s="14"/>
      <c r="Q1727" s="15"/>
      <c r="R1727" s="16"/>
      <c r="S1727" s="16"/>
      <c r="T1727" s="16"/>
      <c r="U1727" s="16"/>
      <c r="V1727" s="16"/>
      <c r="W1727" s="16"/>
      <c r="X1727" s="17"/>
      <c r="Y1727" s="13"/>
      <c r="Z1727" s="13"/>
    </row>
    <row r="1728" spans="1:26" x14ac:dyDescent="0.25">
      <c r="A1728" s="11"/>
      <c r="B1728" s="12"/>
      <c r="C1728" s="12"/>
      <c r="D1728" s="12"/>
      <c r="E1728" s="12"/>
      <c r="F1728" s="12"/>
      <c r="G1728" s="13"/>
      <c r="H1728" s="13"/>
      <c r="I1728" s="13"/>
      <c r="J1728" s="13"/>
      <c r="K1728" s="14"/>
      <c r="L1728" s="14"/>
      <c r="M1728" s="14"/>
      <c r="N1728" s="14"/>
      <c r="O1728" s="14"/>
      <c r="P1728" s="14"/>
      <c r="Q1728" s="16"/>
      <c r="R1728" s="16"/>
      <c r="S1728" s="16"/>
      <c r="T1728" s="16"/>
      <c r="U1728" s="16"/>
      <c r="V1728" s="16"/>
      <c r="W1728" s="16"/>
      <c r="X1728" s="17"/>
      <c r="Y1728" s="13"/>
      <c r="Z1728" s="13"/>
    </row>
    <row r="1729" spans="1:26" x14ac:dyDescent="0.25">
      <c r="A1729" s="11"/>
      <c r="B1729" s="12"/>
      <c r="C1729" s="12"/>
      <c r="D1729" s="12"/>
      <c r="E1729" s="12"/>
      <c r="F1729" s="12"/>
      <c r="G1729" s="13"/>
      <c r="H1729" s="13"/>
      <c r="I1729" s="13"/>
      <c r="J1729" s="13"/>
      <c r="K1729" s="14"/>
      <c r="L1729" s="14"/>
      <c r="M1729" s="14"/>
      <c r="N1729" s="14"/>
      <c r="O1729" s="14"/>
      <c r="P1729" s="14"/>
      <c r="Q1729" s="15"/>
      <c r="R1729" s="16"/>
      <c r="S1729" s="16"/>
      <c r="T1729" s="16"/>
      <c r="U1729" s="16"/>
      <c r="V1729" s="16"/>
      <c r="W1729" s="16"/>
      <c r="X1729" s="17"/>
      <c r="Y1729" s="13"/>
      <c r="Z1729" s="13"/>
    </row>
    <row r="1730" spans="1:26" x14ac:dyDescent="0.25">
      <c r="A1730" s="11"/>
      <c r="B1730" s="12"/>
      <c r="C1730" s="12"/>
      <c r="D1730" s="12"/>
      <c r="E1730" s="12"/>
      <c r="F1730" s="12"/>
      <c r="G1730" s="13"/>
      <c r="H1730" s="13"/>
      <c r="I1730" s="13"/>
      <c r="J1730" s="13"/>
      <c r="K1730" s="14"/>
      <c r="L1730" s="14"/>
      <c r="M1730" s="14"/>
      <c r="N1730" s="14"/>
      <c r="O1730" s="14"/>
      <c r="P1730" s="14"/>
      <c r="Q1730" s="15"/>
      <c r="R1730" s="16"/>
      <c r="S1730" s="16"/>
      <c r="T1730" s="16"/>
      <c r="U1730" s="16"/>
      <c r="V1730" s="16"/>
      <c r="W1730" s="16"/>
      <c r="X1730" s="17"/>
      <c r="Y1730" s="13"/>
      <c r="Z1730" s="13"/>
    </row>
    <row r="1731" spans="1:26" x14ac:dyDescent="0.25">
      <c r="A1731" s="11"/>
      <c r="B1731" s="12"/>
      <c r="C1731" s="12"/>
      <c r="D1731" s="12"/>
      <c r="E1731" s="12"/>
      <c r="F1731" s="12"/>
      <c r="G1731" s="13"/>
      <c r="H1731" s="13"/>
      <c r="I1731" s="13"/>
      <c r="J1731" s="13"/>
      <c r="K1731" s="14"/>
      <c r="L1731" s="14"/>
      <c r="M1731" s="14"/>
      <c r="N1731" s="14"/>
      <c r="O1731" s="14"/>
      <c r="P1731" s="14"/>
      <c r="Q1731" s="15"/>
      <c r="R1731" s="16"/>
      <c r="S1731" s="16"/>
      <c r="T1731" s="16"/>
      <c r="U1731" s="16"/>
      <c r="V1731" s="16"/>
      <c r="W1731" s="17"/>
      <c r="X1731" s="17"/>
      <c r="Y1731" s="13"/>
      <c r="Z1731" s="13"/>
    </row>
    <row r="1732" spans="1:26" x14ac:dyDescent="0.25">
      <c r="A1732" s="11"/>
      <c r="B1732" s="12"/>
      <c r="C1732" s="12"/>
      <c r="D1732" s="12"/>
      <c r="E1732" s="12"/>
      <c r="F1732" s="12"/>
      <c r="G1732" s="13"/>
      <c r="H1732" s="13"/>
      <c r="I1732" s="13"/>
      <c r="J1732" s="13"/>
      <c r="K1732" s="14"/>
      <c r="L1732" s="14"/>
      <c r="M1732" s="14"/>
      <c r="N1732" s="14"/>
      <c r="O1732" s="14"/>
      <c r="P1732" s="14"/>
      <c r="Q1732" s="15"/>
      <c r="R1732" s="16"/>
      <c r="S1732" s="16"/>
      <c r="T1732" s="16"/>
      <c r="U1732" s="16"/>
      <c r="V1732" s="16"/>
      <c r="W1732" s="17"/>
      <c r="X1732" s="17"/>
      <c r="Y1732" s="13"/>
      <c r="Z1732" s="13"/>
    </row>
    <row r="1733" spans="1:26" x14ac:dyDescent="0.25">
      <c r="A1733" s="11"/>
      <c r="B1733" s="12"/>
      <c r="C1733" s="12"/>
      <c r="D1733" s="12"/>
      <c r="E1733" s="12"/>
      <c r="F1733" s="12"/>
      <c r="G1733" s="13"/>
      <c r="H1733" s="13"/>
      <c r="I1733" s="13"/>
      <c r="J1733" s="13"/>
      <c r="K1733" s="14"/>
      <c r="L1733" s="14"/>
      <c r="M1733" s="14"/>
      <c r="N1733" s="14"/>
      <c r="O1733" s="14"/>
      <c r="P1733" s="14"/>
      <c r="Q1733" s="16"/>
      <c r="R1733" s="16"/>
      <c r="S1733" s="16"/>
      <c r="T1733" s="16"/>
      <c r="U1733" s="16"/>
      <c r="V1733" s="16"/>
      <c r="W1733" s="17"/>
      <c r="X1733" s="17"/>
      <c r="Y1733" s="13"/>
      <c r="Z1733" s="13"/>
    </row>
    <row r="1734" spans="1:26" x14ac:dyDescent="0.25">
      <c r="A1734" s="11"/>
      <c r="B1734" s="12"/>
      <c r="C1734" s="12"/>
      <c r="D1734" s="12"/>
      <c r="E1734" s="12"/>
      <c r="F1734" s="12"/>
      <c r="G1734" s="13"/>
      <c r="H1734" s="13"/>
      <c r="I1734" s="13"/>
      <c r="J1734" s="13"/>
      <c r="K1734" s="14"/>
      <c r="L1734" s="14"/>
      <c r="M1734" s="14"/>
      <c r="N1734" s="14"/>
      <c r="O1734" s="14"/>
      <c r="P1734" s="14"/>
      <c r="Q1734" s="15"/>
      <c r="R1734" s="16"/>
      <c r="S1734" s="16"/>
      <c r="T1734" s="16"/>
      <c r="U1734" s="16"/>
      <c r="V1734" s="16"/>
      <c r="W1734" s="17"/>
      <c r="X1734" s="17"/>
      <c r="Y1734" s="13"/>
      <c r="Z1734" s="13"/>
    </row>
    <row r="1735" spans="1:26" x14ac:dyDescent="0.25">
      <c r="A1735" s="11"/>
      <c r="B1735" s="12"/>
      <c r="C1735" s="12"/>
      <c r="D1735" s="12"/>
      <c r="E1735" s="12"/>
      <c r="F1735" s="12"/>
      <c r="G1735" s="13"/>
      <c r="H1735" s="13"/>
      <c r="I1735" s="13"/>
      <c r="J1735" s="13"/>
      <c r="K1735" s="14"/>
      <c r="L1735" s="14"/>
      <c r="M1735" s="14"/>
      <c r="N1735" s="14"/>
      <c r="O1735" s="14"/>
      <c r="P1735" s="14"/>
      <c r="Q1735" s="15"/>
      <c r="R1735" s="16"/>
      <c r="S1735" s="16"/>
      <c r="T1735" s="16"/>
      <c r="U1735" s="16"/>
      <c r="V1735" s="16"/>
      <c r="W1735" s="17"/>
      <c r="X1735" s="17"/>
      <c r="Y1735" s="13"/>
      <c r="Z1735" s="13"/>
    </row>
    <row r="1736" spans="1:26" x14ac:dyDescent="0.25">
      <c r="A1736" s="11"/>
      <c r="B1736" s="12"/>
      <c r="C1736" s="12"/>
      <c r="D1736" s="12"/>
      <c r="E1736" s="12"/>
      <c r="F1736" s="12"/>
      <c r="G1736" s="13"/>
      <c r="H1736" s="13"/>
      <c r="I1736" s="13"/>
      <c r="J1736" s="13"/>
      <c r="K1736" s="14"/>
      <c r="L1736" s="14"/>
      <c r="M1736" s="14"/>
      <c r="N1736" s="14"/>
      <c r="O1736" s="14"/>
      <c r="P1736" s="14"/>
      <c r="Q1736" s="16"/>
      <c r="R1736" s="16"/>
      <c r="S1736" s="16"/>
      <c r="T1736" s="16"/>
      <c r="U1736" s="16"/>
      <c r="V1736" s="16"/>
      <c r="W1736" s="17"/>
      <c r="X1736" s="17"/>
      <c r="Y1736" s="13"/>
      <c r="Z1736" s="13"/>
    </row>
    <row r="1737" spans="1:26" x14ac:dyDescent="0.25">
      <c r="A1737" s="11"/>
      <c r="B1737" s="12"/>
      <c r="C1737" s="12"/>
      <c r="D1737" s="12"/>
      <c r="E1737" s="12"/>
      <c r="F1737" s="12"/>
      <c r="G1737" s="13"/>
      <c r="H1737" s="13"/>
      <c r="I1737" s="13"/>
      <c r="J1737" s="13"/>
      <c r="K1737" s="14"/>
      <c r="L1737" s="14"/>
      <c r="M1737" s="14"/>
      <c r="N1737" s="14"/>
      <c r="O1737" s="14"/>
      <c r="P1737" s="14"/>
      <c r="Q1737" s="15"/>
      <c r="R1737" s="16"/>
      <c r="S1737" s="16"/>
      <c r="T1737" s="16"/>
      <c r="U1737" s="16"/>
      <c r="V1737" s="16"/>
      <c r="W1737" s="16"/>
      <c r="X1737" s="17"/>
      <c r="Y1737" s="13"/>
      <c r="Z1737" s="13"/>
    </row>
    <row r="1738" spans="1:26" x14ac:dyDescent="0.25">
      <c r="A1738" s="11"/>
      <c r="B1738" s="12"/>
      <c r="C1738" s="12"/>
      <c r="D1738" s="12"/>
      <c r="E1738" s="12"/>
      <c r="F1738" s="12"/>
      <c r="G1738" s="13"/>
      <c r="H1738" s="13"/>
      <c r="I1738" s="13"/>
      <c r="J1738" s="13"/>
      <c r="K1738" s="14"/>
      <c r="L1738" s="14"/>
      <c r="M1738" s="14"/>
      <c r="N1738" s="14"/>
      <c r="O1738" s="14"/>
      <c r="P1738" s="14"/>
      <c r="Q1738" s="15"/>
      <c r="R1738" s="16"/>
      <c r="S1738" s="16"/>
      <c r="T1738" s="16"/>
      <c r="U1738" s="16"/>
      <c r="V1738" s="16"/>
      <c r="W1738" s="17"/>
      <c r="X1738" s="17"/>
      <c r="Y1738" s="13"/>
      <c r="Z1738" s="13"/>
    </row>
    <row r="1739" spans="1:26" x14ac:dyDescent="0.25">
      <c r="A1739" s="11"/>
      <c r="B1739" s="12"/>
      <c r="C1739" s="12"/>
      <c r="D1739" s="12"/>
      <c r="E1739" s="12"/>
      <c r="F1739" s="12"/>
      <c r="G1739" s="13"/>
      <c r="H1739" s="13"/>
      <c r="I1739" s="13"/>
      <c r="J1739" s="13"/>
      <c r="K1739" s="14"/>
      <c r="L1739" s="14"/>
      <c r="M1739" s="14"/>
      <c r="N1739" s="14"/>
      <c r="O1739" s="14"/>
      <c r="P1739" s="14"/>
      <c r="Q1739" s="15"/>
      <c r="R1739" s="16"/>
      <c r="S1739" s="16"/>
      <c r="T1739" s="16"/>
      <c r="U1739" s="16"/>
      <c r="V1739" s="16"/>
      <c r="W1739" s="16"/>
      <c r="X1739" s="17"/>
      <c r="Y1739" s="13"/>
      <c r="Z1739" s="13"/>
    </row>
    <row r="1740" spans="1:26" x14ac:dyDescent="0.25">
      <c r="A1740" s="11"/>
      <c r="B1740" s="12"/>
      <c r="C1740" s="12"/>
      <c r="D1740" s="12"/>
      <c r="E1740" s="12"/>
      <c r="F1740" s="12"/>
      <c r="G1740" s="13"/>
      <c r="H1740" s="13"/>
      <c r="I1740" s="13"/>
      <c r="J1740" s="13"/>
      <c r="K1740" s="14"/>
      <c r="L1740" s="14"/>
      <c r="M1740" s="14"/>
      <c r="N1740" s="14"/>
      <c r="O1740" s="14"/>
      <c r="P1740" s="14"/>
      <c r="Q1740" s="15"/>
      <c r="R1740" s="16"/>
      <c r="S1740" s="16"/>
      <c r="T1740" s="16"/>
      <c r="U1740" s="16"/>
      <c r="V1740" s="16"/>
      <c r="W1740" s="16"/>
      <c r="X1740" s="17"/>
      <c r="Y1740" s="13"/>
      <c r="Z1740" s="13"/>
    </row>
    <row r="1741" spans="1:26" x14ac:dyDescent="0.25">
      <c r="A1741" s="11"/>
      <c r="B1741" s="12"/>
      <c r="C1741" s="12"/>
      <c r="D1741" s="12"/>
      <c r="E1741" s="12"/>
      <c r="F1741" s="12"/>
      <c r="G1741" s="13"/>
      <c r="H1741" s="13"/>
      <c r="I1741" s="13"/>
      <c r="J1741" s="13"/>
      <c r="K1741" s="14"/>
      <c r="L1741" s="14"/>
      <c r="M1741" s="14"/>
      <c r="N1741" s="14"/>
      <c r="O1741" s="14"/>
      <c r="P1741" s="14"/>
      <c r="Q1741" s="15"/>
      <c r="R1741" s="16"/>
      <c r="S1741" s="16"/>
      <c r="T1741" s="16"/>
      <c r="U1741" s="16"/>
      <c r="V1741" s="16"/>
      <c r="W1741" s="17"/>
      <c r="X1741" s="17"/>
      <c r="Y1741" s="13"/>
      <c r="Z1741" s="13"/>
    </row>
    <row r="1742" spans="1:26" x14ac:dyDescent="0.25">
      <c r="A1742" s="11"/>
      <c r="B1742" s="12"/>
      <c r="C1742" s="12"/>
      <c r="D1742" s="12"/>
      <c r="E1742" s="12"/>
      <c r="F1742" s="12"/>
      <c r="G1742" s="13"/>
      <c r="H1742" s="13"/>
      <c r="I1742" s="13"/>
      <c r="J1742" s="13"/>
      <c r="K1742" s="14"/>
      <c r="L1742" s="14"/>
      <c r="M1742" s="14"/>
      <c r="N1742" s="14"/>
      <c r="O1742" s="14"/>
      <c r="P1742" s="14"/>
      <c r="Q1742" s="15"/>
      <c r="R1742" s="16"/>
      <c r="S1742" s="16"/>
      <c r="T1742" s="16"/>
      <c r="U1742" s="16"/>
      <c r="V1742" s="16"/>
      <c r="W1742" s="17"/>
      <c r="X1742" s="17"/>
      <c r="Y1742" s="13"/>
      <c r="Z1742" s="13"/>
    </row>
    <row r="1743" spans="1:26" x14ac:dyDescent="0.25">
      <c r="A1743" s="11"/>
      <c r="B1743" s="12"/>
      <c r="C1743" s="12"/>
      <c r="D1743" s="12"/>
      <c r="E1743" s="12"/>
      <c r="F1743" s="12"/>
      <c r="G1743" s="13"/>
      <c r="H1743" s="13"/>
      <c r="I1743" s="13"/>
      <c r="J1743" s="13"/>
      <c r="K1743" s="14"/>
      <c r="L1743" s="14"/>
      <c r="M1743" s="14"/>
      <c r="N1743" s="14"/>
      <c r="O1743" s="14"/>
      <c r="P1743" s="14"/>
      <c r="Q1743" s="15"/>
      <c r="R1743" s="16"/>
      <c r="S1743" s="16"/>
      <c r="T1743" s="16"/>
      <c r="U1743" s="16"/>
      <c r="V1743" s="16"/>
      <c r="W1743" s="16"/>
      <c r="X1743" s="17"/>
      <c r="Y1743" s="13"/>
      <c r="Z1743" s="13"/>
    </row>
    <row r="1744" spans="1:26" x14ac:dyDescent="0.25">
      <c r="A1744" s="11"/>
      <c r="B1744" s="12"/>
      <c r="C1744" s="12"/>
      <c r="D1744" s="12"/>
      <c r="E1744" s="12"/>
      <c r="F1744" s="12"/>
      <c r="G1744" s="13"/>
      <c r="H1744" s="13"/>
      <c r="I1744" s="13"/>
      <c r="J1744" s="13"/>
      <c r="K1744" s="14"/>
      <c r="L1744" s="14"/>
      <c r="M1744" s="14"/>
      <c r="N1744" s="14"/>
      <c r="O1744" s="14"/>
      <c r="P1744" s="14"/>
      <c r="Q1744" s="15"/>
      <c r="R1744" s="16"/>
      <c r="S1744" s="16"/>
      <c r="T1744" s="16"/>
      <c r="U1744" s="16"/>
      <c r="V1744" s="16"/>
      <c r="W1744" s="17"/>
      <c r="X1744" s="17"/>
      <c r="Y1744" s="13"/>
      <c r="Z1744" s="13"/>
    </row>
    <row r="1745" spans="1:26" x14ac:dyDescent="0.25">
      <c r="A1745" s="11"/>
      <c r="B1745" s="12"/>
      <c r="C1745" s="12"/>
      <c r="D1745" s="12"/>
      <c r="E1745" s="12"/>
      <c r="F1745" s="12"/>
      <c r="G1745" s="13"/>
      <c r="H1745" s="13"/>
      <c r="I1745" s="13"/>
      <c r="J1745" s="13"/>
      <c r="K1745" s="14"/>
      <c r="L1745" s="14"/>
      <c r="M1745" s="14"/>
      <c r="N1745" s="14"/>
      <c r="O1745" s="14"/>
      <c r="P1745" s="14"/>
      <c r="Q1745" s="15"/>
      <c r="R1745" s="16"/>
      <c r="S1745" s="16"/>
      <c r="T1745" s="16"/>
      <c r="U1745" s="16"/>
      <c r="V1745" s="16"/>
      <c r="W1745" s="16"/>
      <c r="X1745" s="17"/>
      <c r="Y1745" s="13"/>
      <c r="Z1745" s="13"/>
    </row>
    <row r="1746" spans="1:26" x14ac:dyDescent="0.25">
      <c r="A1746" s="11"/>
      <c r="B1746" s="12"/>
      <c r="C1746" s="12"/>
      <c r="D1746" s="12"/>
      <c r="E1746" s="12"/>
      <c r="F1746" s="12"/>
      <c r="G1746" s="13"/>
      <c r="H1746" s="13"/>
      <c r="I1746" s="13"/>
      <c r="J1746" s="13"/>
      <c r="K1746" s="14"/>
      <c r="L1746" s="14"/>
      <c r="M1746" s="14"/>
      <c r="N1746" s="14"/>
      <c r="O1746" s="14"/>
      <c r="P1746" s="14"/>
      <c r="Q1746" s="15"/>
      <c r="R1746" s="16"/>
      <c r="S1746" s="16"/>
      <c r="T1746" s="16"/>
      <c r="U1746" s="16"/>
      <c r="V1746" s="16"/>
      <c r="W1746" s="16"/>
      <c r="X1746" s="17"/>
      <c r="Y1746" s="13"/>
      <c r="Z1746" s="13"/>
    </row>
    <row r="1747" spans="1:26" x14ac:dyDescent="0.25">
      <c r="A1747" s="11"/>
      <c r="B1747" s="12"/>
      <c r="C1747" s="12"/>
      <c r="D1747" s="12"/>
      <c r="E1747" s="12"/>
      <c r="F1747" s="12"/>
      <c r="G1747" s="13"/>
      <c r="H1747" s="13"/>
      <c r="I1747" s="13"/>
      <c r="J1747" s="13"/>
      <c r="K1747" s="14"/>
      <c r="L1747" s="14"/>
      <c r="M1747" s="14"/>
      <c r="N1747" s="14"/>
      <c r="O1747" s="14"/>
      <c r="P1747" s="14"/>
      <c r="Q1747" s="15"/>
      <c r="R1747" s="16"/>
      <c r="S1747" s="16"/>
      <c r="T1747" s="16"/>
      <c r="U1747" s="16"/>
      <c r="V1747" s="16"/>
      <c r="W1747" s="16"/>
      <c r="X1747" s="17"/>
      <c r="Y1747" s="13"/>
      <c r="Z1747" s="13"/>
    </row>
    <row r="1748" spans="1:26" x14ac:dyDescent="0.25">
      <c r="A1748" s="11"/>
      <c r="B1748" s="12"/>
      <c r="C1748" s="12"/>
      <c r="D1748" s="12"/>
      <c r="E1748" s="12"/>
      <c r="F1748" s="12"/>
      <c r="G1748" s="13"/>
      <c r="H1748" s="13"/>
      <c r="I1748" s="13"/>
      <c r="J1748" s="13"/>
      <c r="K1748" s="14"/>
      <c r="L1748" s="14"/>
      <c r="M1748" s="14"/>
      <c r="N1748" s="14"/>
      <c r="O1748" s="14"/>
      <c r="P1748" s="14"/>
      <c r="Q1748" s="15"/>
      <c r="R1748" s="16"/>
      <c r="S1748" s="16"/>
      <c r="T1748" s="16"/>
      <c r="U1748" s="16"/>
      <c r="V1748" s="16"/>
      <c r="W1748" s="16"/>
      <c r="X1748" s="17"/>
      <c r="Y1748" s="13"/>
      <c r="Z1748" s="13"/>
    </row>
    <row r="1749" spans="1:26" x14ac:dyDescent="0.25">
      <c r="A1749" s="11"/>
      <c r="B1749" s="12"/>
      <c r="C1749" s="12"/>
      <c r="D1749" s="12"/>
      <c r="E1749" s="12"/>
      <c r="F1749" s="12"/>
      <c r="G1749" s="13"/>
      <c r="H1749" s="13"/>
      <c r="I1749" s="13"/>
      <c r="J1749" s="13"/>
      <c r="K1749" s="14"/>
      <c r="L1749" s="14"/>
      <c r="M1749" s="14"/>
      <c r="N1749" s="14"/>
      <c r="O1749" s="14"/>
      <c r="P1749" s="14"/>
      <c r="Q1749" s="15"/>
      <c r="R1749" s="16"/>
      <c r="S1749" s="16"/>
      <c r="T1749" s="16"/>
      <c r="U1749" s="16"/>
      <c r="V1749" s="16"/>
      <c r="W1749" s="17"/>
      <c r="X1749" s="17"/>
      <c r="Y1749" s="13"/>
      <c r="Z1749" s="13"/>
    </row>
    <row r="1750" spans="1:26" x14ac:dyDescent="0.25">
      <c r="A1750" s="11"/>
      <c r="B1750" s="12"/>
      <c r="C1750" s="12"/>
      <c r="D1750" s="12"/>
      <c r="E1750" s="12"/>
      <c r="F1750" s="12"/>
      <c r="G1750" s="13"/>
      <c r="H1750" s="13"/>
      <c r="I1750" s="13"/>
      <c r="J1750" s="13"/>
      <c r="K1750" s="14"/>
      <c r="L1750" s="14"/>
      <c r="M1750" s="14"/>
      <c r="N1750" s="14"/>
      <c r="O1750" s="14"/>
      <c r="P1750" s="14"/>
      <c r="Q1750" s="15"/>
      <c r="R1750" s="16"/>
      <c r="S1750" s="16"/>
      <c r="T1750" s="16"/>
      <c r="U1750" s="16"/>
      <c r="V1750" s="16"/>
      <c r="W1750" s="16"/>
      <c r="X1750" s="17"/>
      <c r="Y1750" s="13"/>
      <c r="Z1750" s="13"/>
    </row>
    <row r="1751" spans="1:26" x14ac:dyDescent="0.25">
      <c r="A1751" s="11"/>
      <c r="B1751" s="12"/>
      <c r="C1751" s="12"/>
      <c r="D1751" s="12"/>
      <c r="E1751" s="12"/>
      <c r="F1751" s="12"/>
      <c r="G1751" s="13"/>
      <c r="H1751" s="13"/>
      <c r="I1751" s="13"/>
      <c r="J1751" s="13"/>
      <c r="K1751" s="14"/>
      <c r="L1751" s="14"/>
      <c r="M1751" s="14"/>
      <c r="N1751" s="14"/>
      <c r="O1751" s="14"/>
      <c r="P1751" s="14"/>
      <c r="Q1751" s="15"/>
      <c r="R1751" s="16"/>
      <c r="S1751" s="16"/>
      <c r="T1751" s="16"/>
      <c r="U1751" s="16"/>
      <c r="V1751" s="16"/>
      <c r="W1751" s="17"/>
      <c r="X1751" s="17"/>
      <c r="Y1751" s="13"/>
      <c r="Z1751" s="13"/>
    </row>
    <row r="1752" spans="1:26" x14ac:dyDescent="0.25">
      <c r="A1752" s="11"/>
      <c r="B1752" s="12"/>
      <c r="C1752" s="12"/>
      <c r="D1752" s="12"/>
      <c r="E1752" s="12"/>
      <c r="F1752" s="12"/>
      <c r="G1752" s="13"/>
      <c r="H1752" s="13"/>
      <c r="I1752" s="13"/>
      <c r="J1752" s="13"/>
      <c r="K1752" s="14"/>
      <c r="L1752" s="14"/>
      <c r="M1752" s="14"/>
      <c r="N1752" s="14"/>
      <c r="O1752" s="14"/>
      <c r="P1752" s="14"/>
      <c r="Q1752" s="15"/>
      <c r="R1752" s="16"/>
      <c r="S1752" s="16"/>
      <c r="T1752" s="16"/>
      <c r="U1752" s="16"/>
      <c r="V1752" s="16"/>
      <c r="W1752" s="16"/>
      <c r="X1752" s="17"/>
      <c r="Y1752" s="13"/>
      <c r="Z1752" s="13"/>
    </row>
    <row r="1753" spans="1:26" x14ac:dyDescent="0.25">
      <c r="A1753" s="11"/>
      <c r="B1753" s="12"/>
      <c r="C1753" s="12"/>
      <c r="D1753" s="12"/>
      <c r="E1753" s="12"/>
      <c r="F1753" s="12"/>
      <c r="G1753" s="13"/>
      <c r="H1753" s="13"/>
      <c r="I1753" s="13"/>
      <c r="J1753" s="13"/>
      <c r="K1753" s="14"/>
      <c r="L1753" s="14"/>
      <c r="M1753" s="14"/>
      <c r="N1753" s="14"/>
      <c r="O1753" s="14"/>
      <c r="P1753" s="14"/>
      <c r="Q1753" s="15"/>
      <c r="R1753" s="16"/>
      <c r="S1753" s="16"/>
      <c r="T1753" s="16"/>
      <c r="U1753" s="16"/>
      <c r="V1753" s="16"/>
      <c r="W1753" s="16"/>
      <c r="X1753" s="17"/>
      <c r="Y1753" s="13"/>
      <c r="Z1753" s="13"/>
    </row>
    <row r="1754" spans="1:26" x14ac:dyDescent="0.25">
      <c r="A1754" s="11"/>
      <c r="B1754" s="12"/>
      <c r="C1754" s="12"/>
      <c r="D1754" s="12"/>
      <c r="E1754" s="12"/>
      <c r="F1754" s="12"/>
      <c r="G1754" s="13"/>
      <c r="H1754" s="13"/>
      <c r="I1754" s="13"/>
      <c r="J1754" s="13"/>
      <c r="K1754" s="14"/>
      <c r="L1754" s="14"/>
      <c r="M1754" s="14"/>
      <c r="N1754" s="14"/>
      <c r="O1754" s="14"/>
      <c r="P1754" s="14"/>
      <c r="Q1754" s="15"/>
      <c r="R1754" s="16"/>
      <c r="S1754" s="16"/>
      <c r="T1754" s="16"/>
      <c r="U1754" s="16"/>
      <c r="V1754" s="16"/>
      <c r="W1754" s="17"/>
      <c r="X1754" s="17"/>
      <c r="Y1754" s="13"/>
      <c r="Z1754" s="13"/>
    </row>
    <row r="1755" spans="1:26" x14ac:dyDescent="0.25">
      <c r="A1755" s="11"/>
      <c r="B1755" s="12"/>
      <c r="C1755" s="12"/>
      <c r="D1755" s="12"/>
      <c r="E1755" s="12"/>
      <c r="F1755" s="12"/>
      <c r="G1755" s="13"/>
      <c r="H1755" s="13"/>
      <c r="I1755" s="13"/>
      <c r="J1755" s="13"/>
      <c r="K1755" s="14"/>
      <c r="L1755" s="14"/>
      <c r="M1755" s="14"/>
      <c r="N1755" s="14"/>
      <c r="O1755" s="14"/>
      <c r="P1755" s="14"/>
      <c r="Q1755" s="16"/>
      <c r="R1755" s="16"/>
      <c r="S1755" s="16"/>
      <c r="T1755" s="16"/>
      <c r="U1755" s="16"/>
      <c r="V1755" s="16"/>
      <c r="W1755" s="16"/>
      <c r="X1755" s="17"/>
      <c r="Y1755" s="13"/>
      <c r="Z1755" s="13"/>
    </row>
    <row r="1756" spans="1:26" x14ac:dyDescent="0.25">
      <c r="A1756" s="11"/>
      <c r="B1756" s="12"/>
      <c r="C1756" s="12"/>
      <c r="D1756" s="12"/>
      <c r="E1756" s="12"/>
      <c r="F1756" s="12"/>
      <c r="G1756" s="13"/>
      <c r="H1756" s="13"/>
      <c r="I1756" s="13"/>
      <c r="J1756" s="13"/>
      <c r="K1756" s="14"/>
      <c r="L1756" s="14"/>
      <c r="M1756" s="14"/>
      <c r="N1756" s="14"/>
      <c r="O1756" s="14"/>
      <c r="P1756" s="14"/>
      <c r="Q1756" s="15"/>
      <c r="R1756" s="16"/>
      <c r="S1756" s="16"/>
      <c r="T1756" s="16"/>
      <c r="U1756" s="16"/>
      <c r="V1756" s="16"/>
      <c r="W1756" s="16"/>
      <c r="X1756" s="17"/>
      <c r="Y1756" s="13"/>
      <c r="Z1756" s="13"/>
    </row>
    <row r="1757" spans="1:26" x14ac:dyDescent="0.25">
      <c r="A1757" s="11"/>
      <c r="B1757" s="12"/>
      <c r="C1757" s="12"/>
      <c r="D1757" s="12"/>
      <c r="E1757" s="12"/>
      <c r="F1757" s="12"/>
      <c r="G1757" s="13"/>
      <c r="H1757" s="13"/>
      <c r="I1757" s="13"/>
      <c r="J1757" s="13"/>
      <c r="K1757" s="14"/>
      <c r="L1757" s="14"/>
      <c r="M1757" s="14"/>
      <c r="N1757" s="14"/>
      <c r="O1757" s="14"/>
      <c r="P1757" s="14"/>
      <c r="Q1757" s="15"/>
      <c r="R1757" s="16"/>
      <c r="S1757" s="16"/>
      <c r="T1757" s="16"/>
      <c r="U1757" s="16"/>
      <c r="V1757" s="16"/>
      <c r="W1757" s="17"/>
      <c r="X1757" s="17"/>
      <c r="Y1757" s="13"/>
      <c r="Z1757" s="13"/>
    </row>
    <row r="1758" spans="1:26" x14ac:dyDescent="0.25">
      <c r="A1758" s="11"/>
      <c r="B1758" s="12"/>
      <c r="C1758" s="12"/>
      <c r="D1758" s="12"/>
      <c r="E1758" s="12"/>
      <c r="F1758" s="12"/>
      <c r="G1758" s="13"/>
      <c r="H1758" s="13"/>
      <c r="I1758" s="13"/>
      <c r="J1758" s="13"/>
      <c r="K1758" s="14"/>
      <c r="L1758" s="14"/>
      <c r="M1758" s="14"/>
      <c r="N1758" s="14"/>
      <c r="O1758" s="14"/>
      <c r="P1758" s="14"/>
      <c r="Q1758" s="15"/>
      <c r="R1758" s="16"/>
      <c r="S1758" s="16"/>
      <c r="T1758" s="16"/>
      <c r="U1758" s="16"/>
      <c r="V1758" s="16"/>
      <c r="W1758" s="16"/>
      <c r="X1758" s="17"/>
      <c r="Y1758" s="13"/>
      <c r="Z1758" s="13"/>
    </row>
    <row r="1759" spans="1:26" x14ac:dyDescent="0.25">
      <c r="A1759" s="11"/>
      <c r="B1759" s="12"/>
      <c r="C1759" s="12"/>
      <c r="D1759" s="12"/>
      <c r="E1759" s="12"/>
      <c r="F1759" s="12"/>
      <c r="G1759" s="13"/>
      <c r="H1759" s="13"/>
      <c r="I1759" s="13"/>
      <c r="J1759" s="13"/>
      <c r="K1759" s="14"/>
      <c r="L1759" s="14"/>
      <c r="M1759" s="14"/>
      <c r="N1759" s="14"/>
      <c r="O1759" s="14"/>
      <c r="P1759" s="14"/>
      <c r="Q1759" s="15"/>
      <c r="R1759" s="16"/>
      <c r="S1759" s="16"/>
      <c r="T1759" s="16"/>
      <c r="U1759" s="16"/>
      <c r="V1759" s="16"/>
      <c r="W1759" s="16"/>
      <c r="X1759" s="17"/>
      <c r="Y1759" s="13"/>
      <c r="Z1759" s="13"/>
    </row>
    <row r="1760" spans="1:26" x14ac:dyDescent="0.25">
      <c r="A1760" s="11"/>
      <c r="B1760" s="12"/>
      <c r="C1760" s="12"/>
      <c r="D1760" s="12"/>
      <c r="E1760" s="12"/>
      <c r="F1760" s="12"/>
      <c r="G1760" s="13"/>
      <c r="H1760" s="13"/>
      <c r="I1760" s="13"/>
      <c r="J1760" s="13"/>
      <c r="K1760" s="14"/>
      <c r="L1760" s="14"/>
      <c r="M1760" s="14"/>
      <c r="N1760" s="14"/>
      <c r="O1760" s="14"/>
      <c r="P1760" s="14"/>
      <c r="Q1760" s="15"/>
      <c r="R1760" s="16"/>
      <c r="S1760" s="16"/>
      <c r="T1760" s="16"/>
      <c r="U1760" s="16"/>
      <c r="V1760" s="16"/>
      <c r="W1760" s="17"/>
      <c r="X1760" s="17"/>
      <c r="Y1760" s="13"/>
      <c r="Z1760" s="13"/>
    </row>
    <row r="1761" spans="1:26" x14ac:dyDescent="0.25">
      <c r="A1761" s="11"/>
      <c r="B1761" s="12"/>
      <c r="C1761" s="12"/>
      <c r="D1761" s="12"/>
      <c r="E1761" s="12"/>
      <c r="F1761" s="12"/>
      <c r="G1761" s="13"/>
      <c r="H1761" s="13"/>
      <c r="I1761" s="13"/>
      <c r="J1761" s="13"/>
      <c r="K1761" s="14"/>
      <c r="L1761" s="14"/>
      <c r="M1761" s="14"/>
      <c r="N1761" s="14"/>
      <c r="O1761" s="14"/>
      <c r="P1761" s="14"/>
      <c r="Q1761" s="15"/>
      <c r="R1761" s="16"/>
      <c r="S1761" s="16"/>
      <c r="T1761" s="16"/>
      <c r="U1761" s="16"/>
      <c r="V1761" s="16"/>
      <c r="W1761" s="16"/>
      <c r="X1761" s="17"/>
      <c r="Y1761" s="13"/>
      <c r="Z1761" s="13"/>
    </row>
    <row r="1762" spans="1:26" x14ac:dyDescent="0.25">
      <c r="A1762" s="11"/>
      <c r="B1762" s="12"/>
      <c r="C1762" s="12"/>
      <c r="D1762" s="12"/>
      <c r="E1762" s="12"/>
      <c r="F1762" s="12"/>
      <c r="G1762" s="13"/>
      <c r="H1762" s="13"/>
      <c r="I1762" s="13"/>
      <c r="J1762" s="13"/>
      <c r="K1762" s="14"/>
      <c r="L1762" s="14"/>
      <c r="M1762" s="14"/>
      <c r="N1762" s="14"/>
      <c r="O1762" s="14"/>
      <c r="P1762" s="14"/>
      <c r="Q1762" s="15"/>
      <c r="R1762" s="16"/>
      <c r="S1762" s="16"/>
      <c r="T1762" s="16"/>
      <c r="U1762" s="16"/>
      <c r="V1762" s="16"/>
      <c r="W1762" s="16"/>
      <c r="X1762" s="17"/>
      <c r="Y1762" s="13"/>
      <c r="Z1762" s="13"/>
    </row>
    <row r="1763" spans="1:26" x14ac:dyDescent="0.25">
      <c r="A1763" s="11"/>
      <c r="B1763" s="12"/>
      <c r="C1763" s="12"/>
      <c r="D1763" s="12"/>
      <c r="E1763" s="12"/>
      <c r="F1763" s="12"/>
      <c r="G1763" s="13"/>
      <c r="H1763" s="13"/>
      <c r="I1763" s="13"/>
      <c r="J1763" s="13"/>
      <c r="K1763" s="14"/>
      <c r="L1763" s="14"/>
      <c r="M1763" s="14"/>
      <c r="N1763" s="14"/>
      <c r="O1763" s="14"/>
      <c r="P1763" s="14"/>
      <c r="Q1763" s="15"/>
      <c r="R1763" s="16"/>
      <c r="S1763" s="16"/>
      <c r="T1763" s="16"/>
      <c r="U1763" s="16"/>
      <c r="V1763" s="16"/>
      <c r="W1763" s="16"/>
      <c r="X1763" s="17"/>
      <c r="Y1763" s="13"/>
      <c r="Z1763" s="13"/>
    </row>
    <row r="1764" spans="1:26" x14ac:dyDescent="0.25">
      <c r="A1764" s="11"/>
      <c r="B1764" s="12"/>
      <c r="C1764" s="12"/>
      <c r="D1764" s="12"/>
      <c r="E1764" s="12"/>
      <c r="F1764" s="12"/>
      <c r="G1764" s="13"/>
      <c r="H1764" s="13"/>
      <c r="I1764" s="13"/>
      <c r="J1764" s="13"/>
      <c r="K1764" s="14"/>
      <c r="L1764" s="14"/>
      <c r="M1764" s="14"/>
      <c r="N1764" s="14"/>
      <c r="O1764" s="14"/>
      <c r="P1764" s="14"/>
      <c r="Q1764" s="15"/>
      <c r="R1764" s="16"/>
      <c r="S1764" s="16"/>
      <c r="T1764" s="16"/>
      <c r="U1764" s="16"/>
      <c r="V1764" s="16"/>
      <c r="W1764" s="17"/>
      <c r="X1764" s="17"/>
      <c r="Y1764" s="13"/>
      <c r="Z1764" s="13"/>
    </row>
    <row r="1765" spans="1:26" x14ac:dyDescent="0.25">
      <c r="A1765" s="11"/>
      <c r="B1765" s="12"/>
      <c r="C1765" s="12"/>
      <c r="D1765" s="12"/>
      <c r="E1765" s="12"/>
      <c r="F1765" s="12"/>
      <c r="G1765" s="13"/>
      <c r="H1765" s="13"/>
      <c r="I1765" s="13"/>
      <c r="J1765" s="13"/>
      <c r="K1765" s="14"/>
      <c r="L1765" s="14"/>
      <c r="M1765" s="14"/>
      <c r="N1765" s="14"/>
      <c r="O1765" s="14"/>
      <c r="P1765" s="14"/>
      <c r="Q1765" s="15"/>
      <c r="R1765" s="16"/>
      <c r="S1765" s="16"/>
      <c r="T1765" s="16"/>
      <c r="U1765" s="16"/>
      <c r="V1765" s="16"/>
      <c r="W1765" s="17"/>
      <c r="X1765" s="17"/>
      <c r="Y1765" s="13"/>
      <c r="Z1765" s="13"/>
    </row>
    <row r="1766" spans="1:26" x14ac:dyDescent="0.25">
      <c r="A1766" s="11"/>
      <c r="B1766" s="12"/>
      <c r="C1766" s="12"/>
      <c r="D1766" s="12"/>
      <c r="E1766" s="12"/>
      <c r="F1766" s="12"/>
      <c r="G1766" s="13"/>
      <c r="H1766" s="13"/>
      <c r="I1766" s="13"/>
      <c r="J1766" s="13"/>
      <c r="K1766" s="14"/>
      <c r="L1766" s="14"/>
      <c r="M1766" s="14"/>
      <c r="N1766" s="14"/>
      <c r="O1766" s="14"/>
      <c r="P1766" s="14"/>
      <c r="Q1766" s="15"/>
      <c r="R1766" s="16"/>
      <c r="S1766" s="16"/>
      <c r="T1766" s="16"/>
      <c r="U1766" s="16"/>
      <c r="V1766" s="16"/>
      <c r="W1766" s="16"/>
      <c r="X1766" s="17"/>
      <c r="Y1766" s="13"/>
      <c r="Z1766" s="13"/>
    </row>
    <row r="1767" spans="1:26" x14ac:dyDescent="0.25">
      <c r="A1767" s="11"/>
      <c r="B1767" s="12"/>
      <c r="C1767" s="12"/>
      <c r="D1767" s="12"/>
      <c r="E1767" s="12"/>
      <c r="F1767" s="12"/>
      <c r="G1767" s="13"/>
      <c r="H1767" s="13"/>
      <c r="I1767" s="13"/>
      <c r="J1767" s="13"/>
      <c r="K1767" s="14"/>
      <c r="L1767" s="14"/>
      <c r="M1767" s="14"/>
      <c r="N1767" s="14"/>
      <c r="O1767" s="14"/>
      <c r="P1767" s="14"/>
      <c r="Q1767" s="15"/>
      <c r="R1767" s="16"/>
      <c r="S1767" s="16"/>
      <c r="T1767" s="16"/>
      <c r="U1767" s="16"/>
      <c r="V1767" s="16"/>
      <c r="W1767" s="17"/>
      <c r="X1767" s="17"/>
      <c r="Y1767" s="13"/>
      <c r="Z1767" s="13"/>
    </row>
    <row r="1768" spans="1:26" x14ac:dyDescent="0.25">
      <c r="A1768" s="11"/>
      <c r="B1768" s="12"/>
      <c r="C1768" s="12"/>
      <c r="D1768" s="12"/>
      <c r="E1768" s="12"/>
      <c r="F1768" s="12"/>
      <c r="G1768" s="13"/>
      <c r="H1768" s="13"/>
      <c r="I1768" s="13"/>
      <c r="J1768" s="13"/>
      <c r="K1768" s="14"/>
      <c r="L1768" s="14"/>
      <c r="M1768" s="14"/>
      <c r="N1768" s="14"/>
      <c r="O1768" s="14"/>
      <c r="P1768" s="14"/>
      <c r="Q1768" s="15"/>
      <c r="R1768" s="16"/>
      <c r="S1768" s="16"/>
      <c r="T1768" s="16"/>
      <c r="U1768" s="16"/>
      <c r="V1768" s="16"/>
      <c r="W1768" s="16"/>
      <c r="X1768" s="17"/>
      <c r="Y1768" s="13"/>
      <c r="Z1768" s="13"/>
    </row>
    <row r="1769" spans="1:26" x14ac:dyDescent="0.25">
      <c r="A1769" s="11"/>
      <c r="B1769" s="12"/>
      <c r="C1769" s="12"/>
      <c r="D1769" s="12"/>
      <c r="E1769" s="12"/>
      <c r="F1769" s="12"/>
      <c r="G1769" s="13"/>
      <c r="H1769" s="13"/>
      <c r="I1769" s="13"/>
      <c r="J1769" s="13"/>
      <c r="K1769" s="14"/>
      <c r="L1769" s="14"/>
      <c r="M1769" s="14"/>
      <c r="N1769" s="14"/>
      <c r="O1769" s="14"/>
      <c r="P1769" s="14"/>
      <c r="Q1769" s="15"/>
      <c r="R1769" s="16"/>
      <c r="S1769" s="16"/>
      <c r="T1769" s="16"/>
      <c r="U1769" s="16"/>
      <c r="V1769" s="16"/>
      <c r="W1769" s="16"/>
      <c r="X1769" s="17"/>
      <c r="Y1769" s="13"/>
      <c r="Z1769" s="13"/>
    </row>
    <row r="1770" spans="1:26" x14ac:dyDescent="0.25">
      <c r="A1770" s="11"/>
      <c r="B1770" s="12"/>
      <c r="C1770" s="12"/>
      <c r="D1770" s="12"/>
      <c r="E1770" s="12"/>
      <c r="F1770" s="12"/>
      <c r="G1770" s="13"/>
      <c r="H1770" s="13"/>
      <c r="I1770" s="13"/>
      <c r="J1770" s="13"/>
      <c r="K1770" s="14"/>
      <c r="L1770" s="14"/>
      <c r="M1770" s="14"/>
      <c r="N1770" s="14"/>
      <c r="O1770" s="14"/>
      <c r="P1770" s="14"/>
      <c r="Q1770" s="15"/>
      <c r="R1770" s="16"/>
      <c r="S1770" s="16"/>
      <c r="T1770" s="16"/>
      <c r="U1770" s="16"/>
      <c r="V1770" s="16"/>
      <c r="W1770" s="16"/>
      <c r="X1770" s="17"/>
      <c r="Y1770" s="13"/>
      <c r="Z1770" s="13"/>
    </row>
    <row r="1771" spans="1:26" x14ac:dyDescent="0.25">
      <c r="A1771" s="11"/>
      <c r="B1771" s="12"/>
      <c r="C1771" s="12"/>
      <c r="D1771" s="12"/>
      <c r="E1771" s="12"/>
      <c r="F1771" s="12"/>
      <c r="G1771" s="13"/>
      <c r="H1771" s="13"/>
      <c r="I1771" s="13"/>
      <c r="J1771" s="13"/>
      <c r="K1771" s="14"/>
      <c r="L1771" s="14"/>
      <c r="M1771" s="14"/>
      <c r="N1771" s="14"/>
      <c r="O1771" s="14"/>
      <c r="P1771" s="14"/>
      <c r="Q1771" s="15"/>
      <c r="R1771" s="16"/>
      <c r="S1771" s="16"/>
      <c r="T1771" s="16"/>
      <c r="U1771" s="16"/>
      <c r="V1771" s="16"/>
      <c r="W1771" s="16"/>
      <c r="X1771" s="17"/>
      <c r="Y1771" s="13"/>
      <c r="Z1771" s="13"/>
    </row>
    <row r="1772" spans="1:26" x14ac:dyDescent="0.25">
      <c r="A1772" s="11"/>
      <c r="B1772" s="12"/>
      <c r="C1772" s="12"/>
      <c r="D1772" s="12"/>
      <c r="E1772" s="12"/>
      <c r="F1772" s="12"/>
      <c r="G1772" s="13"/>
      <c r="H1772" s="13"/>
      <c r="I1772" s="13"/>
      <c r="J1772" s="13"/>
      <c r="K1772" s="14"/>
      <c r="L1772" s="14"/>
      <c r="M1772" s="14"/>
      <c r="N1772" s="14"/>
      <c r="O1772" s="14"/>
      <c r="P1772" s="14"/>
      <c r="Q1772" s="15"/>
      <c r="R1772" s="16"/>
      <c r="S1772" s="16"/>
      <c r="T1772" s="16"/>
      <c r="U1772" s="16"/>
      <c r="V1772" s="16"/>
      <c r="W1772" s="16"/>
      <c r="X1772" s="17"/>
      <c r="Y1772" s="13"/>
      <c r="Z1772" s="13"/>
    </row>
    <row r="1773" spans="1:26" x14ac:dyDescent="0.25">
      <c r="A1773" s="11"/>
      <c r="B1773" s="12"/>
      <c r="C1773" s="12"/>
      <c r="D1773" s="12"/>
      <c r="E1773" s="12"/>
      <c r="F1773" s="12"/>
      <c r="G1773" s="13"/>
      <c r="H1773" s="13"/>
      <c r="I1773" s="13"/>
      <c r="J1773" s="13"/>
      <c r="K1773" s="14"/>
      <c r="L1773" s="14"/>
      <c r="M1773" s="14"/>
      <c r="N1773" s="14"/>
      <c r="O1773" s="14"/>
      <c r="P1773" s="14"/>
      <c r="Q1773" s="15"/>
      <c r="R1773" s="16"/>
      <c r="S1773" s="16"/>
      <c r="T1773" s="16"/>
      <c r="U1773" s="16"/>
      <c r="V1773" s="16"/>
      <c r="W1773" s="16"/>
      <c r="X1773" s="17"/>
      <c r="Y1773" s="13"/>
      <c r="Z1773" s="13"/>
    </row>
    <row r="1774" spans="1:26" x14ac:dyDescent="0.25">
      <c r="A1774" s="11"/>
      <c r="B1774" s="12"/>
      <c r="C1774" s="12"/>
      <c r="D1774" s="12"/>
      <c r="E1774" s="12"/>
      <c r="F1774" s="12"/>
      <c r="G1774" s="13"/>
      <c r="H1774" s="13"/>
      <c r="I1774" s="13"/>
      <c r="J1774" s="13"/>
      <c r="K1774" s="14"/>
      <c r="L1774" s="14"/>
      <c r="M1774" s="14"/>
      <c r="N1774" s="14"/>
      <c r="O1774" s="14"/>
      <c r="P1774" s="14"/>
      <c r="Q1774" s="15"/>
      <c r="R1774" s="16"/>
      <c r="S1774" s="16"/>
      <c r="T1774" s="16"/>
      <c r="U1774" s="16"/>
      <c r="V1774" s="16"/>
      <c r="W1774" s="17"/>
      <c r="X1774" s="17"/>
      <c r="Y1774" s="13"/>
      <c r="Z1774" s="13"/>
    </row>
    <row r="1775" spans="1:26" x14ac:dyDescent="0.25">
      <c r="A1775" s="11"/>
      <c r="B1775" s="12"/>
      <c r="C1775" s="12"/>
      <c r="D1775" s="12"/>
      <c r="E1775" s="12"/>
      <c r="F1775" s="12"/>
      <c r="G1775" s="13"/>
      <c r="H1775" s="13"/>
      <c r="I1775" s="13"/>
      <c r="J1775" s="13"/>
      <c r="K1775" s="14"/>
      <c r="L1775" s="14"/>
      <c r="M1775" s="14"/>
      <c r="N1775" s="14"/>
      <c r="O1775" s="14"/>
      <c r="P1775" s="14"/>
      <c r="Q1775" s="15"/>
      <c r="R1775" s="16"/>
      <c r="S1775" s="16"/>
      <c r="T1775" s="16"/>
      <c r="U1775" s="16"/>
      <c r="V1775" s="16"/>
      <c r="W1775" s="16"/>
      <c r="X1775" s="17"/>
      <c r="Y1775" s="13"/>
      <c r="Z1775" s="13"/>
    </row>
    <row r="1776" spans="1:26" x14ac:dyDescent="0.25">
      <c r="A1776" s="11"/>
      <c r="B1776" s="12"/>
      <c r="C1776" s="12"/>
      <c r="D1776" s="12"/>
      <c r="E1776" s="12"/>
      <c r="F1776" s="12"/>
      <c r="G1776" s="13"/>
      <c r="H1776" s="13"/>
      <c r="I1776" s="13"/>
      <c r="J1776" s="13"/>
      <c r="K1776" s="14"/>
      <c r="L1776" s="14"/>
      <c r="M1776" s="14"/>
      <c r="N1776" s="14"/>
      <c r="O1776" s="14"/>
      <c r="P1776" s="14"/>
      <c r="Q1776" s="15"/>
      <c r="R1776" s="16"/>
      <c r="S1776" s="16"/>
      <c r="T1776" s="16"/>
      <c r="U1776" s="16"/>
      <c r="V1776" s="16"/>
      <c r="W1776" s="16"/>
      <c r="X1776" s="17"/>
      <c r="Y1776" s="13"/>
      <c r="Z1776" s="13"/>
    </row>
    <row r="1777" spans="1:26" x14ac:dyDescent="0.25">
      <c r="A1777" s="11"/>
      <c r="B1777" s="12"/>
      <c r="C1777" s="12"/>
      <c r="D1777" s="12"/>
      <c r="E1777" s="12"/>
      <c r="F1777" s="12"/>
      <c r="G1777" s="13"/>
      <c r="H1777" s="13"/>
      <c r="I1777" s="13"/>
      <c r="J1777" s="13"/>
      <c r="K1777" s="14"/>
      <c r="L1777" s="14"/>
      <c r="M1777" s="14"/>
      <c r="N1777" s="14"/>
      <c r="O1777" s="14"/>
      <c r="P1777" s="14"/>
      <c r="Q1777" s="15"/>
      <c r="R1777" s="16"/>
      <c r="S1777" s="16"/>
      <c r="T1777" s="16"/>
      <c r="U1777" s="16"/>
      <c r="V1777" s="16"/>
      <c r="W1777" s="16"/>
      <c r="X1777" s="17"/>
      <c r="Y1777" s="13"/>
      <c r="Z1777" s="13"/>
    </row>
    <row r="1778" spans="1:26" x14ac:dyDescent="0.25">
      <c r="A1778" s="11"/>
      <c r="B1778" s="12"/>
      <c r="C1778" s="12"/>
      <c r="D1778" s="12"/>
      <c r="E1778" s="12"/>
      <c r="F1778" s="12"/>
      <c r="G1778" s="13"/>
      <c r="H1778" s="13"/>
      <c r="I1778" s="13"/>
      <c r="J1778" s="13"/>
      <c r="K1778" s="14"/>
      <c r="L1778" s="14"/>
      <c r="M1778" s="14"/>
      <c r="N1778" s="14"/>
      <c r="O1778" s="14"/>
      <c r="P1778" s="14"/>
      <c r="Q1778" s="15"/>
      <c r="R1778" s="16"/>
      <c r="S1778" s="16"/>
      <c r="T1778" s="16"/>
      <c r="U1778" s="16"/>
      <c r="V1778" s="16"/>
      <c r="W1778" s="16"/>
      <c r="X1778" s="17"/>
      <c r="Y1778" s="13"/>
      <c r="Z1778" s="13"/>
    </row>
    <row r="1779" spans="1:26" x14ac:dyDescent="0.25">
      <c r="A1779" s="11"/>
      <c r="B1779" s="12"/>
      <c r="C1779" s="12"/>
      <c r="D1779" s="12"/>
      <c r="E1779" s="12"/>
      <c r="F1779" s="12"/>
      <c r="G1779" s="13"/>
      <c r="H1779" s="13"/>
      <c r="I1779" s="13"/>
      <c r="J1779" s="13"/>
      <c r="K1779" s="14"/>
      <c r="L1779" s="14"/>
      <c r="M1779" s="14"/>
      <c r="N1779" s="14"/>
      <c r="O1779" s="14"/>
      <c r="P1779" s="14"/>
      <c r="Q1779" s="15"/>
      <c r="R1779" s="16"/>
      <c r="S1779" s="16"/>
      <c r="T1779" s="16"/>
      <c r="U1779" s="16"/>
      <c r="V1779" s="16"/>
      <c r="W1779" s="17"/>
      <c r="X1779" s="17"/>
      <c r="Y1779" s="13"/>
      <c r="Z1779" s="13"/>
    </row>
    <row r="1780" spans="1:26" x14ac:dyDescent="0.25">
      <c r="A1780" s="11"/>
      <c r="B1780" s="12"/>
      <c r="C1780" s="12"/>
      <c r="D1780" s="12"/>
      <c r="E1780" s="12"/>
      <c r="F1780" s="12"/>
      <c r="G1780" s="13"/>
      <c r="H1780" s="13"/>
      <c r="I1780" s="13"/>
      <c r="J1780" s="13"/>
      <c r="K1780" s="14"/>
      <c r="L1780" s="14"/>
      <c r="M1780" s="14"/>
      <c r="N1780" s="14"/>
      <c r="O1780" s="14"/>
      <c r="P1780" s="14"/>
      <c r="Q1780" s="15"/>
      <c r="R1780" s="16"/>
      <c r="S1780" s="16"/>
      <c r="T1780" s="16"/>
      <c r="U1780" s="16"/>
      <c r="V1780" s="16"/>
      <c r="W1780" s="17"/>
      <c r="X1780" s="17"/>
      <c r="Y1780" s="13"/>
      <c r="Z1780" s="13"/>
    </row>
    <row r="1781" spans="1:26" x14ac:dyDescent="0.25">
      <c r="A1781" s="11"/>
      <c r="B1781" s="12"/>
      <c r="C1781" s="12"/>
      <c r="D1781" s="12"/>
      <c r="E1781" s="12"/>
      <c r="F1781" s="12"/>
      <c r="G1781" s="13"/>
      <c r="H1781" s="13"/>
      <c r="I1781" s="13"/>
      <c r="J1781" s="13"/>
      <c r="K1781" s="14"/>
      <c r="L1781" s="14"/>
      <c r="M1781" s="14"/>
      <c r="N1781" s="14"/>
      <c r="O1781" s="14"/>
      <c r="P1781" s="14"/>
      <c r="Q1781" s="15"/>
      <c r="R1781" s="16"/>
      <c r="S1781" s="16"/>
      <c r="T1781" s="16"/>
      <c r="U1781" s="16"/>
      <c r="V1781" s="16"/>
      <c r="W1781" s="17"/>
      <c r="X1781" s="17"/>
      <c r="Y1781" s="13"/>
      <c r="Z1781" s="13"/>
    </row>
    <row r="1782" spans="1:26" x14ac:dyDescent="0.25">
      <c r="A1782" s="11"/>
      <c r="B1782" s="12"/>
      <c r="C1782" s="12"/>
      <c r="D1782" s="12"/>
      <c r="E1782" s="12"/>
      <c r="F1782" s="12"/>
      <c r="G1782" s="13"/>
      <c r="H1782" s="13"/>
      <c r="I1782" s="13"/>
      <c r="J1782" s="13"/>
      <c r="K1782" s="14"/>
      <c r="L1782" s="14"/>
      <c r="M1782" s="14"/>
      <c r="N1782" s="14"/>
      <c r="O1782" s="14"/>
      <c r="P1782" s="14"/>
      <c r="Q1782" s="15"/>
      <c r="R1782" s="16"/>
      <c r="S1782" s="16"/>
      <c r="T1782" s="16"/>
      <c r="U1782" s="16"/>
      <c r="V1782" s="16"/>
      <c r="W1782" s="16"/>
      <c r="X1782" s="17"/>
      <c r="Y1782" s="13"/>
      <c r="Z1782" s="13"/>
    </row>
    <row r="1783" spans="1:26" x14ac:dyDescent="0.25">
      <c r="A1783" s="11"/>
      <c r="B1783" s="12"/>
      <c r="C1783" s="12"/>
      <c r="D1783" s="12"/>
      <c r="E1783" s="12"/>
      <c r="F1783" s="12"/>
      <c r="G1783" s="13"/>
      <c r="H1783" s="13"/>
      <c r="I1783" s="13"/>
      <c r="J1783" s="13"/>
      <c r="K1783" s="14"/>
      <c r="L1783" s="14"/>
      <c r="M1783" s="14"/>
      <c r="N1783" s="14"/>
      <c r="O1783" s="14"/>
      <c r="P1783" s="14"/>
      <c r="Q1783" s="15"/>
      <c r="R1783" s="16"/>
      <c r="S1783" s="16"/>
      <c r="T1783" s="16"/>
      <c r="U1783" s="16"/>
      <c r="V1783" s="16"/>
      <c r="W1783" s="16"/>
      <c r="X1783" s="17"/>
      <c r="Y1783" s="13"/>
      <c r="Z1783" s="13"/>
    </row>
    <row r="1784" spans="1:26" x14ac:dyDescent="0.25">
      <c r="A1784" s="11"/>
      <c r="B1784" s="12"/>
      <c r="C1784" s="12"/>
      <c r="D1784" s="12"/>
      <c r="E1784" s="12"/>
      <c r="F1784" s="12"/>
      <c r="G1784" s="13"/>
      <c r="H1784" s="13"/>
      <c r="I1784" s="13"/>
      <c r="J1784" s="13"/>
      <c r="K1784" s="14"/>
      <c r="L1784" s="14"/>
      <c r="M1784" s="14"/>
      <c r="N1784" s="14"/>
      <c r="O1784" s="14"/>
      <c r="P1784" s="14"/>
      <c r="Q1784" s="15"/>
      <c r="R1784" s="16"/>
      <c r="S1784" s="16"/>
      <c r="T1784" s="16"/>
      <c r="U1784" s="16"/>
      <c r="V1784" s="16"/>
      <c r="W1784" s="17"/>
      <c r="X1784" s="17"/>
      <c r="Y1784" s="13"/>
      <c r="Z1784" s="13"/>
    </row>
    <row r="1785" spans="1:26" x14ac:dyDescent="0.25">
      <c r="A1785" s="11"/>
      <c r="B1785" s="12"/>
      <c r="C1785" s="12"/>
      <c r="D1785" s="12"/>
      <c r="E1785" s="12"/>
      <c r="F1785" s="12"/>
      <c r="G1785" s="13"/>
      <c r="H1785" s="13"/>
      <c r="I1785" s="13"/>
      <c r="J1785" s="13"/>
      <c r="K1785" s="14"/>
      <c r="L1785" s="14"/>
      <c r="M1785" s="14"/>
      <c r="N1785" s="14"/>
      <c r="O1785" s="14"/>
      <c r="P1785" s="14"/>
      <c r="Q1785" s="15"/>
      <c r="R1785" s="16"/>
      <c r="S1785" s="16"/>
      <c r="T1785" s="16"/>
      <c r="U1785" s="16"/>
      <c r="V1785" s="16"/>
      <c r="W1785" s="16"/>
      <c r="X1785" s="17"/>
      <c r="Y1785" s="13"/>
      <c r="Z1785" s="13"/>
    </row>
    <row r="1786" spans="1:26" x14ac:dyDescent="0.25">
      <c r="A1786" s="11"/>
      <c r="B1786" s="12"/>
      <c r="C1786" s="12"/>
      <c r="D1786" s="12"/>
      <c r="E1786" s="12"/>
      <c r="F1786" s="12"/>
      <c r="G1786" s="13"/>
      <c r="H1786" s="13"/>
      <c r="I1786" s="13"/>
      <c r="J1786" s="13"/>
      <c r="K1786" s="14"/>
      <c r="L1786" s="14"/>
      <c r="M1786" s="14"/>
      <c r="N1786" s="14"/>
      <c r="O1786" s="14"/>
      <c r="P1786" s="14"/>
      <c r="Q1786" s="15"/>
      <c r="R1786" s="16"/>
      <c r="S1786" s="16"/>
      <c r="T1786" s="16"/>
      <c r="U1786" s="16"/>
      <c r="V1786" s="16"/>
      <c r="W1786" s="16"/>
      <c r="X1786" s="17"/>
      <c r="Y1786" s="13"/>
      <c r="Z1786" s="13"/>
    </row>
    <row r="1787" spans="1:26" x14ac:dyDescent="0.25">
      <c r="A1787" s="11"/>
      <c r="B1787" s="12"/>
      <c r="C1787" s="12"/>
      <c r="D1787" s="12"/>
      <c r="E1787" s="12"/>
      <c r="F1787" s="12"/>
      <c r="G1787" s="13"/>
      <c r="H1787" s="13"/>
      <c r="I1787" s="13"/>
      <c r="J1787" s="13"/>
      <c r="K1787" s="14"/>
      <c r="L1787" s="14"/>
      <c r="M1787" s="14"/>
      <c r="N1787" s="14"/>
      <c r="O1787" s="14"/>
      <c r="P1787" s="14"/>
      <c r="Q1787" s="15"/>
      <c r="R1787" s="16"/>
      <c r="S1787" s="16"/>
      <c r="T1787" s="16"/>
      <c r="U1787" s="16"/>
      <c r="V1787" s="16"/>
      <c r="W1787" s="17"/>
      <c r="X1787" s="17"/>
      <c r="Y1787" s="13"/>
      <c r="Z1787" s="13"/>
    </row>
    <row r="1788" spans="1:26" x14ac:dyDescent="0.25">
      <c r="A1788" s="11"/>
      <c r="B1788" s="12"/>
      <c r="C1788" s="12"/>
      <c r="D1788" s="12"/>
      <c r="E1788" s="12"/>
      <c r="F1788" s="12"/>
      <c r="G1788" s="13"/>
      <c r="H1788" s="13"/>
      <c r="I1788" s="13"/>
      <c r="J1788" s="13"/>
      <c r="K1788" s="14"/>
      <c r="L1788" s="14"/>
      <c r="M1788" s="14"/>
      <c r="N1788" s="14"/>
      <c r="O1788" s="14"/>
      <c r="P1788" s="14"/>
      <c r="Q1788" s="15"/>
      <c r="R1788" s="16"/>
      <c r="S1788" s="16"/>
      <c r="T1788" s="16"/>
      <c r="U1788" s="16"/>
      <c r="V1788" s="16"/>
      <c r="W1788" s="16"/>
      <c r="X1788" s="17"/>
      <c r="Y1788" s="13"/>
      <c r="Z1788" s="13"/>
    </row>
    <row r="1789" spans="1:26" x14ac:dyDescent="0.25">
      <c r="A1789" s="11"/>
      <c r="B1789" s="12"/>
      <c r="C1789" s="12"/>
      <c r="D1789" s="12"/>
      <c r="E1789" s="12"/>
      <c r="F1789" s="12"/>
      <c r="G1789" s="13"/>
      <c r="H1789" s="13"/>
      <c r="I1789" s="13"/>
      <c r="J1789" s="13"/>
      <c r="K1789" s="14"/>
      <c r="L1789" s="14"/>
      <c r="M1789" s="14"/>
      <c r="N1789" s="14"/>
      <c r="O1789" s="14"/>
      <c r="P1789" s="14"/>
      <c r="Q1789" s="15"/>
      <c r="R1789" s="16"/>
      <c r="S1789" s="16"/>
      <c r="T1789" s="16"/>
      <c r="U1789" s="16"/>
      <c r="V1789" s="16"/>
      <c r="W1789" s="16"/>
      <c r="X1789" s="17"/>
      <c r="Y1789" s="13"/>
      <c r="Z1789" s="13"/>
    </row>
    <row r="1790" spans="1:26" x14ac:dyDescent="0.25">
      <c r="A1790" s="11"/>
      <c r="B1790" s="12"/>
      <c r="C1790" s="12"/>
      <c r="D1790" s="12"/>
      <c r="E1790" s="12"/>
      <c r="F1790" s="12"/>
      <c r="G1790" s="13"/>
      <c r="H1790" s="13"/>
      <c r="I1790" s="13"/>
      <c r="J1790" s="13"/>
      <c r="K1790" s="14"/>
      <c r="L1790" s="14"/>
      <c r="M1790" s="14"/>
      <c r="N1790" s="14"/>
      <c r="O1790" s="14"/>
      <c r="P1790" s="14"/>
      <c r="Q1790" s="15"/>
      <c r="R1790" s="16"/>
      <c r="S1790" s="16"/>
      <c r="T1790" s="16"/>
      <c r="U1790" s="16"/>
      <c r="V1790" s="16"/>
      <c r="W1790" s="16"/>
      <c r="X1790" s="17"/>
      <c r="Y1790" s="13"/>
      <c r="Z1790" s="13"/>
    </row>
    <row r="1791" spans="1:26" x14ac:dyDescent="0.25">
      <c r="A1791" s="11"/>
      <c r="B1791" s="12"/>
      <c r="C1791" s="12"/>
      <c r="D1791" s="12"/>
      <c r="E1791" s="12"/>
      <c r="F1791" s="12"/>
      <c r="G1791" s="13"/>
      <c r="H1791" s="13"/>
      <c r="I1791" s="13"/>
      <c r="J1791" s="13"/>
      <c r="K1791" s="14"/>
      <c r="L1791" s="14"/>
      <c r="M1791" s="14"/>
      <c r="N1791" s="14"/>
      <c r="O1791" s="14"/>
      <c r="P1791" s="14"/>
      <c r="Q1791" s="16"/>
      <c r="R1791" s="16"/>
      <c r="S1791" s="16"/>
      <c r="T1791" s="16"/>
      <c r="U1791" s="16"/>
      <c r="V1791" s="16"/>
      <c r="W1791" s="16"/>
      <c r="X1791" s="17"/>
      <c r="Y1791" s="13"/>
      <c r="Z1791" s="13"/>
    </row>
    <row r="1792" spans="1:26" x14ac:dyDescent="0.25">
      <c r="A1792" s="11"/>
      <c r="B1792" s="12"/>
      <c r="C1792" s="12"/>
      <c r="D1792" s="12"/>
      <c r="E1792" s="12"/>
      <c r="F1792" s="12"/>
      <c r="G1792" s="13"/>
      <c r="H1792" s="13"/>
      <c r="I1792" s="13"/>
      <c r="J1792" s="13"/>
      <c r="K1792" s="14"/>
      <c r="L1792" s="14"/>
      <c r="M1792" s="14"/>
      <c r="N1792" s="14"/>
      <c r="O1792" s="14"/>
      <c r="P1792" s="14"/>
      <c r="Q1792" s="15"/>
      <c r="R1792" s="16"/>
      <c r="S1792" s="16"/>
      <c r="T1792" s="16"/>
      <c r="U1792" s="16"/>
      <c r="V1792" s="16"/>
      <c r="W1792" s="17"/>
      <c r="X1792" s="17"/>
      <c r="Y1792" s="13"/>
      <c r="Z1792" s="13"/>
    </row>
    <row r="1793" spans="1:26" x14ac:dyDescent="0.25">
      <c r="A1793" s="11"/>
      <c r="B1793" s="12"/>
      <c r="C1793" s="12"/>
      <c r="D1793" s="12"/>
      <c r="E1793" s="12"/>
      <c r="F1793" s="12"/>
      <c r="G1793" s="13"/>
      <c r="H1793" s="13"/>
      <c r="I1793" s="13"/>
      <c r="J1793" s="13"/>
      <c r="K1793" s="14"/>
      <c r="L1793" s="14"/>
      <c r="M1793" s="14"/>
      <c r="N1793" s="14"/>
      <c r="O1793" s="14"/>
      <c r="P1793" s="14"/>
      <c r="Q1793" s="15"/>
      <c r="R1793" s="16"/>
      <c r="S1793" s="16"/>
      <c r="T1793" s="16"/>
      <c r="U1793" s="16"/>
      <c r="V1793" s="16"/>
      <c r="W1793" s="17"/>
      <c r="X1793" s="17"/>
      <c r="Y1793" s="13"/>
      <c r="Z1793" s="13"/>
    </row>
    <row r="1794" spans="1:26" x14ac:dyDescent="0.25">
      <c r="A1794" s="11"/>
      <c r="B1794" s="12"/>
      <c r="C1794" s="12"/>
      <c r="D1794" s="12"/>
      <c r="E1794" s="12"/>
      <c r="F1794" s="12"/>
      <c r="G1794" s="13"/>
      <c r="H1794" s="13"/>
      <c r="I1794" s="13"/>
      <c r="J1794" s="13"/>
      <c r="K1794" s="14"/>
      <c r="L1794" s="14"/>
      <c r="M1794" s="14"/>
      <c r="N1794" s="14"/>
      <c r="O1794" s="14"/>
      <c r="P1794" s="14"/>
      <c r="Q1794" s="15"/>
      <c r="R1794" s="16"/>
      <c r="S1794" s="16"/>
      <c r="T1794" s="16"/>
      <c r="U1794" s="16"/>
      <c r="V1794" s="16"/>
      <c r="W1794" s="17"/>
      <c r="X1794" s="17"/>
      <c r="Y1794" s="13"/>
      <c r="Z1794" s="13"/>
    </row>
    <row r="1795" spans="1:26" x14ac:dyDescent="0.25">
      <c r="A1795" s="11"/>
      <c r="B1795" s="12"/>
      <c r="C1795" s="12"/>
      <c r="D1795" s="12"/>
      <c r="E1795" s="12"/>
      <c r="F1795" s="12"/>
      <c r="G1795" s="13"/>
      <c r="H1795" s="13"/>
      <c r="I1795" s="13"/>
      <c r="J1795" s="13"/>
      <c r="K1795" s="14"/>
      <c r="L1795" s="14"/>
      <c r="M1795" s="14"/>
      <c r="N1795" s="14"/>
      <c r="O1795" s="14"/>
      <c r="P1795" s="14"/>
      <c r="Q1795" s="15"/>
      <c r="R1795" s="16"/>
      <c r="S1795" s="16"/>
      <c r="T1795" s="16"/>
      <c r="U1795" s="16"/>
      <c r="V1795" s="16"/>
      <c r="W1795" s="17"/>
      <c r="X1795" s="17"/>
      <c r="Y1795" s="13"/>
      <c r="Z1795" s="13"/>
    </row>
    <row r="1796" spans="1:26" x14ac:dyDescent="0.25">
      <c r="A1796" s="11"/>
      <c r="B1796" s="12"/>
      <c r="C1796" s="12"/>
      <c r="D1796" s="12"/>
      <c r="E1796" s="12"/>
      <c r="F1796" s="12"/>
      <c r="G1796" s="13"/>
      <c r="H1796" s="13"/>
      <c r="I1796" s="13"/>
      <c r="J1796" s="13"/>
      <c r="K1796" s="14"/>
      <c r="L1796" s="14"/>
      <c r="M1796" s="14"/>
      <c r="N1796" s="14"/>
      <c r="O1796" s="14"/>
      <c r="P1796" s="14"/>
      <c r="Q1796" s="15"/>
      <c r="R1796" s="16"/>
      <c r="S1796" s="16"/>
      <c r="T1796" s="16"/>
      <c r="U1796" s="16"/>
      <c r="V1796" s="16"/>
      <c r="W1796" s="17"/>
      <c r="X1796" s="17"/>
      <c r="Y1796" s="13"/>
      <c r="Z1796" s="13"/>
    </row>
    <row r="1797" spans="1:26" x14ac:dyDescent="0.25">
      <c r="A1797" s="11"/>
      <c r="B1797" s="12"/>
      <c r="C1797" s="12"/>
      <c r="D1797" s="12"/>
      <c r="E1797" s="12"/>
      <c r="F1797" s="12"/>
      <c r="G1797" s="13"/>
      <c r="H1797" s="13"/>
      <c r="I1797" s="13"/>
      <c r="J1797" s="13"/>
      <c r="K1797" s="14"/>
      <c r="L1797" s="14"/>
      <c r="M1797" s="14"/>
      <c r="N1797" s="14"/>
      <c r="O1797" s="14"/>
      <c r="P1797" s="14"/>
      <c r="Q1797" s="15"/>
      <c r="R1797" s="16"/>
      <c r="S1797" s="16"/>
      <c r="T1797" s="16"/>
      <c r="U1797" s="16"/>
      <c r="V1797" s="16"/>
      <c r="W1797" s="16"/>
      <c r="X1797" s="17"/>
      <c r="Y1797" s="13"/>
      <c r="Z1797" s="13"/>
    </row>
    <row r="1798" spans="1:26" x14ac:dyDescent="0.25">
      <c r="A1798" s="11"/>
      <c r="B1798" s="12"/>
      <c r="C1798" s="12"/>
      <c r="D1798" s="12"/>
      <c r="E1798" s="12"/>
      <c r="F1798" s="12"/>
      <c r="G1798" s="13"/>
      <c r="H1798" s="13"/>
      <c r="I1798" s="13"/>
      <c r="J1798" s="13"/>
      <c r="K1798" s="14"/>
      <c r="L1798" s="14"/>
      <c r="M1798" s="14"/>
      <c r="N1798" s="14"/>
      <c r="O1798" s="14"/>
      <c r="P1798" s="14"/>
      <c r="Q1798" s="15"/>
      <c r="R1798" s="16"/>
      <c r="S1798" s="16"/>
      <c r="T1798" s="16"/>
      <c r="U1798" s="16"/>
      <c r="V1798" s="16"/>
      <c r="W1798" s="16"/>
      <c r="X1798" s="17"/>
      <c r="Y1798" s="13"/>
      <c r="Z1798" s="13"/>
    </row>
    <row r="1799" spans="1:26" x14ac:dyDescent="0.25">
      <c r="A1799" s="11"/>
      <c r="B1799" s="12"/>
      <c r="C1799" s="12"/>
      <c r="D1799" s="12"/>
      <c r="E1799" s="12"/>
      <c r="F1799" s="12"/>
      <c r="G1799" s="13"/>
      <c r="H1799" s="13"/>
      <c r="I1799" s="13"/>
      <c r="J1799" s="13"/>
      <c r="K1799" s="14"/>
      <c r="L1799" s="14"/>
      <c r="M1799" s="14"/>
      <c r="N1799" s="14"/>
      <c r="O1799" s="14"/>
      <c r="P1799" s="14"/>
      <c r="Q1799" s="15"/>
      <c r="R1799" s="16"/>
      <c r="S1799" s="16"/>
      <c r="T1799" s="16"/>
      <c r="U1799" s="16"/>
      <c r="V1799" s="16"/>
      <c r="W1799" s="16"/>
      <c r="X1799" s="17"/>
      <c r="Y1799" s="13"/>
      <c r="Z1799" s="13"/>
    </row>
    <row r="1800" spans="1:26" x14ac:dyDescent="0.25">
      <c r="A1800" s="11"/>
      <c r="B1800" s="12"/>
      <c r="C1800" s="12"/>
      <c r="D1800" s="12"/>
      <c r="E1800" s="12"/>
      <c r="F1800" s="12"/>
      <c r="G1800" s="13"/>
      <c r="H1800" s="13"/>
      <c r="I1800" s="13"/>
      <c r="J1800" s="13"/>
      <c r="K1800" s="14"/>
      <c r="L1800" s="14"/>
      <c r="M1800" s="14"/>
      <c r="N1800" s="14"/>
      <c r="O1800" s="14"/>
      <c r="P1800" s="14"/>
      <c r="Q1800" s="15"/>
      <c r="R1800" s="16"/>
      <c r="S1800" s="16"/>
      <c r="T1800" s="16"/>
      <c r="U1800" s="16"/>
      <c r="V1800" s="16"/>
      <c r="W1800" s="16"/>
      <c r="X1800" s="17"/>
      <c r="Y1800" s="13"/>
      <c r="Z1800" s="13"/>
    </row>
    <row r="1801" spans="1:26" x14ac:dyDescent="0.25">
      <c r="A1801" s="11"/>
      <c r="B1801" s="12"/>
      <c r="C1801" s="12"/>
      <c r="D1801" s="12"/>
      <c r="E1801" s="12"/>
      <c r="F1801" s="12"/>
      <c r="G1801" s="13"/>
      <c r="H1801" s="13"/>
      <c r="I1801" s="13"/>
      <c r="J1801" s="13"/>
      <c r="K1801" s="14"/>
      <c r="L1801" s="14"/>
      <c r="M1801" s="14"/>
      <c r="N1801" s="14"/>
      <c r="O1801" s="14"/>
      <c r="P1801" s="14"/>
      <c r="Q1801" s="16"/>
      <c r="R1801" s="16"/>
      <c r="S1801" s="16"/>
      <c r="T1801" s="16"/>
      <c r="U1801" s="16"/>
      <c r="V1801" s="16"/>
      <c r="W1801" s="17"/>
      <c r="X1801" s="17"/>
      <c r="Y1801" s="13"/>
      <c r="Z1801" s="13"/>
    </row>
    <row r="1802" spans="1:26" x14ac:dyDescent="0.25">
      <c r="A1802" s="11"/>
      <c r="B1802" s="12"/>
      <c r="C1802" s="12"/>
      <c r="D1802" s="12"/>
      <c r="E1802" s="12"/>
      <c r="F1802" s="12"/>
      <c r="G1802" s="13"/>
      <c r="H1802" s="13"/>
      <c r="I1802" s="13"/>
      <c r="J1802" s="13"/>
      <c r="K1802" s="14"/>
      <c r="L1802" s="14"/>
      <c r="M1802" s="14"/>
      <c r="N1802" s="14"/>
      <c r="O1802" s="14"/>
      <c r="P1802" s="14"/>
      <c r="Q1802" s="15"/>
      <c r="R1802" s="16"/>
      <c r="S1802" s="16"/>
      <c r="T1802" s="16"/>
      <c r="U1802" s="16"/>
      <c r="V1802" s="16"/>
      <c r="W1802" s="16"/>
      <c r="X1802" s="17"/>
      <c r="Y1802" s="13"/>
      <c r="Z1802" s="13"/>
    </row>
    <row r="1803" spans="1:26" x14ac:dyDescent="0.25">
      <c r="A1803" s="11"/>
      <c r="B1803" s="12"/>
      <c r="C1803" s="12"/>
      <c r="D1803" s="12"/>
      <c r="E1803" s="12"/>
      <c r="F1803" s="12"/>
      <c r="G1803" s="13"/>
      <c r="H1803" s="13"/>
      <c r="I1803" s="13"/>
      <c r="J1803" s="13"/>
      <c r="K1803" s="14"/>
      <c r="L1803" s="14"/>
      <c r="M1803" s="14"/>
      <c r="N1803" s="14"/>
      <c r="O1803" s="14"/>
      <c r="P1803" s="14"/>
      <c r="Q1803" s="15"/>
      <c r="R1803" s="16"/>
      <c r="S1803" s="16"/>
      <c r="T1803" s="16"/>
      <c r="U1803" s="16"/>
      <c r="V1803" s="16"/>
      <c r="W1803" s="16"/>
      <c r="X1803" s="17"/>
      <c r="Y1803" s="13"/>
      <c r="Z1803" s="13"/>
    </row>
    <row r="1804" spans="1:26" x14ac:dyDescent="0.25">
      <c r="A1804" s="11"/>
      <c r="B1804" s="12"/>
      <c r="C1804" s="12"/>
      <c r="D1804" s="12"/>
      <c r="E1804" s="12"/>
      <c r="F1804" s="12"/>
      <c r="G1804" s="13"/>
      <c r="H1804" s="13"/>
      <c r="I1804" s="13"/>
      <c r="J1804" s="13"/>
      <c r="K1804" s="14"/>
      <c r="L1804" s="14"/>
      <c r="M1804" s="14"/>
      <c r="N1804" s="14"/>
      <c r="O1804" s="14"/>
      <c r="P1804" s="14"/>
      <c r="Q1804" s="15"/>
      <c r="R1804" s="16"/>
      <c r="S1804" s="16"/>
      <c r="T1804" s="16"/>
      <c r="U1804" s="16"/>
      <c r="V1804" s="16"/>
      <c r="W1804" s="17"/>
      <c r="X1804" s="17"/>
      <c r="Y1804" s="13"/>
      <c r="Z1804" s="13"/>
    </row>
    <row r="1805" spans="1:26" x14ac:dyDescent="0.25">
      <c r="A1805" s="11"/>
      <c r="B1805" s="12"/>
      <c r="C1805" s="12"/>
      <c r="D1805" s="12"/>
      <c r="E1805" s="12"/>
      <c r="F1805" s="12"/>
      <c r="G1805" s="13"/>
      <c r="H1805" s="13"/>
      <c r="I1805" s="13"/>
      <c r="J1805" s="13"/>
      <c r="K1805" s="14"/>
      <c r="L1805" s="14"/>
      <c r="M1805" s="14"/>
      <c r="N1805" s="14"/>
      <c r="O1805" s="14"/>
      <c r="P1805" s="14"/>
      <c r="Q1805" s="15"/>
      <c r="R1805" s="16"/>
      <c r="S1805" s="16"/>
      <c r="T1805" s="16"/>
      <c r="U1805" s="16"/>
      <c r="V1805" s="16"/>
      <c r="W1805" s="16"/>
      <c r="X1805" s="17"/>
      <c r="Y1805" s="13"/>
      <c r="Z1805" s="13"/>
    </row>
    <row r="1806" spans="1:26" x14ac:dyDescent="0.25">
      <c r="A1806" s="11"/>
      <c r="B1806" s="12"/>
      <c r="C1806" s="12"/>
      <c r="D1806" s="12"/>
      <c r="E1806" s="12"/>
      <c r="F1806" s="12"/>
      <c r="G1806" s="13"/>
      <c r="H1806" s="13"/>
      <c r="I1806" s="13"/>
      <c r="J1806" s="13"/>
      <c r="K1806" s="14"/>
      <c r="L1806" s="14"/>
      <c r="M1806" s="14"/>
      <c r="N1806" s="14"/>
      <c r="O1806" s="14"/>
      <c r="P1806" s="14"/>
      <c r="Q1806" s="16"/>
      <c r="R1806" s="16"/>
      <c r="S1806" s="16"/>
      <c r="T1806" s="16"/>
      <c r="U1806" s="16"/>
      <c r="V1806" s="16"/>
      <c r="W1806" s="16"/>
      <c r="X1806" s="17"/>
      <c r="Y1806" s="13"/>
      <c r="Z1806" s="13"/>
    </row>
    <row r="1807" spans="1:26" x14ac:dyDescent="0.25">
      <c r="A1807" s="11"/>
      <c r="B1807" s="12"/>
      <c r="C1807" s="12"/>
      <c r="D1807" s="12"/>
      <c r="E1807" s="12"/>
      <c r="F1807" s="12"/>
      <c r="G1807" s="13"/>
      <c r="H1807" s="13"/>
      <c r="I1807" s="13"/>
      <c r="J1807" s="13"/>
      <c r="K1807" s="14"/>
      <c r="L1807" s="14"/>
      <c r="M1807" s="14"/>
      <c r="N1807" s="14"/>
      <c r="O1807" s="14"/>
      <c r="P1807" s="14"/>
      <c r="Q1807" s="16"/>
      <c r="R1807" s="16"/>
      <c r="S1807" s="16"/>
      <c r="T1807" s="16"/>
      <c r="U1807" s="16"/>
      <c r="V1807" s="16"/>
      <c r="W1807" s="16"/>
      <c r="X1807" s="17"/>
      <c r="Y1807" s="13"/>
      <c r="Z1807" s="13"/>
    </row>
    <row r="1808" spans="1:26" x14ac:dyDescent="0.25">
      <c r="A1808" s="11"/>
      <c r="B1808" s="12"/>
      <c r="C1808" s="12"/>
      <c r="D1808" s="12"/>
      <c r="E1808" s="12"/>
      <c r="F1808" s="12"/>
      <c r="G1808" s="13"/>
      <c r="H1808" s="13"/>
      <c r="I1808" s="13"/>
      <c r="J1808" s="13"/>
      <c r="K1808" s="14"/>
      <c r="L1808" s="14"/>
      <c r="M1808" s="14"/>
      <c r="N1808" s="14"/>
      <c r="O1808" s="14"/>
      <c r="P1808" s="14"/>
      <c r="Q1808" s="15"/>
      <c r="R1808" s="16"/>
      <c r="S1808" s="16"/>
      <c r="T1808" s="16"/>
      <c r="U1808" s="16"/>
      <c r="V1808" s="16"/>
      <c r="W1808" s="16"/>
      <c r="X1808" s="17"/>
      <c r="Y1808" s="13"/>
      <c r="Z1808" s="13"/>
    </row>
    <row r="1809" spans="1:26" x14ac:dyDescent="0.25">
      <c r="A1809" s="11"/>
      <c r="B1809" s="12"/>
      <c r="C1809" s="12"/>
      <c r="D1809" s="12"/>
      <c r="E1809" s="12"/>
      <c r="F1809" s="12"/>
      <c r="G1809" s="13"/>
      <c r="H1809" s="13"/>
      <c r="I1809" s="13"/>
      <c r="J1809" s="13"/>
      <c r="K1809" s="14"/>
      <c r="L1809" s="14"/>
      <c r="M1809" s="14"/>
      <c r="N1809" s="14"/>
      <c r="O1809" s="14"/>
      <c r="P1809" s="14"/>
      <c r="Q1809" s="16"/>
      <c r="R1809" s="16"/>
      <c r="S1809" s="16"/>
      <c r="T1809" s="16"/>
      <c r="U1809" s="16"/>
      <c r="V1809" s="16"/>
      <c r="W1809" s="16"/>
      <c r="X1809" s="17"/>
      <c r="Y1809" s="13"/>
      <c r="Z1809" s="13"/>
    </row>
    <row r="1810" spans="1:26" x14ac:dyDescent="0.25">
      <c r="A1810" s="11"/>
      <c r="B1810" s="12"/>
      <c r="C1810" s="12"/>
      <c r="D1810" s="12"/>
      <c r="E1810" s="12"/>
      <c r="F1810" s="12"/>
      <c r="G1810" s="13"/>
      <c r="H1810" s="13"/>
      <c r="I1810" s="13"/>
      <c r="J1810" s="13"/>
      <c r="K1810" s="14"/>
      <c r="L1810" s="14"/>
      <c r="M1810" s="14"/>
      <c r="N1810" s="14"/>
      <c r="O1810" s="14"/>
      <c r="P1810" s="14"/>
      <c r="Q1810" s="16"/>
      <c r="R1810" s="16"/>
      <c r="S1810" s="16"/>
      <c r="T1810" s="16"/>
      <c r="U1810" s="16"/>
      <c r="V1810" s="16"/>
      <c r="W1810" s="17"/>
      <c r="X1810" s="17"/>
      <c r="Y1810" s="13"/>
      <c r="Z1810" s="13"/>
    </row>
    <row r="1811" spans="1:26" x14ac:dyDescent="0.25">
      <c r="A1811" s="11"/>
      <c r="B1811" s="12"/>
      <c r="C1811" s="12"/>
      <c r="D1811" s="12"/>
      <c r="E1811" s="12"/>
      <c r="F1811" s="12"/>
      <c r="G1811" s="13"/>
      <c r="H1811" s="13"/>
      <c r="I1811" s="13"/>
      <c r="J1811" s="13"/>
      <c r="K1811" s="14"/>
      <c r="L1811" s="14"/>
      <c r="M1811" s="14"/>
      <c r="N1811" s="14"/>
      <c r="O1811" s="14"/>
      <c r="P1811" s="14"/>
      <c r="Q1811" s="15"/>
      <c r="R1811" s="16"/>
      <c r="S1811" s="16"/>
      <c r="T1811" s="16"/>
      <c r="U1811" s="16"/>
      <c r="V1811" s="16"/>
      <c r="W1811" s="17"/>
      <c r="X1811" s="17"/>
      <c r="Y1811" s="13"/>
      <c r="Z1811" s="13"/>
    </row>
    <row r="1812" spans="1:26" x14ac:dyDescent="0.25">
      <c r="A1812" s="11"/>
      <c r="B1812" s="12"/>
      <c r="C1812" s="12"/>
      <c r="D1812" s="12"/>
      <c r="E1812" s="12"/>
      <c r="F1812" s="12"/>
      <c r="G1812" s="13"/>
      <c r="H1812" s="13"/>
      <c r="I1812" s="13"/>
      <c r="J1812" s="13"/>
      <c r="K1812" s="14"/>
      <c r="L1812" s="14"/>
      <c r="M1812" s="14"/>
      <c r="N1812" s="14"/>
      <c r="O1812" s="14"/>
      <c r="P1812" s="14"/>
      <c r="Q1812" s="16"/>
      <c r="R1812" s="16"/>
      <c r="S1812" s="16"/>
      <c r="T1812" s="16"/>
      <c r="U1812" s="16"/>
      <c r="V1812" s="16"/>
      <c r="W1812" s="16"/>
      <c r="X1812" s="17"/>
      <c r="Y1812" s="13"/>
      <c r="Z1812" s="13"/>
    </row>
    <row r="1813" spans="1:26" x14ac:dyDescent="0.25">
      <c r="A1813" s="11"/>
      <c r="B1813" s="12"/>
      <c r="C1813" s="12"/>
      <c r="D1813" s="12"/>
      <c r="E1813" s="12"/>
      <c r="F1813" s="12"/>
      <c r="G1813" s="13"/>
      <c r="H1813" s="13"/>
      <c r="I1813" s="13"/>
      <c r="J1813" s="13"/>
      <c r="K1813" s="14"/>
      <c r="L1813" s="14"/>
      <c r="M1813" s="14"/>
      <c r="N1813" s="14"/>
      <c r="O1813" s="14"/>
      <c r="P1813" s="14"/>
      <c r="Q1813" s="15"/>
      <c r="R1813" s="16"/>
      <c r="S1813" s="16"/>
      <c r="T1813" s="16"/>
      <c r="U1813" s="16"/>
      <c r="V1813" s="16"/>
      <c r="W1813" s="16"/>
      <c r="X1813" s="17"/>
      <c r="Y1813" s="13"/>
      <c r="Z1813" s="13"/>
    </row>
    <row r="1814" spans="1:26" x14ac:dyDescent="0.25">
      <c r="A1814" s="11"/>
      <c r="B1814" s="12"/>
      <c r="C1814" s="12"/>
      <c r="D1814" s="12"/>
      <c r="E1814" s="12"/>
      <c r="F1814" s="12"/>
      <c r="G1814" s="13"/>
      <c r="H1814" s="13"/>
      <c r="I1814" s="13"/>
      <c r="J1814" s="13"/>
      <c r="K1814" s="14"/>
      <c r="L1814" s="14"/>
      <c r="M1814" s="14"/>
      <c r="N1814" s="14"/>
      <c r="O1814" s="14"/>
      <c r="P1814" s="14"/>
      <c r="Q1814" s="15"/>
      <c r="R1814" s="16"/>
      <c r="S1814" s="16"/>
      <c r="T1814" s="16"/>
      <c r="U1814" s="16"/>
      <c r="V1814" s="16"/>
      <c r="W1814" s="16"/>
      <c r="X1814" s="17"/>
      <c r="Y1814" s="13"/>
      <c r="Z1814" s="13"/>
    </row>
    <row r="1815" spans="1:26" x14ac:dyDescent="0.25">
      <c r="A1815" s="11"/>
      <c r="B1815" s="12"/>
      <c r="C1815" s="12"/>
      <c r="D1815" s="12"/>
      <c r="E1815" s="12"/>
      <c r="F1815" s="12"/>
      <c r="G1815" s="13"/>
      <c r="H1815" s="13"/>
      <c r="I1815" s="13"/>
      <c r="J1815" s="13"/>
      <c r="K1815" s="14"/>
      <c r="L1815" s="14"/>
      <c r="M1815" s="14"/>
      <c r="N1815" s="14"/>
      <c r="O1815" s="14"/>
      <c r="P1815" s="14"/>
      <c r="Q1815" s="15"/>
      <c r="R1815" s="16"/>
      <c r="S1815" s="16"/>
      <c r="T1815" s="16"/>
      <c r="U1815" s="16"/>
      <c r="V1815" s="16"/>
      <c r="W1815" s="16"/>
      <c r="X1815" s="17"/>
      <c r="Y1815" s="13"/>
      <c r="Z1815" s="13"/>
    </row>
    <row r="1816" spans="1:26" x14ac:dyDescent="0.25">
      <c r="A1816" s="11"/>
      <c r="B1816" s="12"/>
      <c r="C1816" s="12"/>
      <c r="D1816" s="12"/>
      <c r="E1816" s="12"/>
      <c r="F1816" s="12"/>
      <c r="G1816" s="13"/>
      <c r="H1816" s="13"/>
      <c r="I1816" s="13"/>
      <c r="J1816" s="13"/>
      <c r="K1816" s="14"/>
      <c r="L1816" s="14"/>
      <c r="M1816" s="14"/>
      <c r="N1816" s="14"/>
      <c r="O1816" s="14"/>
      <c r="P1816" s="14"/>
      <c r="Q1816" s="15"/>
      <c r="R1816" s="16"/>
      <c r="S1816" s="16"/>
      <c r="T1816" s="16"/>
      <c r="U1816" s="16"/>
      <c r="V1816" s="16"/>
      <c r="W1816" s="17"/>
      <c r="X1816" s="17"/>
      <c r="Y1816" s="13"/>
      <c r="Z1816" s="13"/>
    </row>
    <row r="1817" spans="1:26" x14ac:dyDescent="0.25">
      <c r="A1817" s="11"/>
      <c r="B1817" s="12"/>
      <c r="C1817" s="12"/>
      <c r="D1817" s="12"/>
      <c r="E1817" s="12"/>
      <c r="F1817" s="12"/>
      <c r="G1817" s="13"/>
      <c r="H1817" s="13"/>
      <c r="I1817" s="13"/>
      <c r="J1817" s="13"/>
      <c r="K1817" s="14"/>
      <c r="L1817" s="14"/>
      <c r="M1817" s="14"/>
      <c r="N1817" s="14"/>
      <c r="O1817" s="14"/>
      <c r="P1817" s="14"/>
      <c r="Q1817" s="15"/>
      <c r="R1817" s="16"/>
      <c r="S1817" s="16"/>
      <c r="T1817" s="16"/>
      <c r="U1817" s="16"/>
      <c r="V1817" s="16"/>
      <c r="W1817" s="17"/>
      <c r="X1817" s="17"/>
      <c r="Y1817" s="13"/>
      <c r="Z1817" s="13"/>
    </row>
    <row r="1818" spans="1:26" x14ac:dyDescent="0.25">
      <c r="A1818" s="11"/>
      <c r="B1818" s="12"/>
      <c r="C1818" s="12"/>
      <c r="D1818" s="12"/>
      <c r="E1818" s="12"/>
      <c r="F1818" s="12"/>
      <c r="G1818" s="13"/>
      <c r="H1818" s="13"/>
      <c r="I1818" s="13"/>
      <c r="J1818" s="13"/>
      <c r="K1818" s="14"/>
      <c r="L1818" s="14"/>
      <c r="M1818" s="14"/>
      <c r="N1818" s="14"/>
      <c r="O1818" s="14"/>
      <c r="P1818" s="14"/>
      <c r="Q1818" s="16"/>
      <c r="R1818" s="16"/>
      <c r="S1818" s="16"/>
      <c r="T1818" s="16"/>
      <c r="U1818" s="16"/>
      <c r="V1818" s="16"/>
      <c r="W1818" s="16"/>
      <c r="X1818" s="17"/>
      <c r="Y1818" s="13"/>
      <c r="Z1818" s="13"/>
    </row>
    <row r="1819" spans="1:26" x14ac:dyDescent="0.25">
      <c r="A1819" s="11"/>
      <c r="B1819" s="12"/>
      <c r="C1819" s="12"/>
      <c r="D1819" s="12"/>
      <c r="E1819" s="12"/>
      <c r="F1819" s="12"/>
      <c r="G1819" s="13"/>
      <c r="H1819" s="13"/>
      <c r="I1819" s="13"/>
      <c r="J1819" s="13"/>
      <c r="K1819" s="14"/>
      <c r="L1819" s="14"/>
      <c r="M1819" s="14"/>
      <c r="N1819" s="14"/>
      <c r="O1819" s="14"/>
      <c r="P1819" s="14"/>
      <c r="Q1819" s="15"/>
      <c r="R1819" s="16"/>
      <c r="S1819" s="16"/>
      <c r="T1819" s="16"/>
      <c r="U1819" s="16"/>
      <c r="V1819" s="16"/>
      <c r="W1819" s="17"/>
      <c r="X1819" s="17"/>
      <c r="Y1819" s="13"/>
      <c r="Z1819" s="13"/>
    </row>
    <row r="1820" spans="1:26" x14ac:dyDescent="0.25">
      <c r="A1820" s="11"/>
      <c r="B1820" s="12"/>
      <c r="C1820" s="12"/>
      <c r="D1820" s="12"/>
      <c r="E1820" s="12"/>
      <c r="F1820" s="12"/>
      <c r="G1820" s="13"/>
      <c r="H1820" s="13"/>
      <c r="I1820" s="13"/>
      <c r="J1820" s="13"/>
      <c r="K1820" s="14"/>
      <c r="L1820" s="14"/>
      <c r="M1820" s="14"/>
      <c r="N1820" s="14"/>
      <c r="O1820" s="14"/>
      <c r="P1820" s="14"/>
      <c r="Q1820" s="15"/>
      <c r="R1820" s="16"/>
      <c r="S1820" s="16"/>
      <c r="T1820" s="16"/>
      <c r="U1820" s="16"/>
      <c r="V1820" s="16"/>
      <c r="W1820" s="17"/>
      <c r="X1820" s="17"/>
      <c r="Y1820" s="13"/>
      <c r="Z1820" s="13"/>
    </row>
    <row r="1821" spans="1:26" x14ac:dyDescent="0.25">
      <c r="A1821" s="11"/>
      <c r="B1821" s="12"/>
      <c r="C1821" s="12"/>
      <c r="D1821" s="12"/>
      <c r="E1821" s="12"/>
      <c r="F1821" s="12"/>
      <c r="G1821" s="13"/>
      <c r="H1821" s="13"/>
      <c r="I1821" s="13"/>
      <c r="J1821" s="13"/>
      <c r="K1821" s="14"/>
      <c r="L1821" s="14"/>
      <c r="M1821" s="14"/>
      <c r="N1821" s="14"/>
      <c r="O1821" s="14"/>
      <c r="P1821" s="14"/>
      <c r="Q1821" s="15"/>
      <c r="R1821" s="16"/>
      <c r="S1821" s="16"/>
      <c r="T1821" s="16"/>
      <c r="U1821" s="16"/>
      <c r="V1821" s="16"/>
      <c r="W1821" s="16"/>
      <c r="X1821" s="17"/>
      <c r="Y1821" s="13"/>
      <c r="Z1821" s="13"/>
    </row>
    <row r="1822" spans="1:26" x14ac:dyDescent="0.25">
      <c r="A1822" s="11"/>
      <c r="B1822" s="12"/>
      <c r="C1822" s="12"/>
      <c r="D1822" s="12"/>
      <c r="E1822" s="12"/>
      <c r="F1822" s="12"/>
      <c r="G1822" s="13"/>
      <c r="H1822" s="13"/>
      <c r="I1822" s="13"/>
      <c r="J1822" s="13"/>
      <c r="K1822" s="14"/>
      <c r="L1822" s="14"/>
      <c r="M1822" s="14"/>
      <c r="N1822" s="14"/>
      <c r="O1822" s="14"/>
      <c r="P1822" s="14"/>
      <c r="Q1822" s="16"/>
      <c r="R1822" s="16"/>
      <c r="S1822" s="16"/>
      <c r="T1822" s="16"/>
      <c r="U1822" s="16"/>
      <c r="V1822" s="16"/>
      <c r="W1822" s="16"/>
      <c r="X1822" s="17"/>
      <c r="Y1822" s="13"/>
      <c r="Z1822" s="13"/>
    </row>
    <row r="1823" spans="1:26" x14ac:dyDescent="0.25">
      <c r="A1823" s="11"/>
      <c r="B1823" s="12"/>
      <c r="C1823" s="12"/>
      <c r="D1823" s="12"/>
      <c r="E1823" s="12"/>
      <c r="F1823" s="12"/>
      <c r="G1823" s="13"/>
      <c r="H1823" s="13"/>
      <c r="I1823" s="13"/>
      <c r="J1823" s="13"/>
      <c r="K1823" s="14"/>
      <c r="L1823" s="14"/>
      <c r="M1823" s="14"/>
      <c r="N1823" s="14"/>
      <c r="O1823" s="14"/>
      <c r="P1823" s="14"/>
      <c r="Q1823" s="15"/>
      <c r="R1823" s="16"/>
      <c r="S1823" s="16"/>
      <c r="T1823" s="16"/>
      <c r="U1823" s="16"/>
      <c r="V1823" s="16"/>
      <c r="W1823" s="17"/>
      <c r="X1823" s="17"/>
      <c r="Y1823" s="13"/>
      <c r="Z1823" s="13"/>
    </row>
    <row r="1824" spans="1:26" x14ac:dyDescent="0.25">
      <c r="A1824" s="11"/>
      <c r="B1824" s="12"/>
      <c r="C1824" s="12"/>
      <c r="D1824" s="12"/>
      <c r="E1824" s="12"/>
      <c r="F1824" s="12"/>
      <c r="G1824" s="13"/>
      <c r="H1824" s="13"/>
      <c r="I1824" s="13"/>
      <c r="J1824" s="13"/>
      <c r="K1824" s="14"/>
      <c r="L1824" s="14"/>
      <c r="M1824" s="14"/>
      <c r="N1824" s="14"/>
      <c r="O1824" s="14"/>
      <c r="P1824" s="14"/>
      <c r="Q1824" s="15"/>
      <c r="R1824" s="16"/>
      <c r="S1824" s="16"/>
      <c r="T1824" s="16"/>
      <c r="U1824" s="16"/>
      <c r="V1824" s="16"/>
      <c r="W1824" s="17"/>
      <c r="X1824" s="17"/>
      <c r="Y1824" s="13"/>
      <c r="Z1824" s="13"/>
    </row>
    <row r="1825" spans="1:26" x14ac:dyDescent="0.25">
      <c r="A1825" s="11"/>
      <c r="B1825" s="12"/>
      <c r="C1825" s="12"/>
      <c r="D1825" s="12"/>
      <c r="E1825" s="12"/>
      <c r="F1825" s="12"/>
      <c r="G1825" s="13"/>
      <c r="H1825" s="13"/>
      <c r="I1825" s="13"/>
      <c r="J1825" s="13"/>
      <c r="K1825" s="14"/>
      <c r="L1825" s="14"/>
      <c r="M1825" s="14"/>
      <c r="N1825" s="14"/>
      <c r="O1825" s="14"/>
      <c r="P1825" s="14"/>
      <c r="Q1825" s="15"/>
      <c r="R1825" s="16"/>
      <c r="S1825" s="16"/>
      <c r="T1825" s="16"/>
      <c r="U1825" s="16"/>
      <c r="V1825" s="16"/>
      <c r="W1825" s="17"/>
      <c r="X1825" s="17"/>
      <c r="Y1825" s="13"/>
      <c r="Z1825" s="13"/>
    </row>
    <row r="1826" spans="1:26" x14ac:dyDescent="0.25">
      <c r="A1826" s="11"/>
      <c r="B1826" s="12"/>
      <c r="C1826" s="12"/>
      <c r="D1826" s="12"/>
      <c r="E1826" s="12"/>
      <c r="F1826" s="12"/>
      <c r="G1826" s="13"/>
      <c r="H1826" s="13"/>
      <c r="I1826" s="13"/>
      <c r="J1826" s="13"/>
      <c r="K1826" s="14"/>
      <c r="L1826" s="14"/>
      <c r="M1826" s="14"/>
      <c r="N1826" s="14"/>
      <c r="O1826" s="14"/>
      <c r="P1826" s="14"/>
      <c r="Q1826" s="15"/>
      <c r="R1826" s="16"/>
      <c r="S1826" s="16"/>
      <c r="T1826" s="16"/>
      <c r="U1826" s="16"/>
      <c r="V1826" s="16"/>
      <c r="W1826" s="16"/>
      <c r="X1826" s="17"/>
      <c r="Y1826" s="13"/>
      <c r="Z1826" s="13"/>
    </row>
    <row r="1827" spans="1:26" x14ac:dyDescent="0.25">
      <c r="A1827" s="11"/>
      <c r="B1827" s="12"/>
      <c r="C1827" s="12"/>
      <c r="D1827" s="12"/>
      <c r="E1827" s="12"/>
      <c r="F1827" s="12"/>
      <c r="G1827" s="13"/>
      <c r="H1827" s="13"/>
      <c r="I1827" s="13"/>
      <c r="J1827" s="13"/>
      <c r="K1827" s="14"/>
      <c r="L1827" s="14"/>
      <c r="M1827" s="14"/>
      <c r="N1827" s="14"/>
      <c r="O1827" s="14"/>
      <c r="P1827" s="14"/>
      <c r="Q1827" s="15"/>
      <c r="R1827" s="16"/>
      <c r="S1827" s="16"/>
      <c r="T1827" s="16"/>
      <c r="U1827" s="16"/>
      <c r="V1827" s="16"/>
      <c r="W1827" s="17"/>
      <c r="X1827" s="17"/>
      <c r="Y1827" s="13"/>
      <c r="Z1827" s="13"/>
    </row>
    <row r="1828" spans="1:26" x14ac:dyDescent="0.25">
      <c r="A1828" s="11"/>
      <c r="B1828" s="12"/>
      <c r="C1828" s="12"/>
      <c r="D1828" s="12"/>
      <c r="E1828" s="12"/>
      <c r="F1828" s="12"/>
      <c r="G1828" s="13"/>
      <c r="H1828" s="13"/>
      <c r="I1828" s="13"/>
      <c r="J1828" s="13"/>
      <c r="K1828" s="14"/>
      <c r="L1828" s="14"/>
      <c r="M1828" s="14"/>
      <c r="N1828" s="14"/>
      <c r="O1828" s="14"/>
      <c r="P1828" s="14"/>
      <c r="Q1828" s="15"/>
      <c r="R1828" s="16"/>
      <c r="S1828" s="16"/>
      <c r="T1828" s="16"/>
      <c r="U1828" s="16"/>
      <c r="V1828" s="16"/>
      <c r="W1828" s="17"/>
      <c r="X1828" s="17"/>
      <c r="Y1828" s="13"/>
      <c r="Z1828" s="13"/>
    </row>
    <row r="1829" spans="1:26" x14ac:dyDescent="0.25">
      <c r="A1829" s="11"/>
      <c r="B1829" s="12"/>
      <c r="C1829" s="12"/>
      <c r="D1829" s="12"/>
      <c r="E1829" s="12"/>
      <c r="F1829" s="12"/>
      <c r="G1829" s="13"/>
      <c r="H1829" s="13"/>
      <c r="I1829" s="13"/>
      <c r="J1829" s="13"/>
      <c r="K1829" s="14"/>
      <c r="L1829" s="14"/>
      <c r="M1829" s="14"/>
      <c r="N1829" s="14"/>
      <c r="O1829" s="14"/>
      <c r="P1829" s="14"/>
      <c r="Q1829" s="16"/>
      <c r="R1829" s="16"/>
      <c r="S1829" s="16"/>
      <c r="T1829" s="16"/>
      <c r="U1829" s="16"/>
      <c r="V1829" s="16"/>
      <c r="W1829" s="16"/>
      <c r="X1829" s="17"/>
      <c r="Y1829" s="13"/>
      <c r="Z1829" s="13"/>
    </row>
    <row r="1830" spans="1:26" x14ac:dyDescent="0.25">
      <c r="A1830" s="11"/>
      <c r="B1830" s="12"/>
      <c r="C1830" s="12"/>
      <c r="D1830" s="12"/>
      <c r="E1830" s="12"/>
      <c r="F1830" s="12"/>
      <c r="G1830" s="13"/>
      <c r="H1830" s="13"/>
      <c r="I1830" s="13"/>
      <c r="J1830" s="13"/>
      <c r="K1830" s="14"/>
      <c r="L1830" s="14"/>
      <c r="M1830" s="14"/>
      <c r="N1830" s="14"/>
      <c r="O1830" s="14"/>
      <c r="P1830" s="14"/>
      <c r="Q1830" s="15"/>
      <c r="R1830" s="16"/>
      <c r="S1830" s="16"/>
      <c r="T1830" s="16"/>
      <c r="U1830" s="16"/>
      <c r="V1830" s="16"/>
      <c r="W1830" s="16"/>
      <c r="X1830" s="17"/>
      <c r="Y1830" s="13"/>
      <c r="Z1830" s="13"/>
    </row>
    <row r="1831" spans="1:26" x14ac:dyDescent="0.25">
      <c r="A1831" s="11"/>
      <c r="B1831" s="12"/>
      <c r="C1831" s="12"/>
      <c r="D1831" s="12"/>
      <c r="E1831" s="12"/>
      <c r="F1831" s="12"/>
      <c r="G1831" s="13"/>
      <c r="H1831" s="13"/>
      <c r="I1831" s="13"/>
      <c r="J1831" s="13"/>
      <c r="K1831" s="14"/>
      <c r="L1831" s="14"/>
      <c r="M1831" s="14"/>
      <c r="N1831" s="14"/>
      <c r="O1831" s="14"/>
      <c r="P1831" s="14"/>
      <c r="Q1831" s="15"/>
      <c r="R1831" s="16"/>
      <c r="S1831" s="16"/>
      <c r="T1831" s="16"/>
      <c r="U1831" s="16"/>
      <c r="V1831" s="16"/>
      <c r="W1831" s="17"/>
      <c r="X1831" s="17"/>
      <c r="Y1831" s="13"/>
      <c r="Z1831" s="13"/>
    </row>
    <row r="1832" spans="1:26" x14ac:dyDescent="0.25">
      <c r="A1832" s="11"/>
      <c r="B1832" s="12"/>
      <c r="C1832" s="12"/>
      <c r="D1832" s="12"/>
      <c r="E1832" s="12"/>
      <c r="F1832" s="12"/>
      <c r="G1832" s="13"/>
      <c r="H1832" s="13"/>
      <c r="I1832" s="13"/>
      <c r="J1832" s="13"/>
      <c r="K1832" s="14"/>
      <c r="L1832" s="14"/>
      <c r="M1832" s="14"/>
      <c r="N1832" s="14"/>
      <c r="O1832" s="14"/>
      <c r="P1832" s="14"/>
      <c r="Q1832" s="15"/>
      <c r="R1832" s="16"/>
      <c r="S1832" s="16"/>
      <c r="T1832" s="16"/>
      <c r="U1832" s="16"/>
      <c r="V1832" s="16"/>
      <c r="W1832" s="16"/>
      <c r="X1832" s="17"/>
      <c r="Y1832" s="13"/>
      <c r="Z1832" s="13"/>
    </row>
    <row r="1833" spans="1:26" x14ac:dyDescent="0.25">
      <c r="A1833" s="11"/>
      <c r="B1833" s="12"/>
      <c r="C1833" s="12"/>
      <c r="D1833" s="12"/>
      <c r="E1833" s="12"/>
      <c r="F1833" s="12"/>
      <c r="G1833" s="13"/>
      <c r="H1833" s="13"/>
      <c r="I1833" s="13"/>
      <c r="J1833" s="13"/>
      <c r="K1833" s="14"/>
      <c r="L1833" s="14"/>
      <c r="M1833" s="14"/>
      <c r="N1833" s="14"/>
      <c r="O1833" s="14"/>
      <c r="P1833" s="14"/>
      <c r="Q1833" s="16"/>
      <c r="R1833" s="16"/>
      <c r="S1833" s="16"/>
      <c r="T1833" s="16"/>
      <c r="U1833" s="16"/>
      <c r="V1833" s="16"/>
      <c r="W1833" s="16"/>
      <c r="X1833" s="17"/>
      <c r="Y1833" s="13"/>
      <c r="Z1833" s="13"/>
    </row>
    <row r="1834" spans="1:26" x14ac:dyDescent="0.25">
      <c r="A1834" s="11"/>
      <c r="B1834" s="12"/>
      <c r="C1834" s="12"/>
      <c r="D1834" s="12"/>
      <c r="E1834" s="12"/>
      <c r="F1834" s="12"/>
      <c r="G1834" s="13"/>
      <c r="H1834" s="13"/>
      <c r="I1834" s="13"/>
      <c r="J1834" s="13"/>
      <c r="K1834" s="14"/>
      <c r="L1834" s="14"/>
      <c r="M1834" s="14"/>
      <c r="N1834" s="14"/>
      <c r="O1834" s="14"/>
      <c r="P1834" s="14"/>
      <c r="Q1834" s="15"/>
      <c r="R1834" s="16"/>
      <c r="S1834" s="16"/>
      <c r="T1834" s="16"/>
      <c r="U1834" s="16"/>
      <c r="V1834" s="16"/>
      <c r="W1834" s="16"/>
      <c r="X1834" s="17"/>
      <c r="Y1834" s="13"/>
      <c r="Z1834" s="13"/>
    </row>
    <row r="1835" spans="1:26" x14ac:dyDescent="0.25">
      <c r="A1835" s="11"/>
      <c r="B1835" s="12"/>
      <c r="C1835" s="12"/>
      <c r="D1835" s="12"/>
      <c r="E1835" s="12"/>
      <c r="F1835" s="12"/>
      <c r="G1835" s="13"/>
      <c r="H1835" s="13"/>
      <c r="I1835" s="13"/>
      <c r="J1835" s="13"/>
      <c r="K1835" s="14"/>
      <c r="L1835" s="14"/>
      <c r="M1835" s="14"/>
      <c r="N1835" s="14"/>
      <c r="O1835" s="14"/>
      <c r="P1835" s="14"/>
      <c r="Q1835" s="15"/>
      <c r="R1835" s="16"/>
      <c r="S1835" s="16"/>
      <c r="T1835" s="16"/>
      <c r="U1835" s="16"/>
      <c r="V1835" s="16"/>
      <c r="W1835" s="16"/>
      <c r="X1835" s="17"/>
      <c r="Y1835" s="13"/>
      <c r="Z1835" s="13"/>
    </row>
    <row r="1836" spans="1:26" x14ac:dyDescent="0.25">
      <c r="A1836" s="11"/>
      <c r="B1836" s="12"/>
      <c r="C1836" s="12"/>
      <c r="D1836" s="12"/>
      <c r="E1836" s="12"/>
      <c r="F1836" s="12"/>
      <c r="G1836" s="13"/>
      <c r="H1836" s="13"/>
      <c r="I1836" s="13"/>
      <c r="J1836" s="13"/>
      <c r="K1836" s="14"/>
      <c r="L1836" s="14"/>
      <c r="M1836" s="14"/>
      <c r="N1836" s="14"/>
      <c r="O1836" s="14"/>
      <c r="P1836" s="14"/>
      <c r="Q1836" s="15"/>
      <c r="R1836" s="16"/>
      <c r="S1836" s="16"/>
      <c r="T1836" s="16"/>
      <c r="U1836" s="16"/>
      <c r="V1836" s="16"/>
      <c r="W1836" s="16"/>
      <c r="X1836" s="17"/>
      <c r="Y1836" s="13"/>
      <c r="Z1836" s="13"/>
    </row>
    <row r="1837" spans="1:26" x14ac:dyDescent="0.25">
      <c r="A1837" s="11"/>
      <c r="B1837" s="12"/>
      <c r="C1837" s="12"/>
      <c r="D1837" s="12"/>
      <c r="E1837" s="12"/>
      <c r="F1837" s="12"/>
      <c r="G1837" s="13"/>
      <c r="H1837" s="13"/>
      <c r="I1837" s="13"/>
      <c r="J1837" s="13"/>
      <c r="K1837" s="14"/>
      <c r="L1837" s="14"/>
      <c r="M1837" s="14"/>
      <c r="N1837" s="14"/>
      <c r="O1837" s="14"/>
      <c r="P1837" s="14"/>
      <c r="Q1837" s="15"/>
      <c r="R1837" s="16"/>
      <c r="S1837" s="16"/>
      <c r="T1837" s="16"/>
      <c r="U1837" s="16"/>
      <c r="V1837" s="16"/>
      <c r="W1837" s="16"/>
      <c r="X1837" s="17"/>
      <c r="Y1837" s="13"/>
      <c r="Z1837" s="13"/>
    </row>
    <row r="1838" spans="1:26" x14ac:dyDescent="0.25">
      <c r="A1838" s="11"/>
      <c r="B1838" s="12"/>
      <c r="C1838" s="12"/>
      <c r="D1838" s="12"/>
      <c r="E1838" s="12"/>
      <c r="F1838" s="12"/>
      <c r="G1838" s="13"/>
      <c r="H1838" s="13"/>
      <c r="I1838" s="13"/>
      <c r="J1838" s="13"/>
      <c r="K1838" s="14"/>
      <c r="L1838" s="14"/>
      <c r="M1838" s="14"/>
      <c r="N1838" s="14"/>
      <c r="O1838" s="14"/>
      <c r="P1838" s="14"/>
      <c r="Q1838" s="15"/>
      <c r="R1838" s="16"/>
      <c r="S1838" s="16"/>
      <c r="T1838" s="16"/>
      <c r="U1838" s="16"/>
      <c r="V1838" s="16"/>
      <c r="W1838" s="16"/>
      <c r="X1838" s="17"/>
      <c r="Y1838" s="13"/>
      <c r="Z1838" s="13"/>
    </row>
    <row r="1839" spans="1:26" x14ac:dyDescent="0.25">
      <c r="A1839" s="11"/>
      <c r="B1839" s="12"/>
      <c r="C1839" s="12"/>
      <c r="D1839" s="12"/>
      <c r="E1839" s="12"/>
      <c r="F1839" s="12"/>
      <c r="G1839" s="13"/>
      <c r="H1839" s="13"/>
      <c r="I1839" s="13"/>
      <c r="J1839" s="13"/>
      <c r="K1839" s="14"/>
      <c r="L1839" s="14"/>
      <c r="M1839" s="14"/>
      <c r="N1839" s="14"/>
      <c r="O1839" s="14"/>
      <c r="P1839" s="14"/>
      <c r="Q1839" s="15"/>
      <c r="R1839" s="16"/>
      <c r="S1839" s="16"/>
      <c r="T1839" s="16"/>
      <c r="U1839" s="16"/>
      <c r="V1839" s="16"/>
      <c r="W1839" s="16"/>
      <c r="X1839" s="17"/>
      <c r="Y1839" s="13"/>
      <c r="Z1839" s="13"/>
    </row>
    <row r="1840" spans="1:26" x14ac:dyDescent="0.25">
      <c r="A1840" s="11"/>
      <c r="B1840" s="12"/>
      <c r="C1840" s="12"/>
      <c r="D1840" s="12"/>
      <c r="E1840" s="12"/>
      <c r="F1840" s="12"/>
      <c r="G1840" s="13"/>
      <c r="H1840" s="13"/>
      <c r="I1840" s="13"/>
      <c r="J1840" s="13"/>
      <c r="K1840" s="14"/>
      <c r="L1840" s="14"/>
      <c r="M1840" s="14"/>
      <c r="N1840" s="14"/>
      <c r="O1840" s="14"/>
      <c r="P1840" s="14"/>
      <c r="Q1840" s="16"/>
      <c r="R1840" s="16"/>
      <c r="S1840" s="16"/>
      <c r="T1840" s="16"/>
      <c r="U1840" s="16"/>
      <c r="V1840" s="16"/>
      <c r="W1840" s="16"/>
      <c r="X1840" s="17"/>
      <c r="Y1840" s="13"/>
      <c r="Z1840" s="13"/>
    </row>
    <row r="1841" spans="1:26" x14ac:dyDescent="0.25">
      <c r="A1841" s="11"/>
      <c r="B1841" s="12"/>
      <c r="C1841" s="12"/>
      <c r="D1841" s="12"/>
      <c r="E1841" s="12"/>
      <c r="F1841" s="12"/>
      <c r="G1841" s="13"/>
      <c r="H1841" s="13"/>
      <c r="I1841" s="13"/>
      <c r="J1841" s="13"/>
      <c r="K1841" s="14"/>
      <c r="L1841" s="14"/>
      <c r="M1841" s="14"/>
      <c r="N1841" s="14"/>
      <c r="O1841" s="14"/>
      <c r="P1841" s="14"/>
      <c r="Q1841" s="16"/>
      <c r="R1841" s="16"/>
      <c r="S1841" s="16"/>
      <c r="T1841" s="16"/>
      <c r="U1841" s="16"/>
      <c r="V1841" s="16"/>
      <c r="W1841" s="16"/>
      <c r="X1841" s="17"/>
      <c r="Y1841" s="13"/>
      <c r="Z1841" s="13"/>
    </row>
    <row r="1842" spans="1:26" x14ac:dyDescent="0.25">
      <c r="A1842" s="11"/>
      <c r="B1842" s="12"/>
      <c r="C1842" s="12"/>
      <c r="D1842" s="12"/>
      <c r="E1842" s="12"/>
      <c r="F1842" s="12"/>
      <c r="G1842" s="13"/>
      <c r="H1842" s="13"/>
      <c r="I1842" s="13"/>
      <c r="J1842" s="13"/>
      <c r="K1842" s="14"/>
      <c r="L1842" s="14"/>
      <c r="M1842" s="14"/>
      <c r="N1842" s="14"/>
      <c r="O1842" s="14"/>
      <c r="P1842" s="14"/>
      <c r="Q1842" s="15"/>
      <c r="R1842" s="16"/>
      <c r="S1842" s="16"/>
      <c r="T1842" s="16"/>
      <c r="U1842" s="16"/>
      <c r="V1842" s="16"/>
      <c r="W1842" s="17"/>
      <c r="X1842" s="17"/>
      <c r="Y1842" s="13"/>
      <c r="Z1842" s="13"/>
    </row>
    <row r="1843" spans="1:26" x14ac:dyDescent="0.25">
      <c r="A1843" s="11"/>
      <c r="B1843" s="12"/>
      <c r="C1843" s="12"/>
      <c r="D1843" s="12"/>
      <c r="E1843" s="12"/>
      <c r="F1843" s="12"/>
      <c r="G1843" s="13"/>
      <c r="H1843" s="13"/>
      <c r="I1843" s="13"/>
      <c r="J1843" s="13"/>
      <c r="K1843" s="14"/>
      <c r="L1843" s="14"/>
      <c r="M1843" s="14"/>
      <c r="N1843" s="14"/>
      <c r="O1843" s="14"/>
      <c r="P1843" s="14"/>
      <c r="Q1843" s="15"/>
      <c r="R1843" s="16"/>
      <c r="S1843" s="16"/>
      <c r="T1843" s="16"/>
      <c r="U1843" s="16"/>
      <c r="V1843" s="16"/>
      <c r="W1843" s="16"/>
      <c r="X1843" s="17"/>
      <c r="Y1843" s="13"/>
      <c r="Z1843" s="13"/>
    </row>
    <row r="1844" spans="1:26" x14ac:dyDescent="0.25">
      <c r="A1844" s="11"/>
      <c r="B1844" s="12"/>
      <c r="C1844" s="12"/>
      <c r="D1844" s="12"/>
      <c r="E1844" s="12"/>
      <c r="F1844" s="12"/>
      <c r="G1844" s="13"/>
      <c r="H1844" s="13"/>
      <c r="I1844" s="13"/>
      <c r="J1844" s="13"/>
      <c r="K1844" s="14"/>
      <c r="L1844" s="14"/>
      <c r="M1844" s="14"/>
      <c r="N1844" s="14"/>
      <c r="O1844" s="14"/>
      <c r="P1844" s="14"/>
      <c r="Q1844" s="16"/>
      <c r="R1844" s="16"/>
      <c r="S1844" s="16"/>
      <c r="T1844" s="16"/>
      <c r="U1844" s="16"/>
      <c r="V1844" s="16"/>
      <c r="W1844" s="16"/>
      <c r="X1844" s="17"/>
      <c r="Y1844" s="13"/>
      <c r="Z1844" s="13"/>
    </row>
    <row r="1845" spans="1:26" x14ac:dyDescent="0.25">
      <c r="A1845" s="11"/>
      <c r="B1845" s="12"/>
      <c r="C1845" s="12"/>
      <c r="D1845" s="12"/>
      <c r="E1845" s="12"/>
      <c r="F1845" s="12"/>
      <c r="G1845" s="13"/>
      <c r="H1845" s="13"/>
      <c r="I1845" s="13"/>
      <c r="J1845" s="13"/>
      <c r="K1845" s="14"/>
      <c r="L1845" s="14"/>
      <c r="M1845" s="14"/>
      <c r="N1845" s="14"/>
      <c r="O1845" s="14"/>
      <c r="P1845" s="14"/>
      <c r="Q1845" s="16"/>
      <c r="R1845" s="16"/>
      <c r="S1845" s="16"/>
      <c r="T1845" s="16"/>
      <c r="U1845" s="16"/>
      <c r="V1845" s="16"/>
      <c r="W1845" s="16"/>
      <c r="X1845" s="17"/>
      <c r="Y1845" s="13"/>
      <c r="Z1845" s="13"/>
    </row>
    <row r="1846" spans="1:26" x14ac:dyDescent="0.25">
      <c r="A1846" s="11"/>
      <c r="B1846" s="12"/>
      <c r="C1846" s="12"/>
      <c r="D1846" s="12"/>
      <c r="E1846" s="12"/>
      <c r="F1846" s="12"/>
      <c r="G1846" s="13"/>
      <c r="H1846" s="13"/>
      <c r="I1846" s="13"/>
      <c r="J1846" s="13"/>
      <c r="K1846" s="14"/>
      <c r="L1846" s="14"/>
      <c r="M1846" s="14"/>
      <c r="N1846" s="14"/>
      <c r="O1846" s="14"/>
      <c r="P1846" s="14"/>
      <c r="Q1846" s="15"/>
      <c r="R1846" s="16"/>
      <c r="S1846" s="16"/>
      <c r="T1846" s="16"/>
      <c r="U1846" s="16"/>
      <c r="V1846" s="16"/>
      <c r="W1846" s="16"/>
      <c r="X1846" s="17"/>
      <c r="Y1846" s="13"/>
      <c r="Z1846" s="13"/>
    </row>
    <row r="1847" spans="1:26" x14ac:dyDescent="0.25">
      <c r="A1847" s="11"/>
      <c r="B1847" s="12"/>
      <c r="C1847" s="12"/>
      <c r="D1847" s="12"/>
      <c r="E1847" s="12"/>
      <c r="F1847" s="12"/>
      <c r="G1847" s="13"/>
      <c r="H1847" s="13"/>
      <c r="I1847" s="13"/>
      <c r="J1847" s="13"/>
      <c r="K1847" s="14"/>
      <c r="L1847" s="14"/>
      <c r="M1847" s="14"/>
      <c r="N1847" s="14"/>
      <c r="O1847" s="14"/>
      <c r="P1847" s="14"/>
      <c r="Q1847" s="15"/>
      <c r="R1847" s="16"/>
      <c r="S1847" s="16"/>
      <c r="T1847" s="16"/>
      <c r="U1847" s="16"/>
      <c r="V1847" s="16"/>
      <c r="W1847" s="16"/>
      <c r="X1847" s="17"/>
      <c r="Y1847" s="13"/>
      <c r="Z1847" s="13"/>
    </row>
    <row r="1848" spans="1:26" x14ac:dyDescent="0.25">
      <c r="A1848" s="11"/>
      <c r="B1848" s="12"/>
      <c r="C1848" s="12"/>
      <c r="D1848" s="12"/>
      <c r="E1848" s="12"/>
      <c r="F1848" s="12"/>
      <c r="G1848" s="13"/>
      <c r="H1848" s="13"/>
      <c r="I1848" s="13"/>
      <c r="J1848" s="13"/>
      <c r="K1848" s="14"/>
      <c r="L1848" s="14"/>
      <c r="M1848" s="14"/>
      <c r="N1848" s="14"/>
      <c r="O1848" s="14"/>
      <c r="P1848" s="14"/>
      <c r="Q1848" s="15"/>
      <c r="R1848" s="16"/>
      <c r="S1848" s="16"/>
      <c r="T1848" s="16"/>
      <c r="U1848" s="16"/>
      <c r="V1848" s="16"/>
      <c r="W1848" s="16"/>
      <c r="X1848" s="17"/>
      <c r="Y1848" s="13"/>
      <c r="Z1848" s="13"/>
    </row>
    <row r="1849" spans="1:26" x14ac:dyDescent="0.25">
      <c r="A1849" s="11"/>
      <c r="B1849" s="12"/>
      <c r="C1849" s="12"/>
      <c r="D1849" s="12"/>
      <c r="E1849" s="12"/>
      <c r="F1849" s="12"/>
      <c r="G1849" s="13"/>
      <c r="H1849" s="13"/>
      <c r="I1849" s="13"/>
      <c r="J1849" s="13"/>
      <c r="K1849" s="14"/>
      <c r="L1849" s="14"/>
      <c r="M1849" s="14"/>
      <c r="N1849" s="14"/>
      <c r="O1849" s="14"/>
      <c r="P1849" s="14"/>
      <c r="Q1849" s="15"/>
      <c r="R1849" s="16"/>
      <c r="S1849" s="16"/>
      <c r="T1849" s="16"/>
      <c r="U1849" s="16"/>
      <c r="V1849" s="16"/>
      <c r="W1849" s="17"/>
      <c r="X1849" s="17"/>
      <c r="Y1849" s="13"/>
      <c r="Z1849" s="13"/>
    </row>
    <row r="1850" spans="1:26" x14ac:dyDescent="0.25">
      <c r="A1850" s="11"/>
      <c r="B1850" s="12"/>
      <c r="C1850" s="12"/>
      <c r="D1850" s="12"/>
      <c r="E1850" s="12"/>
      <c r="F1850" s="12"/>
      <c r="G1850" s="13"/>
      <c r="H1850" s="13"/>
      <c r="I1850" s="13"/>
      <c r="J1850" s="13"/>
      <c r="K1850" s="14"/>
      <c r="L1850" s="14"/>
      <c r="M1850" s="14"/>
      <c r="N1850" s="14"/>
      <c r="O1850" s="14"/>
      <c r="P1850" s="14"/>
      <c r="Q1850" s="15"/>
      <c r="R1850" s="16"/>
      <c r="S1850" s="16"/>
      <c r="T1850" s="16"/>
      <c r="U1850" s="16"/>
      <c r="V1850" s="16"/>
      <c r="W1850" s="16"/>
      <c r="X1850" s="17"/>
      <c r="Y1850" s="13"/>
      <c r="Z1850" s="13"/>
    </row>
    <row r="1851" spans="1:26" x14ac:dyDescent="0.25">
      <c r="A1851" s="11"/>
      <c r="B1851" s="12"/>
      <c r="C1851" s="12"/>
      <c r="D1851" s="12"/>
      <c r="E1851" s="12"/>
      <c r="F1851" s="12"/>
      <c r="G1851" s="13"/>
      <c r="H1851" s="13"/>
      <c r="I1851" s="13"/>
      <c r="J1851" s="13"/>
      <c r="K1851" s="14"/>
      <c r="L1851" s="14"/>
      <c r="M1851" s="14"/>
      <c r="N1851" s="14"/>
      <c r="O1851" s="14"/>
      <c r="P1851" s="14"/>
      <c r="Q1851" s="15"/>
      <c r="R1851" s="16"/>
      <c r="S1851" s="16"/>
      <c r="T1851" s="16"/>
      <c r="U1851" s="16"/>
      <c r="V1851" s="16"/>
      <c r="W1851" s="16"/>
      <c r="X1851" s="17"/>
      <c r="Y1851" s="13"/>
      <c r="Z1851" s="13"/>
    </row>
    <row r="1852" spans="1:26" x14ac:dyDescent="0.25">
      <c r="A1852" s="11"/>
      <c r="B1852" s="12"/>
      <c r="C1852" s="12"/>
      <c r="D1852" s="12"/>
      <c r="E1852" s="12"/>
      <c r="F1852" s="12"/>
      <c r="G1852" s="13"/>
      <c r="H1852" s="13"/>
      <c r="I1852" s="13"/>
      <c r="J1852" s="13"/>
      <c r="K1852" s="14"/>
      <c r="L1852" s="14"/>
      <c r="M1852" s="14"/>
      <c r="N1852" s="14"/>
      <c r="O1852" s="14"/>
      <c r="P1852" s="14"/>
      <c r="Q1852" s="16"/>
      <c r="R1852" s="16"/>
      <c r="S1852" s="16"/>
      <c r="T1852" s="16"/>
      <c r="U1852" s="16"/>
      <c r="V1852" s="16"/>
      <c r="W1852" s="16"/>
      <c r="X1852" s="17"/>
      <c r="Y1852" s="13"/>
      <c r="Z1852" s="13"/>
    </row>
    <row r="1853" spans="1:26" x14ac:dyDescent="0.25">
      <c r="A1853" s="11"/>
      <c r="B1853" s="12"/>
      <c r="C1853" s="12"/>
      <c r="D1853" s="12"/>
      <c r="E1853" s="12"/>
      <c r="F1853" s="12"/>
      <c r="G1853" s="13"/>
      <c r="H1853" s="13"/>
      <c r="I1853" s="13"/>
      <c r="J1853" s="13"/>
      <c r="K1853" s="14"/>
      <c r="L1853" s="14"/>
      <c r="M1853" s="14"/>
      <c r="N1853" s="14"/>
      <c r="O1853" s="14"/>
      <c r="P1853" s="14"/>
      <c r="Q1853" s="15"/>
      <c r="R1853" s="16"/>
      <c r="S1853" s="16"/>
      <c r="T1853" s="16"/>
      <c r="U1853" s="16"/>
      <c r="V1853" s="16"/>
      <c r="W1853" s="16"/>
      <c r="X1853" s="17"/>
      <c r="Y1853" s="13"/>
      <c r="Z1853" s="13"/>
    </row>
    <row r="1854" spans="1:26" x14ac:dyDescent="0.25">
      <c r="A1854" s="11"/>
      <c r="B1854" s="12"/>
      <c r="C1854" s="12"/>
      <c r="D1854" s="12"/>
      <c r="E1854" s="12"/>
      <c r="F1854" s="12"/>
      <c r="G1854" s="13"/>
      <c r="H1854" s="13"/>
      <c r="I1854" s="13"/>
      <c r="J1854" s="13"/>
      <c r="K1854" s="14"/>
      <c r="L1854" s="14"/>
      <c r="M1854" s="14"/>
      <c r="N1854" s="14"/>
      <c r="O1854" s="14"/>
      <c r="P1854" s="14"/>
      <c r="Q1854" s="16"/>
      <c r="R1854" s="16"/>
      <c r="S1854" s="16"/>
      <c r="T1854" s="16"/>
      <c r="U1854" s="16"/>
      <c r="V1854" s="16"/>
      <c r="W1854" s="16"/>
      <c r="X1854" s="17"/>
      <c r="Y1854" s="13"/>
      <c r="Z1854" s="13"/>
    </row>
    <row r="1855" spans="1:26" x14ac:dyDescent="0.25">
      <c r="A1855" s="11"/>
      <c r="B1855" s="12"/>
      <c r="C1855" s="12"/>
      <c r="D1855" s="12"/>
      <c r="E1855" s="12"/>
      <c r="F1855" s="12"/>
      <c r="G1855" s="13"/>
      <c r="H1855" s="13"/>
      <c r="I1855" s="13"/>
      <c r="J1855" s="13"/>
      <c r="K1855" s="14"/>
      <c r="L1855" s="14"/>
      <c r="M1855" s="14"/>
      <c r="N1855" s="14"/>
      <c r="O1855" s="14"/>
      <c r="P1855" s="14"/>
      <c r="Q1855" s="15"/>
      <c r="R1855" s="16"/>
      <c r="S1855" s="16"/>
      <c r="T1855" s="16"/>
      <c r="U1855" s="16"/>
      <c r="V1855" s="16"/>
      <c r="W1855" s="16"/>
      <c r="X1855" s="17"/>
      <c r="Y1855" s="13"/>
      <c r="Z1855" s="13"/>
    </row>
    <row r="1856" spans="1:26" x14ac:dyDescent="0.25">
      <c r="A1856" s="11"/>
      <c r="B1856" s="12"/>
      <c r="C1856" s="12"/>
      <c r="D1856" s="12"/>
      <c r="E1856" s="12"/>
      <c r="F1856" s="12"/>
      <c r="G1856" s="13"/>
      <c r="H1856" s="13"/>
      <c r="I1856" s="13"/>
      <c r="J1856" s="13"/>
      <c r="K1856" s="14"/>
      <c r="L1856" s="14"/>
      <c r="M1856" s="14"/>
      <c r="N1856" s="14"/>
      <c r="O1856" s="14"/>
      <c r="P1856" s="14"/>
      <c r="Q1856" s="15"/>
      <c r="R1856" s="16"/>
      <c r="S1856" s="16"/>
      <c r="T1856" s="16"/>
      <c r="U1856" s="16"/>
      <c r="V1856" s="16"/>
      <c r="W1856" s="16"/>
      <c r="X1856" s="17"/>
      <c r="Y1856" s="13"/>
      <c r="Z1856" s="13"/>
    </row>
    <row r="1857" spans="1:26" x14ac:dyDescent="0.25">
      <c r="A1857" s="11"/>
      <c r="B1857" s="12"/>
      <c r="C1857" s="12"/>
      <c r="D1857" s="12"/>
      <c r="E1857" s="12"/>
      <c r="F1857" s="12"/>
      <c r="G1857" s="13"/>
      <c r="H1857" s="13"/>
      <c r="I1857" s="13"/>
      <c r="J1857" s="13"/>
      <c r="K1857" s="14"/>
      <c r="L1857" s="14"/>
      <c r="M1857" s="14"/>
      <c r="N1857" s="14"/>
      <c r="O1857" s="14"/>
      <c r="P1857" s="14"/>
      <c r="Q1857" s="16"/>
      <c r="R1857" s="16"/>
      <c r="S1857" s="16"/>
      <c r="T1857" s="16"/>
      <c r="U1857" s="16"/>
      <c r="V1857" s="16"/>
      <c r="W1857" s="16"/>
      <c r="X1857" s="17"/>
      <c r="Y1857" s="13"/>
      <c r="Z1857" s="13"/>
    </row>
    <row r="1858" spans="1:26" x14ac:dyDescent="0.25">
      <c r="A1858" s="11"/>
      <c r="B1858" s="12"/>
      <c r="C1858" s="12"/>
      <c r="D1858" s="12"/>
      <c r="E1858" s="12"/>
      <c r="F1858" s="12"/>
      <c r="G1858" s="13"/>
      <c r="H1858" s="13"/>
      <c r="I1858" s="13"/>
      <c r="J1858" s="13"/>
      <c r="K1858" s="14"/>
      <c r="L1858" s="14"/>
      <c r="M1858" s="14"/>
      <c r="N1858" s="14"/>
      <c r="O1858" s="14"/>
      <c r="P1858" s="14"/>
      <c r="Q1858" s="15"/>
      <c r="R1858" s="16"/>
      <c r="S1858" s="16"/>
      <c r="T1858" s="16"/>
      <c r="U1858" s="16"/>
      <c r="V1858" s="16"/>
      <c r="W1858" s="17"/>
      <c r="X1858" s="17"/>
      <c r="Y1858" s="13"/>
      <c r="Z1858" s="13"/>
    </row>
    <row r="1859" spans="1:26" x14ac:dyDescent="0.25">
      <c r="A1859" s="11"/>
      <c r="B1859" s="12"/>
      <c r="C1859" s="12"/>
      <c r="D1859" s="12"/>
      <c r="E1859" s="12"/>
      <c r="F1859" s="12"/>
      <c r="G1859" s="13"/>
      <c r="H1859" s="13"/>
      <c r="I1859" s="13"/>
      <c r="J1859" s="13"/>
      <c r="K1859" s="14"/>
      <c r="L1859" s="14"/>
      <c r="M1859" s="14"/>
      <c r="N1859" s="14"/>
      <c r="O1859" s="14"/>
      <c r="P1859" s="14"/>
      <c r="Q1859" s="16"/>
      <c r="R1859" s="16"/>
      <c r="S1859" s="16"/>
      <c r="T1859" s="16"/>
      <c r="U1859" s="16"/>
      <c r="V1859" s="16"/>
      <c r="W1859" s="16"/>
      <c r="X1859" s="17"/>
      <c r="Y1859" s="13"/>
      <c r="Z1859" s="13"/>
    </row>
    <row r="1860" spans="1:26" x14ac:dyDescent="0.25">
      <c r="A1860" s="11"/>
      <c r="B1860" s="12"/>
      <c r="C1860" s="12"/>
      <c r="D1860" s="12"/>
      <c r="E1860" s="12"/>
      <c r="F1860" s="12"/>
      <c r="G1860" s="13"/>
      <c r="H1860" s="13"/>
      <c r="I1860" s="13"/>
      <c r="J1860" s="13"/>
      <c r="K1860" s="14"/>
      <c r="L1860" s="14"/>
      <c r="M1860" s="14"/>
      <c r="N1860" s="14"/>
      <c r="O1860" s="14"/>
      <c r="P1860" s="14"/>
      <c r="Q1860" s="15"/>
      <c r="R1860" s="16"/>
      <c r="S1860" s="16"/>
      <c r="T1860" s="16"/>
      <c r="U1860" s="16"/>
      <c r="V1860" s="16"/>
      <c r="W1860" s="16"/>
      <c r="X1860" s="17"/>
      <c r="Y1860" s="13"/>
      <c r="Z1860" s="13"/>
    </row>
    <row r="1861" spans="1:26" x14ac:dyDescent="0.25">
      <c r="A1861" s="11"/>
      <c r="B1861" s="12"/>
      <c r="C1861" s="12"/>
      <c r="D1861" s="12"/>
      <c r="E1861" s="12"/>
      <c r="F1861" s="12"/>
      <c r="G1861" s="13"/>
      <c r="H1861" s="13"/>
      <c r="I1861" s="13"/>
      <c r="J1861" s="13"/>
      <c r="K1861" s="14"/>
      <c r="L1861" s="14"/>
      <c r="M1861" s="14"/>
      <c r="N1861" s="14"/>
      <c r="O1861" s="14"/>
      <c r="P1861" s="14"/>
      <c r="Q1861" s="15"/>
      <c r="R1861" s="16"/>
      <c r="S1861" s="16"/>
      <c r="T1861" s="16"/>
      <c r="U1861" s="16"/>
      <c r="V1861" s="16"/>
      <c r="W1861" s="16"/>
      <c r="X1861" s="17"/>
      <c r="Y1861" s="13"/>
      <c r="Z1861" s="13"/>
    </row>
    <row r="1862" spans="1:26" x14ac:dyDescent="0.25">
      <c r="A1862" s="11"/>
      <c r="B1862" s="12"/>
      <c r="C1862" s="12"/>
      <c r="D1862" s="12"/>
      <c r="E1862" s="12"/>
      <c r="F1862" s="12"/>
      <c r="G1862" s="13"/>
      <c r="H1862" s="13"/>
      <c r="I1862" s="13"/>
      <c r="J1862" s="13"/>
      <c r="K1862" s="14"/>
      <c r="L1862" s="14"/>
      <c r="M1862" s="14"/>
      <c r="N1862" s="14"/>
      <c r="O1862" s="14"/>
      <c r="P1862" s="15"/>
      <c r="Q1862" s="16"/>
      <c r="R1862" s="16"/>
      <c r="S1862" s="16"/>
      <c r="T1862" s="16"/>
      <c r="U1862" s="16"/>
      <c r="V1862" s="16"/>
      <c r="W1862" s="16"/>
      <c r="X1862" s="17"/>
      <c r="Y1862" s="13"/>
      <c r="Z1862" s="13"/>
    </row>
    <row r="1863" spans="1:26" x14ac:dyDescent="0.25">
      <c r="A1863" s="11"/>
      <c r="B1863" s="12"/>
      <c r="C1863" s="12"/>
      <c r="D1863" s="12"/>
      <c r="E1863" s="12"/>
      <c r="F1863" s="12"/>
      <c r="G1863" s="13"/>
      <c r="H1863" s="13"/>
      <c r="I1863" s="13"/>
      <c r="J1863" s="13"/>
      <c r="K1863" s="14"/>
      <c r="L1863" s="14"/>
      <c r="M1863" s="14"/>
      <c r="N1863" s="14"/>
      <c r="O1863" s="14"/>
      <c r="P1863" s="14"/>
      <c r="Q1863" s="15"/>
      <c r="R1863" s="16"/>
      <c r="S1863" s="16"/>
      <c r="T1863" s="16"/>
      <c r="U1863" s="16"/>
      <c r="V1863" s="16"/>
      <c r="W1863" s="17"/>
      <c r="X1863" s="17"/>
      <c r="Y1863" s="13"/>
      <c r="Z1863" s="13"/>
    </row>
    <row r="1864" spans="1:26" x14ac:dyDescent="0.25">
      <c r="A1864" s="11"/>
      <c r="B1864" s="12"/>
      <c r="C1864" s="12"/>
      <c r="D1864" s="12"/>
      <c r="E1864" s="12"/>
      <c r="F1864" s="12"/>
      <c r="G1864" s="13"/>
      <c r="H1864" s="13"/>
      <c r="I1864" s="13"/>
      <c r="J1864" s="13"/>
      <c r="K1864" s="14"/>
      <c r="L1864" s="14"/>
      <c r="M1864" s="14"/>
      <c r="N1864" s="14"/>
      <c r="O1864" s="14"/>
      <c r="P1864" s="14"/>
      <c r="Q1864" s="15"/>
      <c r="R1864" s="16"/>
      <c r="S1864" s="16"/>
      <c r="T1864" s="16"/>
      <c r="U1864" s="16"/>
      <c r="V1864" s="16"/>
      <c r="W1864" s="16"/>
      <c r="X1864" s="17"/>
      <c r="Y1864" s="13"/>
      <c r="Z1864" s="13"/>
    </row>
    <row r="1865" spans="1:26" x14ac:dyDescent="0.25">
      <c r="A1865" s="11"/>
      <c r="B1865" s="12"/>
      <c r="C1865" s="12"/>
      <c r="D1865" s="12"/>
      <c r="E1865" s="12"/>
      <c r="F1865" s="12"/>
      <c r="G1865" s="13"/>
      <c r="H1865" s="13"/>
      <c r="I1865" s="13"/>
      <c r="J1865" s="13"/>
      <c r="K1865" s="14"/>
      <c r="L1865" s="14"/>
      <c r="M1865" s="14"/>
      <c r="N1865" s="14"/>
      <c r="O1865" s="14"/>
      <c r="P1865" s="14"/>
      <c r="Q1865" s="15"/>
      <c r="R1865" s="16"/>
      <c r="S1865" s="16"/>
      <c r="T1865" s="16"/>
      <c r="U1865" s="16"/>
      <c r="V1865" s="16"/>
      <c r="W1865" s="17"/>
      <c r="X1865" s="17"/>
      <c r="Y1865" s="13"/>
      <c r="Z1865" s="13"/>
    </row>
    <row r="1866" spans="1:26" x14ac:dyDescent="0.25">
      <c r="A1866" s="11"/>
      <c r="B1866" s="12"/>
      <c r="C1866" s="12"/>
      <c r="D1866" s="12"/>
      <c r="E1866" s="12"/>
      <c r="F1866" s="12"/>
      <c r="G1866" s="13"/>
      <c r="H1866" s="13"/>
      <c r="I1866" s="13"/>
      <c r="J1866" s="13"/>
      <c r="K1866" s="14"/>
      <c r="L1866" s="14"/>
      <c r="M1866" s="14"/>
      <c r="N1866" s="14"/>
      <c r="O1866" s="14"/>
      <c r="P1866" s="14"/>
      <c r="Q1866" s="16"/>
      <c r="R1866" s="16"/>
      <c r="S1866" s="16"/>
      <c r="T1866" s="16"/>
      <c r="U1866" s="16"/>
      <c r="V1866" s="16"/>
      <c r="W1866" s="16"/>
      <c r="X1866" s="17"/>
      <c r="Y1866" s="13"/>
      <c r="Z1866" s="13"/>
    </row>
    <row r="1867" spans="1:26" x14ac:dyDescent="0.25">
      <c r="A1867" s="11"/>
      <c r="B1867" s="12"/>
      <c r="C1867" s="12"/>
      <c r="D1867" s="12"/>
      <c r="E1867" s="12"/>
      <c r="F1867" s="12"/>
      <c r="G1867" s="13"/>
      <c r="H1867" s="13"/>
      <c r="I1867" s="13"/>
      <c r="J1867" s="13"/>
      <c r="K1867" s="14"/>
      <c r="L1867" s="14"/>
      <c r="M1867" s="14"/>
      <c r="N1867" s="14"/>
      <c r="O1867" s="14"/>
      <c r="P1867" s="14"/>
      <c r="Q1867" s="16"/>
      <c r="R1867" s="16"/>
      <c r="S1867" s="16"/>
      <c r="T1867" s="16"/>
      <c r="U1867" s="16"/>
      <c r="V1867" s="16"/>
      <c r="W1867" s="16"/>
      <c r="X1867" s="17"/>
      <c r="Y1867" s="13"/>
      <c r="Z1867" s="13"/>
    </row>
    <row r="1868" spans="1:26" x14ac:dyDescent="0.25">
      <c r="A1868" s="11"/>
      <c r="B1868" s="12"/>
      <c r="C1868" s="12"/>
      <c r="D1868" s="12"/>
      <c r="E1868" s="12"/>
      <c r="F1868" s="12"/>
      <c r="G1868" s="13"/>
      <c r="H1868" s="13"/>
      <c r="I1868" s="13"/>
      <c r="J1868" s="13"/>
      <c r="K1868" s="14"/>
      <c r="L1868" s="14"/>
      <c r="M1868" s="14"/>
      <c r="N1868" s="14"/>
      <c r="O1868" s="14"/>
      <c r="P1868" s="14"/>
      <c r="Q1868" s="15"/>
      <c r="R1868" s="16"/>
      <c r="S1868" s="16"/>
      <c r="T1868" s="16"/>
      <c r="U1868" s="16"/>
      <c r="V1868" s="16"/>
      <c r="W1868" s="16"/>
      <c r="X1868" s="17"/>
      <c r="Y1868" s="13"/>
      <c r="Z1868" s="13"/>
    </row>
    <row r="1869" spans="1:26" x14ac:dyDescent="0.25">
      <c r="A1869" s="11"/>
      <c r="B1869" s="12"/>
      <c r="C1869" s="12"/>
      <c r="D1869" s="12"/>
      <c r="E1869" s="12"/>
      <c r="F1869" s="12"/>
      <c r="G1869" s="13"/>
      <c r="H1869" s="13"/>
      <c r="I1869" s="13"/>
      <c r="J1869" s="13"/>
      <c r="K1869" s="14"/>
      <c r="L1869" s="14"/>
      <c r="M1869" s="14"/>
      <c r="N1869" s="14"/>
      <c r="O1869" s="14"/>
      <c r="P1869" s="14"/>
      <c r="Q1869" s="15"/>
      <c r="R1869" s="16"/>
      <c r="S1869" s="16"/>
      <c r="T1869" s="16"/>
      <c r="U1869" s="16"/>
      <c r="V1869" s="16"/>
      <c r="W1869" s="17"/>
      <c r="X1869" s="17"/>
      <c r="Y1869" s="13"/>
      <c r="Z1869" s="13"/>
    </row>
    <row r="1870" spans="1:26" x14ac:dyDescent="0.25">
      <c r="A1870" s="11"/>
      <c r="B1870" s="12"/>
      <c r="C1870" s="12"/>
      <c r="D1870" s="12"/>
      <c r="E1870" s="12"/>
      <c r="F1870" s="12"/>
      <c r="G1870" s="13"/>
      <c r="H1870" s="13"/>
      <c r="I1870" s="13"/>
      <c r="J1870" s="13"/>
      <c r="K1870" s="14"/>
      <c r="L1870" s="14"/>
      <c r="M1870" s="14"/>
      <c r="N1870" s="14"/>
      <c r="O1870" s="14"/>
      <c r="P1870" s="14"/>
      <c r="Q1870" s="15"/>
      <c r="R1870" s="16"/>
      <c r="S1870" s="16"/>
      <c r="T1870" s="16"/>
      <c r="U1870" s="16"/>
      <c r="V1870" s="16"/>
      <c r="W1870" s="16"/>
      <c r="X1870" s="17"/>
      <c r="Y1870" s="13"/>
      <c r="Z1870" s="13"/>
    </row>
    <row r="1871" spans="1:26" x14ac:dyDescent="0.25">
      <c r="A1871" s="11"/>
      <c r="B1871" s="12"/>
      <c r="C1871" s="12"/>
      <c r="D1871" s="12"/>
      <c r="E1871" s="12"/>
      <c r="F1871" s="12"/>
      <c r="G1871" s="13"/>
      <c r="H1871" s="13"/>
      <c r="I1871" s="13"/>
      <c r="J1871" s="13"/>
      <c r="K1871" s="14"/>
      <c r="L1871" s="14"/>
      <c r="M1871" s="14"/>
      <c r="N1871" s="14"/>
      <c r="O1871" s="14"/>
      <c r="P1871" s="14"/>
      <c r="Q1871" s="15"/>
      <c r="R1871" s="16"/>
      <c r="S1871" s="16"/>
      <c r="T1871" s="16"/>
      <c r="U1871" s="16"/>
      <c r="V1871" s="16"/>
      <c r="W1871" s="17"/>
      <c r="X1871" s="17"/>
      <c r="Y1871" s="13"/>
      <c r="Z1871" s="13"/>
    </row>
    <row r="1872" spans="1:26" x14ac:dyDescent="0.25">
      <c r="A1872" s="11"/>
      <c r="B1872" s="12"/>
      <c r="C1872" s="12"/>
      <c r="D1872" s="12"/>
      <c r="E1872" s="12"/>
      <c r="F1872" s="12"/>
      <c r="G1872" s="13"/>
      <c r="H1872" s="13"/>
      <c r="I1872" s="13"/>
      <c r="J1872" s="13"/>
      <c r="K1872" s="14"/>
      <c r="L1872" s="14"/>
      <c r="M1872" s="14"/>
      <c r="N1872" s="14"/>
      <c r="O1872" s="14"/>
      <c r="P1872" s="14"/>
      <c r="Q1872" s="16"/>
      <c r="R1872" s="16"/>
      <c r="S1872" s="16"/>
      <c r="T1872" s="16"/>
      <c r="U1872" s="16"/>
      <c r="V1872" s="16"/>
      <c r="W1872" s="17"/>
      <c r="X1872" s="17"/>
      <c r="Y1872" s="13"/>
      <c r="Z1872" s="13"/>
    </row>
    <row r="1873" spans="1:26" x14ac:dyDescent="0.25">
      <c r="A1873" s="11"/>
      <c r="B1873" s="12"/>
      <c r="C1873" s="12"/>
      <c r="D1873" s="12"/>
      <c r="E1873" s="12"/>
      <c r="F1873" s="12"/>
      <c r="G1873" s="13"/>
      <c r="H1873" s="13"/>
      <c r="I1873" s="13"/>
      <c r="J1873" s="13"/>
      <c r="K1873" s="14"/>
      <c r="L1873" s="14"/>
      <c r="M1873" s="14"/>
      <c r="N1873" s="14"/>
      <c r="O1873" s="14"/>
      <c r="P1873" s="14"/>
      <c r="Q1873" s="15"/>
      <c r="R1873" s="16"/>
      <c r="S1873" s="16"/>
      <c r="T1873" s="16"/>
      <c r="U1873" s="16"/>
      <c r="V1873" s="16"/>
      <c r="W1873" s="16"/>
      <c r="X1873" s="17"/>
      <c r="Y1873" s="13"/>
      <c r="Z1873" s="13"/>
    </row>
    <row r="1874" spans="1:26" x14ac:dyDescent="0.25">
      <c r="A1874" s="11"/>
      <c r="B1874" s="12"/>
      <c r="C1874" s="12"/>
      <c r="D1874" s="12"/>
      <c r="E1874" s="12"/>
      <c r="F1874" s="12"/>
      <c r="G1874" s="13"/>
      <c r="H1874" s="13"/>
      <c r="I1874" s="13"/>
      <c r="J1874" s="13"/>
      <c r="K1874" s="14"/>
      <c r="L1874" s="14"/>
      <c r="M1874" s="14"/>
      <c r="N1874" s="14"/>
      <c r="O1874" s="14"/>
      <c r="P1874" s="14"/>
      <c r="Q1874" s="15"/>
      <c r="R1874" s="16"/>
      <c r="S1874" s="16"/>
      <c r="T1874" s="16"/>
      <c r="U1874" s="16"/>
      <c r="V1874" s="16"/>
      <c r="W1874" s="17"/>
      <c r="X1874" s="17"/>
      <c r="Y1874" s="13"/>
      <c r="Z1874" s="13"/>
    </row>
    <row r="1875" spans="1:26" x14ac:dyDescent="0.25">
      <c r="A1875" s="11"/>
      <c r="B1875" s="12"/>
      <c r="C1875" s="12"/>
      <c r="D1875" s="12"/>
      <c r="E1875" s="12"/>
      <c r="F1875" s="12"/>
      <c r="G1875" s="13"/>
      <c r="H1875" s="13"/>
      <c r="I1875" s="13"/>
      <c r="J1875" s="13"/>
      <c r="K1875" s="14"/>
      <c r="L1875" s="14"/>
      <c r="M1875" s="14"/>
      <c r="N1875" s="14"/>
      <c r="O1875" s="14"/>
      <c r="P1875" s="14"/>
      <c r="Q1875" s="15"/>
      <c r="R1875" s="16"/>
      <c r="S1875" s="16"/>
      <c r="T1875" s="16"/>
      <c r="U1875" s="16"/>
      <c r="V1875" s="16"/>
      <c r="W1875" s="17"/>
      <c r="X1875" s="17"/>
      <c r="Y1875" s="13"/>
      <c r="Z1875" s="13"/>
    </row>
    <row r="1876" spans="1:26" x14ac:dyDescent="0.25">
      <c r="A1876" s="11"/>
      <c r="B1876" s="12"/>
      <c r="C1876" s="12"/>
      <c r="D1876" s="12"/>
      <c r="E1876" s="12"/>
      <c r="F1876" s="12"/>
      <c r="G1876" s="13"/>
      <c r="H1876" s="13"/>
      <c r="I1876" s="13"/>
      <c r="J1876" s="13"/>
      <c r="K1876" s="14"/>
      <c r="L1876" s="14"/>
      <c r="M1876" s="14"/>
      <c r="N1876" s="14"/>
      <c r="O1876" s="14"/>
      <c r="P1876" s="14"/>
      <c r="Q1876" s="15"/>
      <c r="R1876" s="16"/>
      <c r="S1876" s="16"/>
      <c r="T1876" s="16"/>
      <c r="U1876" s="16"/>
      <c r="V1876" s="16"/>
      <c r="W1876" s="17"/>
      <c r="X1876" s="17"/>
      <c r="Y1876" s="13"/>
      <c r="Z1876" s="13"/>
    </row>
    <row r="1877" spans="1:26" x14ac:dyDescent="0.25">
      <c r="A1877" s="11"/>
      <c r="B1877" s="12"/>
      <c r="C1877" s="12"/>
      <c r="D1877" s="12"/>
      <c r="E1877" s="12"/>
      <c r="F1877" s="12"/>
      <c r="G1877" s="13"/>
      <c r="H1877" s="13"/>
      <c r="I1877" s="13"/>
      <c r="J1877" s="13"/>
      <c r="K1877" s="14"/>
      <c r="L1877" s="14"/>
      <c r="M1877" s="14"/>
      <c r="N1877" s="14"/>
      <c r="O1877" s="14"/>
      <c r="P1877" s="14"/>
      <c r="Q1877" s="15"/>
      <c r="R1877" s="16"/>
      <c r="S1877" s="16"/>
      <c r="T1877" s="16"/>
      <c r="U1877" s="16"/>
      <c r="V1877" s="16"/>
      <c r="W1877" s="16"/>
      <c r="X1877" s="17"/>
      <c r="Y1877" s="13"/>
      <c r="Z1877" s="13"/>
    </row>
    <row r="1878" spans="1:26" x14ac:dyDescent="0.25">
      <c r="A1878" s="11"/>
      <c r="B1878" s="12"/>
      <c r="C1878" s="12"/>
      <c r="D1878" s="12"/>
      <c r="E1878" s="12"/>
      <c r="F1878" s="12"/>
      <c r="G1878" s="13"/>
      <c r="H1878" s="13"/>
      <c r="I1878" s="13"/>
      <c r="J1878" s="13"/>
      <c r="K1878" s="14"/>
      <c r="L1878" s="14"/>
      <c r="M1878" s="14"/>
      <c r="N1878" s="14"/>
      <c r="O1878" s="14"/>
      <c r="P1878" s="14"/>
      <c r="Q1878" s="16"/>
      <c r="R1878" s="16"/>
      <c r="S1878" s="16"/>
      <c r="T1878" s="16"/>
      <c r="U1878" s="16"/>
      <c r="V1878" s="16"/>
      <c r="W1878" s="16"/>
      <c r="X1878" s="17"/>
      <c r="Y1878" s="13"/>
      <c r="Z1878" s="13"/>
    </row>
    <row r="1879" spans="1:26" x14ac:dyDescent="0.25">
      <c r="A1879" s="11"/>
      <c r="B1879" s="12"/>
      <c r="C1879" s="12"/>
      <c r="D1879" s="12"/>
      <c r="E1879" s="12"/>
      <c r="F1879" s="12"/>
      <c r="G1879" s="13"/>
      <c r="H1879" s="13"/>
      <c r="I1879" s="13"/>
      <c r="J1879" s="13"/>
      <c r="K1879" s="14"/>
      <c r="L1879" s="14"/>
      <c r="M1879" s="14"/>
      <c r="N1879" s="14"/>
      <c r="O1879" s="14"/>
      <c r="P1879" s="14"/>
      <c r="Q1879" s="15"/>
      <c r="R1879" s="16"/>
      <c r="S1879" s="16"/>
      <c r="T1879" s="16"/>
      <c r="U1879" s="16"/>
      <c r="V1879" s="16"/>
      <c r="W1879" s="16"/>
      <c r="X1879" s="17"/>
      <c r="Y1879" s="13"/>
      <c r="Z1879" s="13"/>
    </row>
    <row r="1880" spans="1:26" x14ac:dyDescent="0.25">
      <c r="A1880" s="11"/>
      <c r="B1880" s="12"/>
      <c r="C1880" s="12"/>
      <c r="D1880" s="12"/>
      <c r="E1880" s="12"/>
      <c r="F1880" s="12"/>
      <c r="G1880" s="13"/>
      <c r="H1880" s="13"/>
      <c r="I1880" s="13"/>
      <c r="J1880" s="13"/>
      <c r="K1880" s="14"/>
      <c r="L1880" s="14"/>
      <c r="M1880" s="14"/>
      <c r="N1880" s="14"/>
      <c r="O1880" s="14"/>
      <c r="P1880" s="14"/>
      <c r="Q1880" s="15"/>
      <c r="R1880" s="16"/>
      <c r="S1880" s="16"/>
      <c r="T1880" s="16"/>
      <c r="U1880" s="16"/>
      <c r="V1880" s="16"/>
      <c r="W1880" s="16"/>
      <c r="X1880" s="17"/>
      <c r="Y1880" s="13"/>
      <c r="Z1880" s="13"/>
    </row>
    <row r="1881" spans="1:26" x14ac:dyDescent="0.25">
      <c r="A1881" s="11"/>
      <c r="B1881" s="12"/>
      <c r="C1881" s="12"/>
      <c r="D1881" s="12"/>
      <c r="E1881" s="12"/>
      <c r="F1881" s="12"/>
      <c r="G1881" s="13"/>
      <c r="H1881" s="13"/>
      <c r="I1881" s="13"/>
      <c r="J1881" s="13"/>
      <c r="K1881" s="14"/>
      <c r="L1881" s="14"/>
      <c r="M1881" s="14"/>
      <c r="N1881" s="14"/>
      <c r="O1881" s="14"/>
      <c r="P1881" s="14"/>
      <c r="Q1881" s="16"/>
      <c r="R1881" s="16"/>
      <c r="S1881" s="16"/>
      <c r="T1881" s="16"/>
      <c r="U1881" s="16"/>
      <c r="V1881" s="16"/>
      <c r="W1881" s="16"/>
      <c r="X1881" s="17"/>
      <c r="Y1881" s="13"/>
      <c r="Z1881" s="13"/>
    </row>
    <row r="1882" spans="1:26" x14ac:dyDescent="0.25">
      <c r="A1882" s="11"/>
      <c r="B1882" s="12"/>
      <c r="C1882" s="12"/>
      <c r="D1882" s="12"/>
      <c r="E1882" s="12"/>
      <c r="F1882" s="12"/>
      <c r="G1882" s="13"/>
      <c r="H1882" s="13"/>
      <c r="I1882" s="13"/>
      <c r="J1882" s="13"/>
      <c r="K1882" s="14"/>
      <c r="L1882" s="14"/>
      <c r="M1882" s="14"/>
      <c r="N1882" s="14"/>
      <c r="O1882" s="14"/>
      <c r="P1882" s="14"/>
      <c r="Q1882" s="16"/>
      <c r="R1882" s="16"/>
      <c r="S1882" s="16"/>
      <c r="T1882" s="16"/>
      <c r="U1882" s="16"/>
      <c r="V1882" s="16"/>
      <c r="W1882" s="16"/>
      <c r="X1882" s="17"/>
      <c r="Y1882" s="13"/>
      <c r="Z1882" s="13"/>
    </row>
    <row r="1883" spans="1:26" x14ac:dyDescent="0.25">
      <c r="A1883" s="11"/>
      <c r="B1883" s="12"/>
      <c r="C1883" s="12"/>
      <c r="D1883" s="12"/>
      <c r="E1883" s="12"/>
      <c r="F1883" s="12"/>
      <c r="G1883" s="13"/>
      <c r="H1883" s="13"/>
      <c r="I1883" s="13"/>
      <c r="J1883" s="13"/>
      <c r="K1883" s="14"/>
      <c r="L1883" s="14"/>
      <c r="M1883" s="14"/>
      <c r="N1883" s="14"/>
      <c r="O1883" s="14"/>
      <c r="P1883" s="14"/>
      <c r="Q1883" s="15"/>
      <c r="R1883" s="16"/>
      <c r="S1883" s="16"/>
      <c r="T1883" s="16"/>
      <c r="U1883" s="16"/>
      <c r="V1883" s="16"/>
      <c r="W1883" s="16"/>
      <c r="X1883" s="17"/>
      <c r="Y1883" s="13"/>
      <c r="Z1883" s="13"/>
    </row>
    <row r="1884" spans="1:26" x14ac:dyDescent="0.25">
      <c r="A1884" s="11"/>
      <c r="B1884" s="12"/>
      <c r="C1884" s="12"/>
      <c r="D1884" s="12"/>
      <c r="E1884" s="12"/>
      <c r="F1884" s="12"/>
      <c r="G1884" s="13"/>
      <c r="H1884" s="13"/>
      <c r="I1884" s="13"/>
      <c r="J1884" s="13"/>
      <c r="K1884" s="14"/>
      <c r="L1884" s="14"/>
      <c r="M1884" s="14"/>
      <c r="N1884" s="14"/>
      <c r="O1884" s="14"/>
      <c r="P1884" s="14"/>
      <c r="Q1884" s="15"/>
      <c r="R1884" s="16"/>
      <c r="S1884" s="16"/>
      <c r="T1884" s="16"/>
      <c r="U1884" s="16"/>
      <c r="V1884" s="16"/>
      <c r="W1884" s="16"/>
      <c r="X1884" s="17"/>
      <c r="Y1884" s="13"/>
      <c r="Z1884" s="13"/>
    </row>
    <row r="1885" spans="1:26" x14ac:dyDescent="0.25">
      <c r="A1885" s="11"/>
      <c r="B1885" s="12"/>
      <c r="C1885" s="12"/>
      <c r="D1885" s="12"/>
      <c r="E1885" s="12"/>
      <c r="F1885" s="12"/>
      <c r="G1885" s="13"/>
      <c r="H1885" s="13"/>
      <c r="I1885" s="13"/>
      <c r="J1885" s="13"/>
      <c r="K1885" s="14"/>
      <c r="L1885" s="14"/>
      <c r="M1885" s="14"/>
      <c r="N1885" s="14"/>
      <c r="O1885" s="14"/>
      <c r="P1885" s="14"/>
      <c r="Q1885" s="16"/>
      <c r="R1885" s="16"/>
      <c r="S1885" s="16"/>
      <c r="T1885" s="16"/>
      <c r="U1885" s="16"/>
      <c r="V1885" s="16"/>
      <c r="W1885" s="16"/>
      <c r="X1885" s="17"/>
      <c r="Y1885" s="13"/>
      <c r="Z1885" s="13"/>
    </row>
    <row r="1886" spans="1:26" x14ac:dyDescent="0.25">
      <c r="A1886" s="11"/>
      <c r="B1886" s="12"/>
      <c r="C1886" s="12"/>
      <c r="D1886" s="12"/>
      <c r="E1886" s="12"/>
      <c r="F1886" s="12"/>
      <c r="G1886" s="13"/>
      <c r="H1886" s="13"/>
      <c r="I1886" s="13"/>
      <c r="J1886" s="13"/>
      <c r="K1886" s="14"/>
      <c r="L1886" s="14"/>
      <c r="M1886" s="14"/>
      <c r="N1886" s="14"/>
      <c r="O1886" s="14"/>
      <c r="P1886" s="14"/>
      <c r="Q1886" s="15"/>
      <c r="R1886" s="16"/>
      <c r="S1886" s="16"/>
      <c r="T1886" s="16"/>
      <c r="U1886" s="16"/>
      <c r="V1886" s="16"/>
      <c r="W1886" s="16"/>
      <c r="X1886" s="17"/>
      <c r="Y1886" s="13"/>
      <c r="Z1886" s="13"/>
    </row>
    <row r="1887" spans="1:26" x14ac:dyDescent="0.25">
      <c r="A1887" s="11"/>
      <c r="B1887" s="12"/>
      <c r="C1887" s="12"/>
      <c r="D1887" s="12"/>
      <c r="E1887" s="12"/>
      <c r="F1887" s="12"/>
      <c r="G1887" s="13"/>
      <c r="H1887" s="13"/>
      <c r="I1887" s="13"/>
      <c r="J1887" s="13"/>
      <c r="K1887" s="14"/>
      <c r="L1887" s="14"/>
      <c r="M1887" s="14"/>
      <c r="N1887" s="14"/>
      <c r="O1887" s="14"/>
      <c r="P1887" s="14"/>
      <c r="Q1887" s="15"/>
      <c r="R1887" s="16"/>
      <c r="S1887" s="16"/>
      <c r="T1887" s="16"/>
      <c r="U1887" s="16"/>
      <c r="V1887" s="16"/>
      <c r="W1887" s="17"/>
      <c r="X1887" s="17"/>
      <c r="Y1887" s="13"/>
      <c r="Z1887" s="13"/>
    </row>
    <row r="1888" spans="1:26" x14ac:dyDescent="0.25">
      <c r="A1888" s="11"/>
      <c r="B1888" s="12"/>
      <c r="C1888" s="12"/>
      <c r="D1888" s="12"/>
      <c r="E1888" s="12"/>
      <c r="F1888" s="12"/>
      <c r="G1888" s="13"/>
      <c r="H1888" s="13"/>
      <c r="I1888" s="13"/>
      <c r="J1888" s="13"/>
      <c r="K1888" s="14"/>
      <c r="L1888" s="14"/>
      <c r="M1888" s="14"/>
      <c r="N1888" s="14"/>
      <c r="O1888" s="14"/>
      <c r="P1888" s="14"/>
      <c r="Q1888" s="15"/>
      <c r="R1888" s="16"/>
      <c r="S1888" s="16"/>
      <c r="T1888" s="16"/>
      <c r="U1888" s="16"/>
      <c r="V1888" s="16"/>
      <c r="W1888" s="16"/>
      <c r="X1888" s="17"/>
      <c r="Y1888" s="13"/>
      <c r="Z1888" s="13"/>
    </row>
    <row r="1889" spans="1:26" x14ac:dyDescent="0.25">
      <c r="A1889" s="11"/>
      <c r="B1889" s="12"/>
      <c r="C1889" s="12"/>
      <c r="D1889" s="12"/>
      <c r="E1889" s="12"/>
      <c r="F1889" s="12"/>
      <c r="G1889" s="13"/>
      <c r="H1889" s="13"/>
      <c r="I1889" s="13"/>
      <c r="J1889" s="13"/>
      <c r="K1889" s="14"/>
      <c r="L1889" s="14"/>
      <c r="M1889" s="14"/>
      <c r="N1889" s="14"/>
      <c r="O1889" s="14"/>
      <c r="P1889" s="14"/>
      <c r="Q1889" s="16"/>
      <c r="R1889" s="16"/>
      <c r="S1889" s="16"/>
      <c r="T1889" s="16"/>
      <c r="U1889" s="16"/>
      <c r="V1889" s="16"/>
      <c r="W1889" s="16"/>
      <c r="X1889" s="17"/>
      <c r="Y1889" s="13"/>
      <c r="Z1889" s="13"/>
    </row>
    <row r="1890" spans="1:26" x14ac:dyDescent="0.25">
      <c r="A1890" s="11"/>
      <c r="B1890" s="12"/>
      <c r="C1890" s="12"/>
      <c r="D1890" s="12"/>
      <c r="E1890" s="12"/>
      <c r="F1890" s="12"/>
      <c r="G1890" s="13"/>
      <c r="H1890" s="13"/>
      <c r="I1890" s="13"/>
      <c r="J1890" s="13"/>
      <c r="K1890" s="14"/>
      <c r="L1890" s="14"/>
      <c r="M1890" s="14"/>
      <c r="N1890" s="14"/>
      <c r="O1890" s="14"/>
      <c r="P1890" s="14"/>
      <c r="Q1890" s="16"/>
      <c r="R1890" s="16"/>
      <c r="S1890" s="16"/>
      <c r="T1890" s="16"/>
      <c r="U1890" s="16"/>
      <c r="V1890" s="16"/>
      <c r="W1890" s="16"/>
      <c r="X1890" s="17"/>
      <c r="Y1890" s="13"/>
      <c r="Z1890" s="13"/>
    </row>
    <row r="1891" spans="1:26" x14ac:dyDescent="0.25">
      <c r="A1891" s="11"/>
      <c r="B1891" s="12"/>
      <c r="C1891" s="12"/>
      <c r="D1891" s="12"/>
      <c r="E1891" s="12"/>
      <c r="F1891" s="12"/>
      <c r="G1891" s="13"/>
      <c r="H1891" s="13"/>
      <c r="I1891" s="13"/>
      <c r="J1891" s="13"/>
      <c r="K1891" s="14"/>
      <c r="L1891" s="14"/>
      <c r="M1891" s="14"/>
      <c r="N1891" s="14"/>
      <c r="O1891" s="14"/>
      <c r="P1891" s="14"/>
      <c r="Q1891" s="15"/>
      <c r="R1891" s="16"/>
      <c r="S1891" s="16"/>
      <c r="T1891" s="16"/>
      <c r="U1891" s="16"/>
      <c r="V1891" s="16"/>
      <c r="W1891" s="16"/>
      <c r="X1891" s="17"/>
      <c r="Y1891" s="13"/>
      <c r="Z1891" s="13"/>
    </row>
    <row r="1892" spans="1:26" x14ac:dyDescent="0.25">
      <c r="A1892" s="11"/>
      <c r="B1892" s="12"/>
      <c r="C1892" s="12"/>
      <c r="D1892" s="12"/>
      <c r="E1892" s="12"/>
      <c r="F1892" s="12"/>
      <c r="G1892" s="13"/>
      <c r="H1892" s="13"/>
      <c r="I1892" s="13"/>
      <c r="J1892" s="13"/>
      <c r="K1892" s="14"/>
      <c r="L1892" s="14"/>
      <c r="M1892" s="14"/>
      <c r="N1892" s="14"/>
      <c r="O1892" s="14"/>
      <c r="P1892" s="14"/>
      <c r="Q1892" s="15"/>
      <c r="R1892" s="16"/>
      <c r="S1892" s="16"/>
      <c r="T1892" s="16"/>
      <c r="U1892" s="16"/>
      <c r="V1892" s="16"/>
      <c r="W1892" s="16"/>
      <c r="X1892" s="17"/>
      <c r="Y1892" s="13"/>
      <c r="Z1892" s="13"/>
    </row>
    <row r="1893" spans="1:26" x14ac:dyDescent="0.25">
      <c r="A1893" s="11"/>
      <c r="B1893" s="12"/>
      <c r="C1893" s="12"/>
      <c r="D1893" s="12"/>
      <c r="E1893" s="12"/>
      <c r="F1893" s="12"/>
      <c r="G1893" s="13"/>
      <c r="H1893" s="13"/>
      <c r="I1893" s="13"/>
      <c r="J1893" s="13"/>
      <c r="K1893" s="14"/>
      <c r="L1893" s="14"/>
      <c r="M1893" s="14"/>
      <c r="N1893" s="14"/>
      <c r="O1893" s="14"/>
      <c r="P1893" s="14"/>
      <c r="Q1893" s="15"/>
      <c r="R1893" s="16"/>
      <c r="S1893" s="16"/>
      <c r="T1893" s="16"/>
      <c r="U1893" s="16"/>
      <c r="V1893" s="16"/>
      <c r="W1893" s="17"/>
      <c r="X1893" s="17"/>
      <c r="Y1893" s="13"/>
      <c r="Z1893" s="13"/>
    </row>
    <row r="1894" spans="1:26" x14ac:dyDescent="0.25">
      <c r="A1894" s="11"/>
      <c r="B1894" s="12"/>
      <c r="C1894" s="12"/>
      <c r="D1894" s="12"/>
      <c r="E1894" s="12"/>
      <c r="F1894" s="12"/>
      <c r="G1894" s="13"/>
      <c r="H1894" s="13"/>
      <c r="I1894" s="13"/>
      <c r="J1894" s="13"/>
      <c r="K1894" s="14"/>
      <c r="L1894" s="14"/>
      <c r="M1894" s="14"/>
      <c r="N1894" s="14"/>
      <c r="O1894" s="14"/>
      <c r="P1894" s="14"/>
      <c r="Q1894" s="15"/>
      <c r="R1894" s="16"/>
      <c r="S1894" s="16"/>
      <c r="T1894" s="16"/>
      <c r="U1894" s="16"/>
      <c r="V1894" s="16"/>
      <c r="W1894" s="17"/>
      <c r="X1894" s="17"/>
      <c r="Y1894" s="13"/>
      <c r="Z1894" s="13"/>
    </row>
    <row r="1895" spans="1:26" x14ac:dyDescent="0.25">
      <c r="A1895" s="11"/>
      <c r="B1895" s="12"/>
      <c r="C1895" s="12"/>
      <c r="D1895" s="12"/>
      <c r="E1895" s="12"/>
      <c r="F1895" s="12"/>
      <c r="G1895" s="13"/>
      <c r="H1895" s="13"/>
      <c r="I1895" s="13"/>
      <c r="J1895" s="13"/>
      <c r="K1895" s="14"/>
      <c r="L1895" s="14"/>
      <c r="M1895" s="14"/>
      <c r="N1895" s="14"/>
      <c r="O1895" s="14"/>
      <c r="P1895" s="14"/>
      <c r="Q1895" s="15"/>
      <c r="R1895" s="16"/>
      <c r="S1895" s="16"/>
      <c r="T1895" s="16"/>
      <c r="U1895" s="16"/>
      <c r="V1895" s="16"/>
      <c r="W1895" s="17"/>
      <c r="X1895" s="17"/>
      <c r="Y1895" s="13"/>
      <c r="Z1895" s="13"/>
    </row>
    <row r="1896" spans="1:26" x14ac:dyDescent="0.25">
      <c r="A1896" s="11"/>
      <c r="B1896" s="12"/>
      <c r="C1896" s="12"/>
      <c r="D1896" s="12"/>
      <c r="E1896" s="12"/>
      <c r="F1896" s="12"/>
      <c r="G1896" s="13"/>
      <c r="H1896" s="13"/>
      <c r="I1896" s="13"/>
      <c r="J1896" s="13"/>
      <c r="K1896" s="14"/>
      <c r="L1896" s="14"/>
      <c r="M1896" s="14"/>
      <c r="N1896" s="14"/>
      <c r="O1896" s="14"/>
      <c r="P1896" s="14"/>
      <c r="Q1896" s="15"/>
      <c r="R1896" s="16"/>
      <c r="S1896" s="16"/>
      <c r="T1896" s="16"/>
      <c r="U1896" s="16"/>
      <c r="V1896" s="16"/>
      <c r="W1896" s="16"/>
      <c r="X1896" s="17"/>
      <c r="Y1896" s="13"/>
      <c r="Z1896" s="13"/>
    </row>
    <row r="1897" spans="1:26" x14ac:dyDescent="0.25">
      <c r="A1897" s="11"/>
      <c r="B1897" s="12"/>
      <c r="C1897" s="12"/>
      <c r="D1897" s="12"/>
      <c r="E1897" s="12"/>
      <c r="F1897" s="12"/>
      <c r="G1897" s="13"/>
      <c r="H1897" s="13"/>
      <c r="I1897" s="13"/>
      <c r="J1897" s="13"/>
      <c r="K1897" s="14"/>
      <c r="L1897" s="14"/>
      <c r="M1897" s="14"/>
      <c r="N1897" s="14"/>
      <c r="O1897" s="14"/>
      <c r="P1897" s="14"/>
      <c r="Q1897" s="15"/>
      <c r="R1897" s="16"/>
      <c r="S1897" s="16"/>
      <c r="T1897" s="16"/>
      <c r="U1897" s="16"/>
      <c r="V1897" s="16"/>
      <c r="W1897" s="17"/>
      <c r="X1897" s="17"/>
      <c r="Y1897" s="13"/>
      <c r="Z1897" s="13"/>
    </row>
    <row r="1898" spans="1:26" x14ac:dyDescent="0.25">
      <c r="A1898" s="11"/>
      <c r="B1898" s="12"/>
      <c r="C1898" s="12"/>
      <c r="D1898" s="12"/>
      <c r="E1898" s="12"/>
      <c r="F1898" s="12"/>
      <c r="G1898" s="13"/>
      <c r="H1898" s="13"/>
      <c r="I1898" s="13"/>
      <c r="J1898" s="13"/>
      <c r="K1898" s="14"/>
      <c r="L1898" s="14"/>
      <c r="M1898" s="14"/>
      <c r="N1898" s="14"/>
      <c r="O1898" s="14"/>
      <c r="P1898" s="14"/>
      <c r="Q1898" s="15"/>
      <c r="R1898" s="16"/>
      <c r="S1898" s="16"/>
      <c r="T1898" s="16"/>
      <c r="U1898" s="16"/>
      <c r="V1898" s="16"/>
      <c r="W1898" s="17"/>
      <c r="X1898" s="17"/>
      <c r="Y1898" s="13"/>
      <c r="Z1898" s="13"/>
    </row>
    <row r="1899" spans="1:26" x14ac:dyDescent="0.25">
      <c r="A1899" s="11"/>
      <c r="B1899" s="12"/>
      <c r="C1899" s="12"/>
      <c r="D1899" s="12"/>
      <c r="E1899" s="12"/>
      <c r="F1899" s="12"/>
      <c r="G1899" s="13"/>
      <c r="H1899" s="13"/>
      <c r="I1899" s="13"/>
      <c r="J1899" s="13"/>
      <c r="K1899" s="14"/>
      <c r="L1899" s="14"/>
      <c r="M1899" s="14"/>
      <c r="N1899" s="14"/>
      <c r="O1899" s="14"/>
      <c r="P1899" s="14"/>
      <c r="Q1899" s="15"/>
      <c r="R1899" s="16"/>
      <c r="S1899" s="16"/>
      <c r="T1899" s="16"/>
      <c r="U1899" s="16"/>
      <c r="V1899" s="16"/>
      <c r="W1899" s="17"/>
      <c r="X1899" s="17"/>
      <c r="Y1899" s="13"/>
      <c r="Z1899" s="13"/>
    </row>
    <row r="1900" spans="1:26" x14ac:dyDescent="0.25">
      <c r="A1900" s="11"/>
      <c r="B1900" s="12"/>
      <c r="C1900" s="12"/>
      <c r="D1900" s="12"/>
      <c r="E1900" s="12"/>
      <c r="F1900" s="12"/>
      <c r="G1900" s="13"/>
      <c r="H1900" s="13"/>
      <c r="I1900" s="13"/>
      <c r="J1900" s="13"/>
      <c r="K1900" s="14"/>
      <c r="L1900" s="14"/>
      <c r="M1900" s="14"/>
      <c r="N1900" s="14"/>
      <c r="O1900" s="14"/>
      <c r="P1900" s="14"/>
      <c r="Q1900" s="16"/>
      <c r="R1900" s="16"/>
      <c r="S1900" s="16"/>
      <c r="T1900" s="16"/>
      <c r="U1900" s="16"/>
      <c r="V1900" s="16"/>
      <c r="W1900" s="16"/>
      <c r="X1900" s="17"/>
      <c r="Y1900" s="13"/>
      <c r="Z1900" s="13"/>
    </row>
    <row r="1901" spans="1:26" x14ac:dyDescent="0.25">
      <c r="A1901" s="11"/>
      <c r="B1901" s="12"/>
      <c r="C1901" s="12"/>
      <c r="D1901" s="12"/>
      <c r="E1901" s="12"/>
      <c r="F1901" s="12"/>
      <c r="G1901" s="13"/>
      <c r="H1901" s="13"/>
      <c r="I1901" s="13"/>
      <c r="J1901" s="13"/>
      <c r="K1901" s="14"/>
      <c r="L1901" s="14"/>
      <c r="M1901" s="14"/>
      <c r="N1901" s="14"/>
      <c r="O1901" s="14"/>
      <c r="P1901" s="14"/>
      <c r="Q1901" s="15"/>
      <c r="R1901" s="16"/>
      <c r="S1901" s="16"/>
      <c r="T1901" s="16"/>
      <c r="U1901" s="16"/>
      <c r="V1901" s="16"/>
      <c r="W1901" s="16"/>
      <c r="X1901" s="17"/>
      <c r="Y1901" s="13"/>
      <c r="Z1901" s="13"/>
    </row>
    <row r="1902" spans="1:26" x14ac:dyDescent="0.25">
      <c r="A1902" s="11"/>
      <c r="B1902" s="12"/>
      <c r="C1902" s="12"/>
      <c r="D1902" s="12"/>
      <c r="E1902" s="12"/>
      <c r="F1902" s="12"/>
      <c r="G1902" s="13"/>
      <c r="H1902" s="13"/>
      <c r="I1902" s="13"/>
      <c r="J1902" s="13"/>
      <c r="K1902" s="14"/>
      <c r="L1902" s="14"/>
      <c r="M1902" s="14"/>
      <c r="N1902" s="14"/>
      <c r="O1902" s="14"/>
      <c r="P1902" s="14"/>
      <c r="Q1902" s="15"/>
      <c r="R1902" s="16"/>
      <c r="S1902" s="16"/>
      <c r="T1902" s="16"/>
      <c r="U1902" s="16"/>
      <c r="V1902" s="16"/>
      <c r="W1902" s="16"/>
      <c r="X1902" s="17"/>
      <c r="Y1902" s="13"/>
      <c r="Z1902" s="13"/>
    </row>
    <row r="1903" spans="1:26" x14ac:dyDescent="0.25">
      <c r="A1903" s="11"/>
      <c r="B1903" s="12"/>
      <c r="C1903" s="12"/>
      <c r="D1903" s="12"/>
      <c r="E1903" s="12"/>
      <c r="F1903" s="12"/>
      <c r="G1903" s="13"/>
      <c r="H1903" s="13"/>
      <c r="I1903" s="13"/>
      <c r="J1903" s="13"/>
      <c r="K1903" s="14"/>
      <c r="L1903" s="14"/>
      <c r="M1903" s="14"/>
      <c r="N1903" s="14"/>
      <c r="O1903" s="14"/>
      <c r="P1903" s="14"/>
      <c r="Q1903" s="15"/>
      <c r="R1903" s="16"/>
      <c r="S1903" s="16"/>
      <c r="T1903" s="16"/>
      <c r="U1903" s="16"/>
      <c r="V1903" s="16"/>
      <c r="W1903" s="16"/>
      <c r="X1903" s="17"/>
      <c r="Y1903" s="13"/>
      <c r="Z1903" s="13"/>
    </row>
    <row r="1904" spans="1:26" x14ac:dyDescent="0.25">
      <c r="A1904" s="11"/>
      <c r="B1904" s="12"/>
      <c r="C1904" s="12"/>
      <c r="D1904" s="12"/>
      <c r="E1904" s="12"/>
      <c r="F1904" s="12"/>
      <c r="G1904" s="13"/>
      <c r="H1904" s="13"/>
      <c r="I1904" s="13"/>
      <c r="J1904" s="13"/>
      <c r="K1904" s="14"/>
      <c r="L1904" s="14"/>
      <c r="M1904" s="14"/>
      <c r="N1904" s="14"/>
      <c r="O1904" s="14"/>
      <c r="P1904" s="14"/>
      <c r="Q1904" s="15"/>
      <c r="R1904" s="16"/>
      <c r="S1904" s="16"/>
      <c r="T1904" s="16"/>
      <c r="U1904" s="16"/>
      <c r="V1904" s="16"/>
      <c r="W1904" s="16"/>
      <c r="X1904" s="17"/>
      <c r="Y1904" s="13"/>
      <c r="Z1904" s="13"/>
    </row>
    <row r="1905" spans="1:26" x14ac:dyDescent="0.25">
      <c r="A1905" s="11"/>
      <c r="B1905" s="12"/>
      <c r="C1905" s="12"/>
      <c r="D1905" s="12"/>
      <c r="E1905" s="12"/>
      <c r="F1905" s="12"/>
      <c r="G1905" s="13"/>
      <c r="H1905" s="13"/>
      <c r="I1905" s="13"/>
      <c r="J1905" s="13"/>
      <c r="K1905" s="14"/>
      <c r="L1905" s="14"/>
      <c r="M1905" s="14"/>
      <c r="N1905" s="14"/>
      <c r="O1905" s="14"/>
      <c r="P1905" s="14"/>
      <c r="Q1905" s="15"/>
      <c r="R1905" s="16"/>
      <c r="S1905" s="16"/>
      <c r="T1905" s="16"/>
      <c r="U1905" s="16"/>
      <c r="V1905" s="16"/>
      <c r="W1905" s="17"/>
      <c r="X1905" s="17"/>
      <c r="Y1905" s="13"/>
      <c r="Z1905" s="13"/>
    </row>
    <row r="1906" spans="1:26" x14ac:dyDescent="0.25">
      <c r="A1906" s="11"/>
      <c r="B1906" s="12"/>
      <c r="C1906" s="12"/>
      <c r="D1906" s="12"/>
      <c r="E1906" s="12"/>
      <c r="F1906" s="12"/>
      <c r="G1906" s="13"/>
      <c r="H1906" s="13"/>
      <c r="I1906" s="13"/>
      <c r="J1906" s="13"/>
      <c r="K1906" s="14"/>
      <c r="L1906" s="14"/>
      <c r="M1906" s="14"/>
      <c r="N1906" s="14"/>
      <c r="O1906" s="14"/>
      <c r="P1906" s="14"/>
      <c r="Q1906" s="15"/>
      <c r="R1906" s="16"/>
      <c r="S1906" s="16"/>
      <c r="T1906" s="16"/>
      <c r="U1906" s="16"/>
      <c r="V1906" s="16"/>
      <c r="W1906" s="17"/>
      <c r="X1906" s="17"/>
      <c r="Y1906" s="13"/>
      <c r="Z1906" s="13"/>
    </row>
    <row r="1907" spans="1:26" x14ac:dyDescent="0.25">
      <c r="A1907" s="11"/>
      <c r="B1907" s="12"/>
      <c r="C1907" s="12"/>
      <c r="D1907" s="12"/>
      <c r="E1907" s="12"/>
      <c r="F1907" s="12"/>
      <c r="G1907" s="13"/>
      <c r="H1907" s="13"/>
      <c r="I1907" s="13"/>
      <c r="J1907" s="13"/>
      <c r="K1907" s="14"/>
      <c r="L1907" s="14"/>
      <c r="M1907" s="14"/>
      <c r="N1907" s="14"/>
      <c r="O1907" s="14"/>
      <c r="P1907" s="14"/>
      <c r="Q1907" s="15"/>
      <c r="R1907" s="16"/>
      <c r="S1907" s="16"/>
      <c r="T1907" s="16"/>
      <c r="U1907" s="16"/>
      <c r="V1907" s="16"/>
      <c r="W1907" s="16"/>
      <c r="X1907" s="17"/>
      <c r="Y1907" s="13"/>
      <c r="Z1907" s="13"/>
    </row>
    <row r="1908" spans="1:26" x14ac:dyDescent="0.25">
      <c r="A1908" s="11"/>
      <c r="B1908" s="12"/>
      <c r="C1908" s="12"/>
      <c r="D1908" s="12"/>
      <c r="E1908" s="12"/>
      <c r="F1908" s="12"/>
      <c r="G1908" s="13"/>
      <c r="H1908" s="13"/>
      <c r="I1908" s="13"/>
      <c r="J1908" s="13"/>
      <c r="K1908" s="14"/>
      <c r="L1908" s="14"/>
      <c r="M1908" s="14"/>
      <c r="N1908" s="14"/>
      <c r="O1908" s="14"/>
      <c r="P1908" s="14"/>
      <c r="Q1908" s="15"/>
      <c r="R1908" s="16"/>
      <c r="S1908" s="16"/>
      <c r="T1908" s="16"/>
      <c r="U1908" s="16"/>
      <c r="V1908" s="16"/>
      <c r="W1908" s="16"/>
      <c r="X1908" s="17"/>
      <c r="Y1908" s="13"/>
      <c r="Z1908" s="13"/>
    </row>
    <row r="1909" spans="1:26" x14ac:dyDescent="0.25">
      <c r="A1909" s="11"/>
      <c r="B1909" s="12"/>
      <c r="C1909" s="12"/>
      <c r="D1909" s="12"/>
      <c r="E1909" s="12"/>
      <c r="F1909" s="12"/>
      <c r="G1909" s="13"/>
      <c r="H1909" s="13"/>
      <c r="I1909" s="13"/>
      <c r="J1909" s="13"/>
      <c r="K1909" s="14"/>
      <c r="L1909" s="14"/>
      <c r="M1909" s="14"/>
      <c r="N1909" s="14"/>
      <c r="O1909" s="14"/>
      <c r="P1909" s="14"/>
      <c r="Q1909" s="16"/>
      <c r="R1909" s="16"/>
      <c r="S1909" s="16"/>
      <c r="T1909" s="16"/>
      <c r="U1909" s="16"/>
      <c r="V1909" s="16"/>
      <c r="W1909" s="16"/>
      <c r="X1909" s="17"/>
      <c r="Y1909" s="13"/>
      <c r="Z1909" s="13"/>
    </row>
    <row r="1910" spans="1:26" x14ac:dyDescent="0.25">
      <c r="A1910" s="11"/>
      <c r="B1910" s="12"/>
      <c r="C1910" s="12"/>
      <c r="D1910" s="12"/>
      <c r="E1910" s="12"/>
      <c r="F1910" s="12"/>
      <c r="G1910" s="13"/>
      <c r="H1910" s="13"/>
      <c r="I1910" s="13"/>
      <c r="J1910" s="13"/>
      <c r="K1910" s="14"/>
      <c r="L1910" s="14"/>
      <c r="M1910" s="14"/>
      <c r="N1910" s="14"/>
      <c r="O1910" s="14"/>
      <c r="P1910" s="14"/>
      <c r="Q1910" s="15"/>
      <c r="R1910" s="16"/>
      <c r="S1910" s="16"/>
      <c r="T1910" s="16"/>
      <c r="U1910" s="16"/>
      <c r="V1910" s="16"/>
      <c r="W1910" s="17"/>
      <c r="X1910" s="17"/>
      <c r="Y1910" s="13"/>
      <c r="Z1910" s="13"/>
    </row>
    <row r="1911" spans="1:26" x14ac:dyDescent="0.25">
      <c r="A1911" s="11"/>
      <c r="B1911" s="12"/>
      <c r="C1911" s="12"/>
      <c r="D1911" s="12"/>
      <c r="E1911" s="12"/>
      <c r="F1911" s="12"/>
      <c r="G1911" s="13"/>
      <c r="H1911" s="13"/>
      <c r="I1911" s="13"/>
      <c r="J1911" s="13"/>
      <c r="K1911" s="14"/>
      <c r="L1911" s="14"/>
      <c r="M1911" s="14"/>
      <c r="N1911" s="14"/>
      <c r="O1911" s="14"/>
      <c r="P1911" s="14"/>
      <c r="Q1911" s="15"/>
      <c r="R1911" s="16"/>
      <c r="S1911" s="16"/>
      <c r="T1911" s="16"/>
      <c r="U1911" s="16"/>
      <c r="V1911" s="16"/>
      <c r="W1911" s="17"/>
      <c r="X1911" s="17"/>
      <c r="Y1911" s="13"/>
      <c r="Z1911" s="13"/>
    </row>
    <row r="1912" spans="1:26" x14ac:dyDescent="0.25">
      <c r="A1912" s="11"/>
      <c r="B1912" s="12"/>
      <c r="C1912" s="12"/>
      <c r="D1912" s="12"/>
      <c r="E1912" s="12"/>
      <c r="F1912" s="12"/>
      <c r="G1912" s="13"/>
      <c r="H1912" s="13"/>
      <c r="I1912" s="13"/>
      <c r="J1912" s="13"/>
      <c r="K1912" s="14"/>
      <c r="L1912" s="14"/>
      <c r="M1912" s="14"/>
      <c r="N1912" s="14"/>
      <c r="O1912" s="14"/>
      <c r="P1912" s="14"/>
      <c r="Q1912" s="15"/>
      <c r="R1912" s="16"/>
      <c r="S1912" s="16"/>
      <c r="T1912" s="16"/>
      <c r="U1912" s="16"/>
      <c r="V1912" s="16"/>
      <c r="W1912" s="17"/>
      <c r="X1912" s="17"/>
      <c r="Y1912" s="13"/>
      <c r="Z1912" s="13"/>
    </row>
    <row r="1913" spans="1:26" x14ac:dyDescent="0.25">
      <c r="A1913" s="11"/>
      <c r="B1913" s="12"/>
      <c r="C1913" s="12"/>
      <c r="D1913" s="12"/>
      <c r="E1913" s="12"/>
      <c r="F1913" s="12"/>
      <c r="G1913" s="13"/>
      <c r="H1913" s="13"/>
      <c r="I1913" s="13"/>
      <c r="J1913" s="13"/>
      <c r="K1913" s="14"/>
      <c r="L1913" s="14"/>
      <c r="M1913" s="14"/>
      <c r="N1913" s="14"/>
      <c r="O1913" s="14"/>
      <c r="P1913" s="14"/>
      <c r="Q1913" s="15"/>
      <c r="R1913" s="16"/>
      <c r="S1913" s="16"/>
      <c r="T1913" s="16"/>
      <c r="U1913" s="16"/>
      <c r="V1913" s="16"/>
      <c r="W1913" s="17"/>
      <c r="X1913" s="17"/>
      <c r="Y1913" s="13"/>
      <c r="Z1913" s="13"/>
    </row>
    <row r="1914" spans="1:26" x14ac:dyDescent="0.25">
      <c r="A1914" s="11"/>
      <c r="B1914" s="12"/>
      <c r="C1914" s="12"/>
      <c r="D1914" s="12"/>
      <c r="E1914" s="12"/>
      <c r="F1914" s="12"/>
      <c r="G1914" s="13"/>
      <c r="H1914" s="13"/>
      <c r="I1914" s="13"/>
      <c r="J1914" s="13"/>
      <c r="K1914" s="14"/>
      <c r="L1914" s="14"/>
      <c r="M1914" s="14"/>
      <c r="N1914" s="14"/>
      <c r="O1914" s="14"/>
      <c r="P1914" s="14"/>
      <c r="Q1914" s="16"/>
      <c r="R1914" s="16"/>
      <c r="S1914" s="16"/>
      <c r="T1914" s="16"/>
      <c r="U1914" s="16"/>
      <c r="V1914" s="16"/>
      <c r="W1914" s="16"/>
      <c r="X1914" s="17"/>
      <c r="Y1914" s="13"/>
      <c r="Z1914" s="13"/>
    </row>
    <row r="1915" spans="1:26" x14ac:dyDescent="0.25">
      <c r="A1915" s="11"/>
      <c r="B1915" s="12"/>
      <c r="C1915" s="12"/>
      <c r="D1915" s="12"/>
      <c r="E1915" s="12"/>
      <c r="F1915" s="12"/>
      <c r="G1915" s="13"/>
      <c r="H1915" s="13"/>
      <c r="I1915" s="13"/>
      <c r="J1915" s="13"/>
      <c r="K1915" s="14"/>
      <c r="L1915" s="14"/>
      <c r="M1915" s="14"/>
      <c r="N1915" s="14"/>
      <c r="O1915" s="14"/>
      <c r="P1915" s="14"/>
      <c r="Q1915" s="16"/>
      <c r="R1915" s="16"/>
      <c r="S1915" s="16"/>
      <c r="T1915" s="16"/>
      <c r="U1915" s="16"/>
      <c r="V1915" s="16"/>
      <c r="W1915" s="17"/>
      <c r="X1915" s="17"/>
      <c r="Y1915" s="13"/>
      <c r="Z1915" s="13"/>
    </row>
    <row r="1916" spans="1:26" x14ac:dyDescent="0.25">
      <c r="A1916" s="11"/>
      <c r="B1916" s="12"/>
      <c r="C1916" s="12"/>
      <c r="D1916" s="12"/>
      <c r="E1916" s="12"/>
      <c r="F1916" s="12"/>
      <c r="G1916" s="13"/>
      <c r="H1916" s="13"/>
      <c r="I1916" s="13"/>
      <c r="J1916" s="13"/>
      <c r="K1916" s="14"/>
      <c r="L1916" s="14"/>
      <c r="M1916" s="14"/>
      <c r="N1916" s="14"/>
      <c r="O1916" s="14"/>
      <c r="P1916" s="14"/>
      <c r="Q1916" s="15"/>
      <c r="R1916" s="16"/>
      <c r="S1916" s="16"/>
      <c r="T1916" s="16"/>
      <c r="U1916" s="16"/>
      <c r="V1916" s="16"/>
      <c r="W1916" s="16"/>
      <c r="X1916" s="17"/>
      <c r="Y1916" s="13"/>
      <c r="Z1916" s="13"/>
    </row>
    <row r="1917" spans="1:26" x14ac:dyDescent="0.25">
      <c r="A1917" s="11"/>
      <c r="B1917" s="12"/>
      <c r="C1917" s="12"/>
      <c r="D1917" s="12"/>
      <c r="E1917" s="12"/>
      <c r="F1917" s="12"/>
      <c r="G1917" s="13"/>
      <c r="H1917" s="13"/>
      <c r="I1917" s="13"/>
      <c r="J1917" s="13"/>
      <c r="K1917" s="14"/>
      <c r="L1917" s="14"/>
      <c r="M1917" s="14"/>
      <c r="N1917" s="14"/>
      <c r="O1917" s="14"/>
      <c r="P1917" s="14"/>
      <c r="Q1917" s="15"/>
      <c r="R1917" s="16"/>
      <c r="S1917" s="16"/>
      <c r="T1917" s="16"/>
      <c r="U1917" s="16"/>
      <c r="V1917" s="16"/>
      <c r="W1917" s="16"/>
      <c r="X1917" s="17"/>
      <c r="Y1917" s="13"/>
      <c r="Z1917" s="13"/>
    </row>
    <row r="1918" spans="1:26" x14ac:dyDescent="0.25">
      <c r="A1918" s="11"/>
      <c r="B1918" s="12"/>
      <c r="C1918" s="12"/>
      <c r="D1918" s="12"/>
      <c r="E1918" s="12"/>
      <c r="F1918" s="12"/>
      <c r="G1918" s="13"/>
      <c r="H1918" s="13"/>
      <c r="I1918" s="13"/>
      <c r="J1918" s="13"/>
      <c r="K1918" s="14"/>
      <c r="L1918" s="14"/>
      <c r="M1918" s="14"/>
      <c r="N1918" s="14"/>
      <c r="O1918" s="14"/>
      <c r="P1918" s="14"/>
      <c r="Q1918" s="15"/>
      <c r="R1918" s="16"/>
      <c r="S1918" s="16"/>
      <c r="T1918" s="16"/>
      <c r="U1918" s="16"/>
      <c r="V1918" s="16"/>
      <c r="W1918" s="16"/>
      <c r="X1918" s="17"/>
      <c r="Y1918" s="13"/>
      <c r="Z1918" s="13"/>
    </row>
    <row r="1919" spans="1:26" x14ac:dyDescent="0.25">
      <c r="A1919" s="11"/>
      <c r="B1919" s="12"/>
      <c r="C1919" s="12"/>
      <c r="D1919" s="12"/>
      <c r="E1919" s="12"/>
      <c r="F1919" s="12"/>
      <c r="G1919" s="13"/>
      <c r="H1919" s="13"/>
      <c r="I1919" s="13"/>
      <c r="J1919" s="13"/>
      <c r="K1919" s="14"/>
      <c r="L1919" s="14"/>
      <c r="M1919" s="14"/>
      <c r="N1919" s="14"/>
      <c r="O1919" s="14"/>
      <c r="P1919" s="14"/>
      <c r="Q1919" s="15"/>
      <c r="R1919" s="16"/>
      <c r="S1919" s="16"/>
      <c r="T1919" s="16"/>
      <c r="U1919" s="16"/>
      <c r="V1919" s="16"/>
      <c r="W1919" s="16"/>
      <c r="X1919" s="17"/>
      <c r="Y1919" s="13"/>
      <c r="Z1919" s="13"/>
    </row>
    <row r="1920" spans="1:26" x14ac:dyDescent="0.25">
      <c r="A1920" s="11"/>
      <c r="B1920" s="12"/>
      <c r="C1920" s="12"/>
      <c r="D1920" s="12"/>
      <c r="E1920" s="12"/>
      <c r="F1920" s="12"/>
      <c r="G1920" s="13"/>
      <c r="H1920" s="13"/>
      <c r="I1920" s="13"/>
      <c r="J1920" s="13"/>
      <c r="K1920" s="14"/>
      <c r="L1920" s="14"/>
      <c r="M1920" s="14"/>
      <c r="N1920" s="14"/>
      <c r="O1920" s="14"/>
      <c r="P1920" s="14"/>
      <c r="Q1920" s="15"/>
      <c r="R1920" s="16"/>
      <c r="S1920" s="16"/>
      <c r="T1920" s="16"/>
      <c r="U1920" s="16"/>
      <c r="V1920" s="16"/>
      <c r="W1920" s="16"/>
      <c r="X1920" s="17"/>
      <c r="Y1920" s="13"/>
      <c r="Z1920" s="13"/>
    </row>
    <row r="1921" spans="1:26" x14ac:dyDescent="0.25">
      <c r="A1921" s="11"/>
      <c r="B1921" s="12"/>
      <c r="C1921" s="12"/>
      <c r="D1921" s="12"/>
      <c r="E1921" s="12"/>
      <c r="F1921" s="12"/>
      <c r="G1921" s="13"/>
      <c r="H1921" s="13"/>
      <c r="I1921" s="13"/>
      <c r="J1921" s="13"/>
      <c r="K1921" s="14"/>
      <c r="L1921" s="14"/>
      <c r="M1921" s="14"/>
      <c r="N1921" s="14"/>
      <c r="O1921" s="14"/>
      <c r="P1921" s="14"/>
      <c r="Q1921" s="16"/>
      <c r="R1921" s="16"/>
      <c r="S1921" s="16"/>
      <c r="T1921" s="16"/>
      <c r="U1921" s="16"/>
      <c r="V1921" s="16"/>
      <c r="W1921" s="16"/>
      <c r="X1921" s="17"/>
      <c r="Y1921" s="13"/>
      <c r="Z1921" s="13"/>
    </row>
    <row r="1922" spans="1:26" x14ac:dyDescent="0.25">
      <c r="A1922" s="11"/>
      <c r="B1922" s="12"/>
      <c r="C1922" s="12"/>
      <c r="D1922" s="12"/>
      <c r="E1922" s="12"/>
      <c r="F1922" s="12"/>
      <c r="G1922" s="13"/>
      <c r="H1922" s="13"/>
      <c r="I1922" s="13"/>
      <c r="J1922" s="13"/>
      <c r="K1922" s="14"/>
      <c r="L1922" s="14"/>
      <c r="M1922" s="14"/>
      <c r="N1922" s="14"/>
      <c r="O1922" s="14"/>
      <c r="P1922" s="14"/>
      <c r="Q1922" s="15"/>
      <c r="R1922" s="16"/>
      <c r="S1922" s="16"/>
      <c r="T1922" s="16"/>
      <c r="U1922" s="16"/>
      <c r="V1922" s="16"/>
      <c r="W1922" s="17"/>
      <c r="X1922" s="17"/>
      <c r="Y1922" s="13"/>
      <c r="Z1922" s="13"/>
    </row>
    <row r="1923" spans="1:26" x14ac:dyDescent="0.25">
      <c r="A1923" s="11"/>
      <c r="B1923" s="12"/>
      <c r="C1923" s="12"/>
      <c r="D1923" s="12"/>
      <c r="E1923" s="12"/>
      <c r="F1923" s="12"/>
      <c r="G1923" s="13"/>
      <c r="H1923" s="13"/>
      <c r="I1923" s="13"/>
      <c r="J1923" s="13"/>
      <c r="K1923" s="14"/>
      <c r="L1923" s="14"/>
      <c r="M1923" s="14"/>
      <c r="N1923" s="14"/>
      <c r="O1923" s="14"/>
      <c r="P1923" s="14"/>
      <c r="Q1923" s="15"/>
      <c r="R1923" s="16"/>
      <c r="S1923" s="16"/>
      <c r="T1923" s="16"/>
      <c r="U1923" s="16"/>
      <c r="V1923" s="16"/>
      <c r="W1923" s="16"/>
      <c r="X1923" s="17"/>
      <c r="Y1923" s="13"/>
      <c r="Z1923" s="13"/>
    </row>
    <row r="1924" spans="1:26" x14ac:dyDescent="0.25">
      <c r="A1924" s="11"/>
      <c r="B1924" s="12"/>
      <c r="C1924" s="12"/>
      <c r="D1924" s="12"/>
      <c r="E1924" s="12"/>
      <c r="F1924" s="12"/>
      <c r="G1924" s="13"/>
      <c r="H1924" s="13"/>
      <c r="I1924" s="13"/>
      <c r="J1924" s="13"/>
      <c r="K1924" s="14"/>
      <c r="L1924" s="14"/>
      <c r="M1924" s="14"/>
      <c r="N1924" s="14"/>
      <c r="O1924" s="14"/>
      <c r="P1924" s="14"/>
      <c r="Q1924" s="15"/>
      <c r="R1924" s="16"/>
      <c r="S1924" s="16"/>
      <c r="T1924" s="16"/>
      <c r="U1924" s="16"/>
      <c r="V1924" s="16"/>
      <c r="W1924" s="16"/>
      <c r="X1924" s="17"/>
      <c r="Y1924" s="13"/>
      <c r="Z1924" s="13"/>
    </row>
    <row r="1925" spans="1:26" x14ac:dyDescent="0.25">
      <c r="A1925" s="11"/>
      <c r="B1925" s="12"/>
      <c r="C1925" s="12"/>
      <c r="D1925" s="12"/>
      <c r="E1925" s="12"/>
      <c r="F1925" s="12"/>
      <c r="G1925" s="13"/>
      <c r="H1925" s="13"/>
      <c r="I1925" s="13"/>
      <c r="J1925" s="13"/>
      <c r="K1925" s="14"/>
      <c r="L1925" s="14"/>
      <c r="M1925" s="14"/>
      <c r="N1925" s="14"/>
      <c r="O1925" s="14"/>
      <c r="P1925" s="14"/>
      <c r="Q1925" s="15"/>
      <c r="R1925" s="16"/>
      <c r="S1925" s="16"/>
      <c r="T1925" s="16"/>
      <c r="U1925" s="16"/>
      <c r="V1925" s="16"/>
      <c r="W1925" s="16"/>
      <c r="X1925" s="17"/>
      <c r="Y1925" s="13"/>
      <c r="Z1925" s="13"/>
    </row>
    <row r="1926" spans="1:26" x14ac:dyDescent="0.25">
      <c r="A1926" s="11"/>
      <c r="B1926" s="12"/>
      <c r="C1926" s="12"/>
      <c r="D1926" s="12"/>
      <c r="E1926" s="12"/>
      <c r="F1926" s="12"/>
      <c r="G1926" s="13"/>
      <c r="H1926" s="13"/>
      <c r="I1926" s="13"/>
      <c r="J1926" s="13"/>
      <c r="K1926" s="14"/>
      <c r="L1926" s="14"/>
      <c r="M1926" s="14"/>
      <c r="N1926" s="14"/>
      <c r="O1926" s="14"/>
      <c r="P1926" s="14"/>
      <c r="Q1926" s="15"/>
      <c r="R1926" s="16"/>
      <c r="S1926" s="16"/>
      <c r="T1926" s="16"/>
      <c r="U1926" s="16"/>
      <c r="V1926" s="16"/>
      <c r="W1926" s="17"/>
      <c r="X1926" s="17"/>
      <c r="Y1926" s="13"/>
      <c r="Z1926" s="13"/>
    </row>
    <row r="1927" spans="1:26" x14ac:dyDescent="0.25">
      <c r="A1927" s="11"/>
      <c r="B1927" s="12"/>
      <c r="C1927" s="12"/>
      <c r="D1927" s="12"/>
      <c r="E1927" s="12"/>
      <c r="F1927" s="12"/>
      <c r="G1927" s="13"/>
      <c r="H1927" s="13"/>
      <c r="I1927" s="13"/>
      <c r="J1927" s="13"/>
      <c r="K1927" s="14"/>
      <c r="L1927" s="14"/>
      <c r="M1927" s="14"/>
      <c r="N1927" s="14"/>
      <c r="O1927" s="14"/>
      <c r="P1927" s="14"/>
      <c r="Q1927" s="15"/>
      <c r="R1927" s="16"/>
      <c r="S1927" s="16"/>
      <c r="T1927" s="16"/>
      <c r="U1927" s="16"/>
      <c r="V1927" s="16"/>
      <c r="W1927" s="17"/>
      <c r="X1927" s="17"/>
      <c r="Y1927" s="13"/>
      <c r="Z1927" s="13"/>
    </row>
    <row r="1928" spans="1:26" x14ac:dyDescent="0.25">
      <c r="A1928" s="11"/>
      <c r="B1928" s="12"/>
      <c r="C1928" s="12"/>
      <c r="D1928" s="12"/>
      <c r="E1928" s="12"/>
      <c r="F1928" s="12"/>
      <c r="G1928" s="13"/>
      <c r="H1928" s="13"/>
      <c r="I1928" s="13"/>
      <c r="J1928" s="13"/>
      <c r="K1928" s="14"/>
      <c r="L1928" s="14"/>
      <c r="M1928" s="14"/>
      <c r="N1928" s="14"/>
      <c r="O1928" s="14"/>
      <c r="P1928" s="14"/>
      <c r="Q1928" s="15"/>
      <c r="R1928" s="16"/>
      <c r="S1928" s="16"/>
      <c r="T1928" s="16"/>
      <c r="U1928" s="16"/>
      <c r="V1928" s="16"/>
      <c r="W1928" s="16"/>
      <c r="X1928" s="17"/>
      <c r="Y1928" s="13"/>
      <c r="Z1928" s="13"/>
    </row>
    <row r="1929" spans="1:26" x14ac:dyDescent="0.25">
      <c r="A1929" s="11"/>
      <c r="B1929" s="12"/>
      <c r="C1929" s="12"/>
      <c r="D1929" s="12"/>
      <c r="E1929" s="12"/>
      <c r="F1929" s="12"/>
      <c r="G1929" s="13"/>
      <c r="H1929" s="13"/>
      <c r="I1929" s="13"/>
      <c r="J1929" s="13"/>
      <c r="K1929" s="14"/>
      <c r="L1929" s="14"/>
      <c r="M1929" s="14"/>
      <c r="N1929" s="14"/>
      <c r="O1929" s="14"/>
      <c r="P1929" s="14"/>
      <c r="Q1929" s="16"/>
      <c r="R1929" s="16"/>
      <c r="S1929" s="16"/>
      <c r="T1929" s="16"/>
      <c r="U1929" s="16"/>
      <c r="V1929" s="16"/>
      <c r="W1929" s="17"/>
      <c r="X1929" s="17"/>
      <c r="Y1929" s="13"/>
      <c r="Z1929" s="13"/>
    </row>
    <row r="1930" spans="1:26" x14ac:dyDescent="0.25">
      <c r="A1930" s="11"/>
      <c r="B1930" s="12"/>
      <c r="C1930" s="12"/>
      <c r="D1930" s="12"/>
      <c r="E1930" s="12"/>
      <c r="F1930" s="12"/>
      <c r="G1930" s="13"/>
      <c r="H1930" s="13"/>
      <c r="I1930" s="13"/>
      <c r="J1930" s="13"/>
      <c r="K1930" s="14"/>
      <c r="L1930" s="14"/>
      <c r="M1930" s="14"/>
      <c r="N1930" s="14"/>
      <c r="O1930" s="14"/>
      <c r="P1930" s="14"/>
      <c r="Q1930" s="15"/>
      <c r="R1930" s="16"/>
      <c r="S1930" s="16"/>
      <c r="T1930" s="16"/>
      <c r="U1930" s="16"/>
      <c r="V1930" s="16"/>
      <c r="W1930" s="16"/>
      <c r="X1930" s="17"/>
      <c r="Y1930" s="13"/>
      <c r="Z1930" s="13"/>
    </row>
    <row r="1931" spans="1:26" x14ac:dyDescent="0.25">
      <c r="A1931" s="11"/>
      <c r="B1931" s="12"/>
      <c r="C1931" s="12"/>
      <c r="D1931" s="12"/>
      <c r="E1931" s="12"/>
      <c r="F1931" s="12"/>
      <c r="G1931" s="13"/>
      <c r="H1931" s="13"/>
      <c r="I1931" s="13"/>
      <c r="J1931" s="13"/>
      <c r="K1931" s="14"/>
      <c r="L1931" s="14"/>
      <c r="M1931" s="14"/>
      <c r="N1931" s="14"/>
      <c r="O1931" s="14"/>
      <c r="P1931" s="14"/>
      <c r="Q1931" s="15"/>
      <c r="R1931" s="16"/>
      <c r="S1931" s="16"/>
      <c r="T1931" s="16"/>
      <c r="U1931" s="16"/>
      <c r="V1931" s="16"/>
      <c r="W1931" s="17"/>
      <c r="X1931" s="17"/>
      <c r="Y1931" s="13"/>
      <c r="Z1931" s="13"/>
    </row>
    <row r="1932" spans="1:26" x14ac:dyDescent="0.25">
      <c r="A1932" s="11"/>
      <c r="B1932" s="12"/>
      <c r="C1932" s="12"/>
      <c r="D1932" s="12"/>
      <c r="E1932" s="12"/>
      <c r="F1932" s="12"/>
      <c r="G1932" s="13"/>
      <c r="H1932" s="13"/>
      <c r="I1932" s="13"/>
      <c r="J1932" s="13"/>
      <c r="K1932" s="14"/>
      <c r="L1932" s="14"/>
      <c r="M1932" s="14"/>
      <c r="N1932" s="14"/>
      <c r="O1932" s="14"/>
      <c r="P1932" s="14"/>
      <c r="Q1932" s="16"/>
      <c r="R1932" s="16"/>
      <c r="S1932" s="16"/>
      <c r="T1932" s="16"/>
      <c r="U1932" s="16"/>
      <c r="V1932" s="16"/>
      <c r="W1932" s="16"/>
      <c r="X1932" s="17"/>
      <c r="Y1932" s="13"/>
      <c r="Z1932" s="13"/>
    </row>
    <row r="1933" spans="1:26" x14ac:dyDescent="0.25">
      <c r="A1933" s="11"/>
      <c r="B1933" s="12"/>
      <c r="C1933" s="12"/>
      <c r="D1933" s="12"/>
      <c r="E1933" s="12"/>
      <c r="F1933" s="12"/>
      <c r="G1933" s="13"/>
      <c r="H1933" s="13"/>
      <c r="I1933" s="13"/>
      <c r="J1933" s="13"/>
      <c r="K1933" s="14"/>
      <c r="L1933" s="14"/>
      <c r="M1933" s="14"/>
      <c r="N1933" s="14"/>
      <c r="O1933" s="14"/>
      <c r="P1933" s="14"/>
      <c r="Q1933" s="15"/>
      <c r="R1933" s="16"/>
      <c r="S1933" s="16"/>
      <c r="T1933" s="16"/>
      <c r="U1933" s="16"/>
      <c r="V1933" s="16"/>
      <c r="W1933" s="16"/>
      <c r="X1933" s="17"/>
      <c r="Y1933" s="13"/>
      <c r="Z1933" s="13"/>
    </row>
    <row r="1934" spans="1:26" x14ac:dyDescent="0.25">
      <c r="A1934" s="11"/>
      <c r="B1934" s="12"/>
      <c r="C1934" s="12"/>
      <c r="D1934" s="12"/>
      <c r="E1934" s="12"/>
      <c r="F1934" s="12"/>
      <c r="G1934" s="13"/>
      <c r="H1934" s="13"/>
      <c r="I1934" s="13"/>
      <c r="J1934" s="13"/>
      <c r="K1934" s="14"/>
      <c r="L1934" s="14"/>
      <c r="M1934" s="14"/>
      <c r="N1934" s="14"/>
      <c r="O1934" s="14"/>
      <c r="P1934" s="14"/>
      <c r="Q1934" s="15"/>
      <c r="R1934" s="16"/>
      <c r="S1934" s="16"/>
      <c r="T1934" s="16"/>
      <c r="U1934" s="16"/>
      <c r="V1934" s="16"/>
      <c r="W1934" s="17"/>
      <c r="X1934" s="17"/>
      <c r="Y1934" s="13"/>
      <c r="Z1934" s="13"/>
    </row>
    <row r="1935" spans="1:26" x14ac:dyDescent="0.25">
      <c r="A1935" s="11"/>
      <c r="B1935" s="12"/>
      <c r="C1935" s="12"/>
      <c r="D1935" s="12"/>
      <c r="E1935" s="12"/>
      <c r="F1935" s="12"/>
      <c r="G1935" s="13"/>
      <c r="H1935" s="13"/>
      <c r="I1935" s="13"/>
      <c r="J1935" s="13"/>
      <c r="K1935" s="14"/>
      <c r="L1935" s="14"/>
      <c r="M1935" s="14"/>
      <c r="N1935" s="14"/>
      <c r="O1935" s="14"/>
      <c r="P1935" s="14"/>
      <c r="Q1935" s="16"/>
      <c r="R1935" s="16"/>
      <c r="S1935" s="16"/>
      <c r="T1935" s="16"/>
      <c r="U1935" s="16"/>
      <c r="V1935" s="16"/>
      <c r="W1935" s="16"/>
      <c r="X1935" s="17"/>
      <c r="Y1935" s="13"/>
      <c r="Z1935" s="13"/>
    </row>
    <row r="1936" spans="1:26" x14ac:dyDescent="0.25">
      <c r="A1936" s="11"/>
      <c r="B1936" s="12"/>
      <c r="C1936" s="12"/>
      <c r="D1936" s="12"/>
      <c r="E1936" s="12"/>
      <c r="F1936" s="12"/>
      <c r="G1936" s="13"/>
      <c r="H1936" s="13"/>
      <c r="I1936" s="13"/>
      <c r="J1936" s="13"/>
      <c r="K1936" s="14"/>
      <c r="L1936" s="14"/>
      <c r="M1936" s="14"/>
      <c r="N1936" s="14"/>
      <c r="O1936" s="14"/>
      <c r="P1936" s="14"/>
      <c r="Q1936" s="15"/>
      <c r="R1936" s="16"/>
      <c r="S1936" s="16"/>
      <c r="T1936" s="16"/>
      <c r="U1936" s="16"/>
      <c r="V1936" s="16"/>
      <c r="W1936" s="16"/>
      <c r="X1936" s="17"/>
      <c r="Y1936" s="13"/>
      <c r="Z1936" s="13"/>
    </row>
    <row r="1937" spans="1:26" x14ac:dyDescent="0.25">
      <c r="A1937" s="11"/>
      <c r="B1937" s="12"/>
      <c r="C1937" s="12"/>
      <c r="D1937" s="12"/>
      <c r="E1937" s="12"/>
      <c r="F1937" s="12"/>
      <c r="G1937" s="13"/>
      <c r="H1937" s="13"/>
      <c r="I1937" s="13"/>
      <c r="J1937" s="13"/>
      <c r="K1937" s="14"/>
      <c r="L1937" s="14"/>
      <c r="M1937" s="14"/>
      <c r="N1937" s="14"/>
      <c r="O1937" s="14"/>
      <c r="P1937" s="14"/>
      <c r="Q1937" s="15"/>
      <c r="R1937" s="16"/>
      <c r="S1937" s="16"/>
      <c r="T1937" s="16"/>
      <c r="U1937" s="16"/>
      <c r="V1937" s="16"/>
      <c r="W1937" s="16"/>
      <c r="X1937" s="17"/>
      <c r="Y1937" s="13"/>
      <c r="Z1937" s="13"/>
    </row>
    <row r="1938" spans="1:26" x14ac:dyDescent="0.25">
      <c r="A1938" s="11"/>
      <c r="B1938" s="12"/>
      <c r="C1938" s="12"/>
      <c r="D1938" s="12"/>
      <c r="E1938" s="12"/>
      <c r="F1938" s="12"/>
      <c r="G1938" s="13"/>
      <c r="H1938" s="13"/>
      <c r="I1938" s="13"/>
      <c r="J1938" s="13"/>
      <c r="K1938" s="14"/>
      <c r="L1938" s="14"/>
      <c r="M1938" s="14"/>
      <c r="N1938" s="14"/>
      <c r="O1938" s="14"/>
      <c r="P1938" s="14"/>
      <c r="Q1938" s="15"/>
      <c r="R1938" s="16"/>
      <c r="S1938" s="16"/>
      <c r="T1938" s="16"/>
      <c r="U1938" s="16"/>
      <c r="V1938" s="16"/>
      <c r="W1938" s="16"/>
      <c r="X1938" s="17"/>
      <c r="Y1938" s="13"/>
      <c r="Z1938" s="13"/>
    </row>
    <row r="1939" spans="1:26" x14ac:dyDescent="0.25">
      <c r="A1939" s="11"/>
      <c r="B1939" s="12"/>
      <c r="C1939" s="12"/>
      <c r="D1939" s="12"/>
      <c r="E1939" s="12"/>
      <c r="F1939" s="12"/>
      <c r="G1939" s="13"/>
      <c r="H1939" s="13"/>
      <c r="I1939" s="13"/>
      <c r="J1939" s="13"/>
      <c r="K1939" s="14"/>
      <c r="L1939" s="14"/>
      <c r="M1939" s="14"/>
      <c r="N1939" s="14"/>
      <c r="O1939" s="14"/>
      <c r="P1939" s="14"/>
      <c r="Q1939" s="15"/>
      <c r="R1939" s="16"/>
      <c r="S1939" s="16"/>
      <c r="T1939" s="16"/>
      <c r="U1939" s="16"/>
      <c r="V1939" s="16"/>
      <c r="W1939" s="16"/>
      <c r="X1939" s="17"/>
      <c r="Y1939" s="13"/>
      <c r="Z1939" s="13"/>
    </row>
    <row r="1940" spans="1:26" x14ac:dyDescent="0.25">
      <c r="A1940" s="11"/>
      <c r="B1940" s="12"/>
      <c r="C1940" s="12"/>
      <c r="D1940" s="12"/>
      <c r="E1940" s="12"/>
      <c r="F1940" s="12"/>
      <c r="G1940" s="13"/>
      <c r="H1940" s="13"/>
      <c r="I1940" s="13"/>
      <c r="J1940" s="13"/>
      <c r="K1940" s="14"/>
      <c r="L1940" s="14"/>
      <c r="M1940" s="14"/>
      <c r="N1940" s="14"/>
      <c r="O1940" s="14"/>
      <c r="P1940" s="14"/>
      <c r="Q1940" s="15"/>
      <c r="R1940" s="16"/>
      <c r="S1940" s="16"/>
      <c r="T1940" s="16"/>
      <c r="U1940" s="16"/>
      <c r="V1940" s="16"/>
      <c r="W1940" s="16"/>
      <c r="X1940" s="17"/>
      <c r="Y1940" s="13"/>
      <c r="Z1940" s="13"/>
    </row>
    <row r="1941" spans="1:26" x14ac:dyDescent="0.25">
      <c r="A1941" s="11"/>
      <c r="B1941" s="12"/>
      <c r="C1941" s="12"/>
      <c r="D1941" s="12"/>
      <c r="E1941" s="12"/>
      <c r="F1941" s="12"/>
      <c r="G1941" s="13"/>
      <c r="H1941" s="13"/>
      <c r="I1941" s="13"/>
      <c r="J1941" s="13"/>
      <c r="K1941" s="14"/>
      <c r="L1941" s="14"/>
      <c r="M1941" s="14"/>
      <c r="N1941" s="14"/>
      <c r="O1941" s="14"/>
      <c r="P1941" s="14"/>
      <c r="Q1941" s="15"/>
      <c r="R1941" s="16"/>
      <c r="S1941" s="16"/>
      <c r="T1941" s="16"/>
      <c r="U1941" s="16"/>
      <c r="V1941" s="16"/>
      <c r="W1941" s="17"/>
      <c r="X1941" s="17"/>
      <c r="Y1941" s="13"/>
      <c r="Z1941" s="13"/>
    </row>
    <row r="1942" spans="1:26" x14ac:dyDescent="0.25">
      <c r="A1942" s="11"/>
      <c r="B1942" s="12"/>
      <c r="C1942" s="12"/>
      <c r="D1942" s="12"/>
      <c r="E1942" s="12"/>
      <c r="F1942" s="12"/>
      <c r="G1942" s="13"/>
      <c r="H1942" s="13"/>
      <c r="I1942" s="13"/>
      <c r="J1942" s="13"/>
      <c r="K1942" s="14"/>
      <c r="L1942" s="14"/>
      <c r="M1942" s="14"/>
      <c r="N1942" s="14"/>
      <c r="O1942" s="14"/>
      <c r="P1942" s="14"/>
      <c r="Q1942" s="15"/>
      <c r="R1942" s="16"/>
      <c r="S1942" s="16"/>
      <c r="T1942" s="16"/>
      <c r="U1942" s="16"/>
      <c r="V1942" s="16"/>
      <c r="W1942" s="16"/>
      <c r="X1942" s="17"/>
      <c r="Y1942" s="13"/>
      <c r="Z1942" s="13"/>
    </row>
    <row r="1943" spans="1:26" x14ac:dyDescent="0.25">
      <c r="A1943" s="11"/>
      <c r="B1943" s="12"/>
      <c r="C1943" s="12"/>
      <c r="D1943" s="12"/>
      <c r="E1943" s="12"/>
      <c r="F1943" s="12"/>
      <c r="G1943" s="13"/>
      <c r="H1943" s="13"/>
      <c r="I1943" s="13"/>
      <c r="J1943" s="13"/>
      <c r="K1943" s="14"/>
      <c r="L1943" s="14"/>
      <c r="M1943" s="14"/>
      <c r="N1943" s="14"/>
      <c r="O1943" s="14"/>
      <c r="P1943" s="14"/>
      <c r="Q1943" s="15"/>
      <c r="R1943" s="16"/>
      <c r="S1943" s="16"/>
      <c r="T1943" s="16"/>
      <c r="U1943" s="16"/>
      <c r="V1943" s="16"/>
      <c r="W1943" s="16"/>
      <c r="X1943" s="17"/>
      <c r="Y1943" s="13"/>
      <c r="Z1943" s="13"/>
    </row>
    <row r="1944" spans="1:26" x14ac:dyDescent="0.25">
      <c r="A1944" s="11"/>
      <c r="B1944" s="12"/>
      <c r="C1944" s="12"/>
      <c r="D1944" s="12"/>
      <c r="E1944" s="12"/>
      <c r="F1944" s="12"/>
      <c r="G1944" s="13"/>
      <c r="H1944" s="13"/>
      <c r="I1944" s="13"/>
      <c r="J1944" s="13"/>
      <c r="K1944" s="14"/>
      <c r="L1944" s="14"/>
      <c r="M1944" s="14"/>
      <c r="N1944" s="14"/>
      <c r="O1944" s="14"/>
      <c r="P1944" s="14"/>
      <c r="Q1944" s="15"/>
      <c r="R1944" s="16"/>
      <c r="S1944" s="16"/>
      <c r="T1944" s="16"/>
      <c r="U1944" s="16"/>
      <c r="V1944" s="16"/>
      <c r="W1944" s="16"/>
      <c r="X1944" s="17"/>
      <c r="Y1944" s="13"/>
      <c r="Z1944" s="13"/>
    </row>
    <row r="1945" spans="1:26" x14ac:dyDescent="0.25">
      <c r="A1945" s="11"/>
      <c r="B1945" s="12"/>
      <c r="C1945" s="12"/>
      <c r="D1945" s="12"/>
      <c r="E1945" s="12"/>
      <c r="F1945" s="12"/>
      <c r="G1945" s="13"/>
      <c r="H1945" s="13"/>
      <c r="I1945" s="13"/>
      <c r="J1945" s="13"/>
      <c r="K1945" s="14"/>
      <c r="L1945" s="14"/>
      <c r="M1945" s="14"/>
      <c r="N1945" s="14"/>
      <c r="O1945" s="14"/>
      <c r="P1945" s="14"/>
      <c r="Q1945" s="15"/>
      <c r="R1945" s="16"/>
      <c r="S1945" s="16"/>
      <c r="T1945" s="16"/>
      <c r="U1945" s="16"/>
      <c r="V1945" s="16"/>
      <c r="W1945" s="17"/>
      <c r="X1945" s="17"/>
      <c r="Y1945" s="13"/>
      <c r="Z1945" s="13"/>
    </row>
    <row r="1946" spans="1:26" x14ac:dyDescent="0.25">
      <c r="A1946" s="11"/>
      <c r="B1946" s="12"/>
      <c r="C1946" s="12"/>
      <c r="D1946" s="12"/>
      <c r="E1946" s="12"/>
      <c r="F1946" s="12"/>
      <c r="G1946" s="13"/>
      <c r="H1946" s="13"/>
      <c r="I1946" s="13"/>
      <c r="J1946" s="13"/>
      <c r="K1946" s="14"/>
      <c r="L1946" s="14"/>
      <c r="M1946" s="14"/>
      <c r="N1946" s="14"/>
      <c r="O1946" s="14"/>
      <c r="P1946" s="14"/>
      <c r="Q1946" s="15"/>
      <c r="R1946" s="16"/>
      <c r="S1946" s="16"/>
      <c r="T1946" s="16"/>
      <c r="U1946" s="16"/>
      <c r="V1946" s="16"/>
      <c r="W1946" s="17"/>
      <c r="X1946" s="17"/>
      <c r="Y1946" s="13"/>
      <c r="Z1946" s="13"/>
    </row>
    <row r="1947" spans="1:26" x14ac:dyDescent="0.25">
      <c r="A1947" s="11"/>
      <c r="B1947" s="12"/>
      <c r="C1947" s="12"/>
      <c r="D1947" s="12"/>
      <c r="E1947" s="12"/>
      <c r="F1947" s="12"/>
      <c r="G1947" s="13"/>
      <c r="H1947" s="13"/>
      <c r="I1947" s="13"/>
      <c r="J1947" s="13"/>
      <c r="K1947" s="14"/>
      <c r="L1947" s="14"/>
      <c r="M1947" s="14"/>
      <c r="N1947" s="14"/>
      <c r="O1947" s="14"/>
      <c r="P1947" s="14"/>
      <c r="Q1947" s="15"/>
      <c r="R1947" s="16"/>
      <c r="S1947" s="16"/>
      <c r="T1947" s="16"/>
      <c r="U1947" s="16"/>
      <c r="V1947" s="16"/>
      <c r="W1947" s="16"/>
      <c r="X1947" s="17"/>
      <c r="Y1947" s="13"/>
      <c r="Z1947" s="13"/>
    </row>
    <row r="1948" spans="1:26" x14ac:dyDescent="0.25">
      <c r="A1948" s="11"/>
      <c r="B1948" s="12"/>
      <c r="C1948" s="12"/>
      <c r="D1948" s="12"/>
      <c r="E1948" s="12"/>
      <c r="F1948" s="12"/>
      <c r="G1948" s="13"/>
      <c r="H1948" s="13"/>
      <c r="I1948" s="13"/>
      <c r="J1948" s="13"/>
      <c r="K1948" s="14"/>
      <c r="L1948" s="14"/>
      <c r="M1948" s="14"/>
      <c r="N1948" s="14"/>
      <c r="O1948" s="14"/>
      <c r="P1948" s="14"/>
      <c r="Q1948" s="15"/>
      <c r="R1948" s="16"/>
      <c r="S1948" s="16"/>
      <c r="T1948" s="16"/>
      <c r="U1948" s="16"/>
      <c r="V1948" s="16"/>
      <c r="W1948" s="16"/>
      <c r="X1948" s="17"/>
      <c r="Y1948" s="13"/>
      <c r="Z1948" s="13"/>
    </row>
    <row r="1949" spans="1:26" x14ac:dyDescent="0.25">
      <c r="A1949" s="11"/>
      <c r="B1949" s="12"/>
      <c r="C1949" s="12"/>
      <c r="D1949" s="12"/>
      <c r="E1949" s="12"/>
      <c r="F1949" s="12"/>
      <c r="G1949" s="13"/>
      <c r="H1949" s="13"/>
      <c r="I1949" s="13"/>
      <c r="J1949" s="13"/>
      <c r="K1949" s="14"/>
      <c r="L1949" s="14"/>
      <c r="M1949" s="14"/>
      <c r="N1949" s="14"/>
      <c r="O1949" s="14"/>
      <c r="P1949" s="14"/>
      <c r="Q1949" s="15"/>
      <c r="R1949" s="16"/>
      <c r="S1949" s="16"/>
      <c r="T1949" s="16"/>
      <c r="U1949" s="16"/>
      <c r="V1949" s="16"/>
      <c r="W1949" s="17"/>
      <c r="X1949" s="17"/>
      <c r="Y1949" s="13"/>
      <c r="Z1949" s="13"/>
    </row>
    <row r="1950" spans="1:26" x14ac:dyDescent="0.25">
      <c r="A1950" s="11"/>
      <c r="B1950" s="12"/>
      <c r="C1950" s="12"/>
      <c r="D1950" s="12"/>
      <c r="E1950" s="12"/>
      <c r="F1950" s="12"/>
      <c r="G1950" s="13"/>
      <c r="H1950" s="13"/>
      <c r="I1950" s="13"/>
      <c r="J1950" s="13"/>
      <c r="K1950" s="14"/>
      <c r="L1950" s="14"/>
      <c r="M1950" s="14"/>
      <c r="N1950" s="14"/>
      <c r="O1950" s="14"/>
      <c r="P1950" s="14"/>
      <c r="Q1950" s="15"/>
      <c r="R1950" s="16"/>
      <c r="S1950" s="16"/>
      <c r="T1950" s="16"/>
      <c r="U1950" s="16"/>
      <c r="V1950" s="16"/>
      <c r="W1950" s="16"/>
      <c r="X1950" s="17"/>
      <c r="Y1950" s="13"/>
      <c r="Z1950" s="13"/>
    </row>
    <row r="1951" spans="1:26" x14ac:dyDescent="0.25">
      <c r="A1951" s="11"/>
      <c r="B1951" s="12"/>
      <c r="C1951" s="12"/>
      <c r="D1951" s="12"/>
      <c r="E1951" s="12"/>
      <c r="F1951" s="12"/>
      <c r="G1951" s="13"/>
      <c r="H1951" s="13"/>
      <c r="I1951" s="13"/>
      <c r="J1951" s="13"/>
      <c r="K1951" s="14"/>
      <c r="L1951" s="14"/>
      <c r="M1951" s="14"/>
      <c r="N1951" s="14"/>
      <c r="O1951" s="14"/>
      <c r="P1951" s="14"/>
      <c r="Q1951" s="15"/>
      <c r="R1951" s="16"/>
      <c r="S1951" s="16"/>
      <c r="T1951" s="16"/>
      <c r="U1951" s="16"/>
      <c r="V1951" s="16"/>
      <c r="W1951" s="16"/>
      <c r="X1951" s="17"/>
      <c r="Y1951" s="13"/>
      <c r="Z1951" s="13"/>
    </row>
    <row r="1952" spans="1:26" x14ac:dyDescent="0.25">
      <c r="A1952" s="11"/>
      <c r="B1952" s="12"/>
      <c r="C1952" s="12"/>
      <c r="D1952" s="12"/>
      <c r="E1952" s="12"/>
      <c r="F1952" s="12"/>
      <c r="G1952" s="13"/>
      <c r="H1952" s="13"/>
      <c r="I1952" s="13"/>
      <c r="J1952" s="13"/>
      <c r="K1952" s="14"/>
      <c r="L1952" s="14"/>
      <c r="M1952" s="14"/>
      <c r="N1952" s="14"/>
      <c r="O1952" s="14"/>
      <c r="P1952" s="14"/>
      <c r="Q1952" s="15"/>
      <c r="R1952" s="16"/>
      <c r="S1952" s="16"/>
      <c r="T1952" s="16"/>
      <c r="U1952" s="16"/>
      <c r="V1952" s="16"/>
      <c r="W1952" s="16"/>
      <c r="X1952" s="17"/>
      <c r="Y1952" s="13"/>
      <c r="Z1952" s="13"/>
    </row>
    <row r="1953" spans="1:26" x14ac:dyDescent="0.25">
      <c r="A1953" s="11"/>
      <c r="B1953" s="12"/>
      <c r="C1953" s="12"/>
      <c r="D1953" s="12"/>
      <c r="E1953" s="12"/>
      <c r="F1953" s="12"/>
      <c r="G1953" s="13"/>
      <c r="H1953" s="13"/>
      <c r="I1953" s="13"/>
      <c r="J1953" s="13"/>
      <c r="K1953" s="14"/>
      <c r="L1953" s="14"/>
      <c r="M1953" s="14"/>
      <c r="N1953" s="14"/>
      <c r="O1953" s="14"/>
      <c r="P1953" s="14"/>
      <c r="Q1953" s="15"/>
      <c r="R1953" s="16"/>
      <c r="S1953" s="16"/>
      <c r="T1953" s="16"/>
      <c r="U1953" s="16"/>
      <c r="V1953" s="16"/>
      <c r="W1953" s="16"/>
      <c r="X1953" s="17"/>
      <c r="Y1953" s="13"/>
      <c r="Z1953" s="13"/>
    </row>
    <row r="1954" spans="1:26" x14ac:dyDescent="0.25">
      <c r="A1954" s="11"/>
      <c r="B1954" s="12"/>
      <c r="C1954" s="12"/>
      <c r="D1954" s="12"/>
      <c r="E1954" s="12"/>
      <c r="F1954" s="12"/>
      <c r="G1954" s="13"/>
      <c r="H1954" s="13"/>
      <c r="I1954" s="13"/>
      <c r="J1954" s="13"/>
      <c r="K1954" s="14"/>
      <c r="L1954" s="14"/>
      <c r="M1954" s="14"/>
      <c r="N1954" s="14"/>
      <c r="O1954" s="14"/>
      <c r="P1954" s="14"/>
      <c r="Q1954" s="15"/>
      <c r="R1954" s="16"/>
      <c r="S1954" s="16"/>
      <c r="T1954" s="16"/>
      <c r="U1954" s="16"/>
      <c r="V1954" s="16"/>
      <c r="W1954" s="16"/>
      <c r="X1954" s="17"/>
      <c r="Y1954" s="13"/>
      <c r="Z1954" s="13"/>
    </row>
    <row r="1955" spans="1:26" x14ac:dyDescent="0.25">
      <c r="A1955" s="11"/>
      <c r="B1955" s="12"/>
      <c r="C1955" s="12"/>
      <c r="D1955" s="12"/>
      <c r="E1955" s="12"/>
      <c r="F1955" s="12"/>
      <c r="G1955" s="13"/>
      <c r="H1955" s="13"/>
      <c r="I1955" s="13"/>
      <c r="J1955" s="13"/>
      <c r="K1955" s="14"/>
      <c r="L1955" s="14"/>
      <c r="M1955" s="14"/>
      <c r="N1955" s="14"/>
      <c r="O1955" s="14"/>
      <c r="P1955" s="14"/>
      <c r="Q1955" s="15"/>
      <c r="R1955" s="16"/>
      <c r="S1955" s="16"/>
      <c r="T1955" s="16"/>
      <c r="U1955" s="16"/>
      <c r="V1955" s="16"/>
      <c r="W1955" s="16"/>
      <c r="X1955" s="17"/>
      <c r="Y1955" s="13"/>
      <c r="Z1955" s="13"/>
    </row>
    <row r="1956" spans="1:26" x14ac:dyDescent="0.25">
      <c r="A1956" s="11"/>
      <c r="B1956" s="12"/>
      <c r="C1956" s="12"/>
      <c r="D1956" s="12"/>
      <c r="E1956" s="12"/>
      <c r="F1956" s="12"/>
      <c r="G1956" s="13"/>
      <c r="H1956" s="13"/>
      <c r="I1956" s="13"/>
      <c r="J1956" s="13"/>
      <c r="K1956" s="14"/>
      <c r="L1956" s="14"/>
      <c r="M1956" s="14"/>
      <c r="N1956" s="14"/>
      <c r="O1956" s="14"/>
      <c r="P1956" s="14"/>
      <c r="Q1956" s="15"/>
      <c r="R1956" s="16"/>
      <c r="S1956" s="16"/>
      <c r="T1956" s="16"/>
      <c r="U1956" s="16"/>
      <c r="V1956" s="16"/>
      <c r="W1956" s="16"/>
      <c r="X1956" s="17"/>
      <c r="Y1956" s="13"/>
      <c r="Z1956" s="13"/>
    </row>
    <row r="1957" spans="1:26" x14ac:dyDescent="0.25">
      <c r="A1957" s="11"/>
      <c r="B1957" s="12"/>
      <c r="C1957" s="12"/>
      <c r="D1957" s="12"/>
      <c r="E1957" s="12"/>
      <c r="F1957" s="12"/>
      <c r="G1957" s="13"/>
      <c r="H1957" s="13"/>
      <c r="I1957" s="13"/>
      <c r="J1957" s="13"/>
      <c r="K1957" s="14"/>
      <c r="L1957" s="14"/>
      <c r="M1957" s="14"/>
      <c r="N1957" s="14"/>
      <c r="O1957" s="14"/>
      <c r="P1957" s="14"/>
      <c r="Q1957" s="15"/>
      <c r="R1957" s="16"/>
      <c r="S1957" s="16"/>
      <c r="T1957" s="16"/>
      <c r="U1957" s="16"/>
      <c r="V1957" s="16"/>
      <c r="W1957" s="16"/>
      <c r="X1957" s="17"/>
      <c r="Y1957" s="13"/>
      <c r="Z1957" s="13"/>
    </row>
    <row r="1958" spans="1:26" x14ac:dyDescent="0.25">
      <c r="A1958" s="11"/>
      <c r="B1958" s="12"/>
      <c r="C1958" s="12"/>
      <c r="D1958" s="12"/>
      <c r="E1958" s="12"/>
      <c r="F1958" s="12"/>
      <c r="G1958" s="13"/>
      <c r="H1958" s="13"/>
      <c r="I1958" s="13"/>
      <c r="J1958" s="13"/>
      <c r="K1958" s="14"/>
      <c r="L1958" s="14"/>
      <c r="M1958" s="14"/>
      <c r="N1958" s="14"/>
      <c r="O1958" s="14"/>
      <c r="P1958" s="14"/>
      <c r="Q1958" s="15"/>
      <c r="R1958" s="16"/>
      <c r="S1958" s="16"/>
      <c r="T1958" s="16"/>
      <c r="U1958" s="16"/>
      <c r="V1958" s="16"/>
      <c r="W1958" s="16"/>
      <c r="X1958" s="17"/>
      <c r="Y1958" s="13"/>
      <c r="Z1958" s="13"/>
    </row>
    <row r="1959" spans="1:26" x14ac:dyDescent="0.25">
      <c r="A1959" s="11"/>
      <c r="B1959" s="12"/>
      <c r="C1959" s="12"/>
      <c r="D1959" s="12"/>
      <c r="E1959" s="12"/>
      <c r="F1959" s="12"/>
      <c r="G1959" s="13"/>
      <c r="H1959" s="13"/>
      <c r="I1959" s="13"/>
      <c r="J1959" s="13"/>
      <c r="K1959" s="14"/>
      <c r="L1959" s="14"/>
      <c r="M1959" s="14"/>
      <c r="N1959" s="14"/>
      <c r="O1959" s="14"/>
      <c r="P1959" s="14"/>
      <c r="Q1959" s="15"/>
      <c r="R1959" s="16"/>
      <c r="S1959" s="16"/>
      <c r="T1959" s="16"/>
      <c r="U1959" s="16"/>
      <c r="V1959" s="16"/>
      <c r="W1959" s="17"/>
      <c r="X1959" s="17"/>
      <c r="Y1959" s="13"/>
      <c r="Z1959" s="13"/>
    </row>
    <row r="1960" spans="1:26" x14ac:dyDescent="0.25">
      <c r="A1960" s="11"/>
      <c r="B1960" s="12"/>
      <c r="C1960" s="12"/>
      <c r="D1960" s="12"/>
      <c r="E1960" s="12"/>
      <c r="F1960" s="12"/>
      <c r="G1960" s="13"/>
      <c r="H1960" s="13"/>
      <c r="I1960" s="13"/>
      <c r="J1960" s="13"/>
      <c r="K1960" s="14"/>
      <c r="L1960" s="14"/>
      <c r="M1960" s="14"/>
      <c r="N1960" s="14"/>
      <c r="O1960" s="14"/>
      <c r="P1960" s="14"/>
      <c r="Q1960" s="15"/>
      <c r="R1960" s="16"/>
      <c r="S1960" s="16"/>
      <c r="T1960" s="16"/>
      <c r="U1960" s="16"/>
      <c r="V1960" s="16"/>
      <c r="W1960" s="16"/>
      <c r="X1960" s="17"/>
      <c r="Y1960" s="13"/>
      <c r="Z1960" s="13"/>
    </row>
    <row r="1961" spans="1:26" x14ac:dyDescent="0.25">
      <c r="A1961" s="11"/>
      <c r="B1961" s="12"/>
      <c r="C1961" s="12"/>
      <c r="D1961" s="12"/>
      <c r="E1961" s="12"/>
      <c r="F1961" s="12"/>
      <c r="G1961" s="13"/>
      <c r="H1961" s="13"/>
      <c r="I1961" s="13"/>
      <c r="J1961" s="13"/>
      <c r="K1961" s="14"/>
      <c r="L1961" s="14"/>
      <c r="M1961" s="14"/>
      <c r="N1961" s="14"/>
      <c r="O1961" s="14"/>
      <c r="P1961" s="14"/>
      <c r="Q1961" s="16"/>
      <c r="R1961" s="16"/>
      <c r="S1961" s="16"/>
      <c r="T1961" s="16"/>
      <c r="U1961" s="16"/>
      <c r="V1961" s="16"/>
      <c r="W1961" s="16"/>
      <c r="X1961" s="17"/>
      <c r="Y1961" s="13"/>
      <c r="Z1961" s="13"/>
    </row>
    <row r="1962" spans="1:26" x14ac:dyDescent="0.25">
      <c r="A1962" s="11"/>
      <c r="B1962" s="12"/>
      <c r="C1962" s="12"/>
      <c r="D1962" s="12"/>
      <c r="E1962" s="12"/>
      <c r="F1962" s="12"/>
      <c r="G1962" s="13"/>
      <c r="H1962" s="13"/>
      <c r="I1962" s="13"/>
      <c r="J1962" s="13"/>
      <c r="K1962" s="14"/>
      <c r="L1962" s="14"/>
      <c r="M1962" s="14"/>
      <c r="N1962" s="14"/>
      <c r="O1962" s="14"/>
      <c r="P1962" s="14"/>
      <c r="Q1962" s="15"/>
      <c r="R1962" s="16"/>
      <c r="S1962" s="16"/>
      <c r="T1962" s="16"/>
      <c r="U1962" s="16"/>
      <c r="V1962" s="16"/>
      <c r="W1962" s="16"/>
      <c r="X1962" s="17"/>
      <c r="Y1962" s="13"/>
      <c r="Z1962" s="13"/>
    </row>
    <row r="1963" spans="1:26" x14ac:dyDescent="0.25">
      <c r="A1963" s="11"/>
      <c r="B1963" s="12"/>
      <c r="C1963" s="12"/>
      <c r="D1963" s="12"/>
      <c r="E1963" s="12"/>
      <c r="F1963" s="12"/>
      <c r="G1963" s="13"/>
      <c r="H1963" s="13"/>
      <c r="I1963" s="13"/>
      <c r="J1963" s="13"/>
      <c r="K1963" s="14"/>
      <c r="L1963" s="14"/>
      <c r="M1963" s="14"/>
      <c r="N1963" s="14"/>
      <c r="O1963" s="14"/>
      <c r="P1963" s="14"/>
      <c r="Q1963" s="16"/>
      <c r="R1963" s="16"/>
      <c r="S1963" s="16"/>
      <c r="T1963" s="16"/>
      <c r="U1963" s="16"/>
      <c r="V1963" s="16"/>
      <c r="W1963" s="16"/>
      <c r="X1963" s="17"/>
      <c r="Y1963" s="13"/>
      <c r="Z1963" s="13"/>
    </row>
    <row r="1964" spans="1:26" x14ac:dyDescent="0.25">
      <c r="A1964" s="11"/>
      <c r="B1964" s="12"/>
      <c r="C1964" s="12"/>
      <c r="D1964" s="12"/>
      <c r="E1964" s="12"/>
      <c r="F1964" s="12"/>
      <c r="G1964" s="13"/>
      <c r="H1964" s="13"/>
      <c r="I1964" s="13"/>
      <c r="J1964" s="13"/>
      <c r="K1964" s="14"/>
      <c r="L1964" s="14"/>
      <c r="M1964" s="14"/>
      <c r="N1964" s="14"/>
      <c r="O1964" s="14"/>
      <c r="P1964" s="14"/>
      <c r="Q1964" s="15"/>
      <c r="R1964" s="16"/>
      <c r="S1964" s="16"/>
      <c r="T1964" s="16"/>
      <c r="U1964" s="16"/>
      <c r="V1964" s="16"/>
      <c r="W1964" s="17"/>
      <c r="X1964" s="17"/>
      <c r="Y1964" s="13"/>
      <c r="Z1964" s="13"/>
    </row>
    <row r="1965" spans="1:26" x14ac:dyDescent="0.25">
      <c r="A1965" s="11"/>
      <c r="B1965" s="12"/>
      <c r="C1965" s="12"/>
      <c r="D1965" s="12"/>
      <c r="E1965" s="12"/>
      <c r="F1965" s="12"/>
      <c r="G1965" s="13"/>
      <c r="H1965" s="13"/>
      <c r="I1965" s="13"/>
      <c r="J1965" s="13"/>
      <c r="K1965" s="14"/>
      <c r="L1965" s="14"/>
      <c r="M1965" s="14"/>
      <c r="N1965" s="14"/>
      <c r="O1965" s="14"/>
      <c r="P1965" s="14"/>
      <c r="Q1965" s="16"/>
      <c r="R1965" s="16"/>
      <c r="S1965" s="16"/>
      <c r="T1965" s="16"/>
      <c r="U1965" s="16"/>
      <c r="V1965" s="16"/>
      <c r="W1965" s="16"/>
      <c r="X1965" s="17"/>
      <c r="Y1965" s="13"/>
      <c r="Z1965" s="13"/>
    </row>
    <row r="1966" spans="1:26" x14ac:dyDescent="0.25">
      <c r="A1966" s="11"/>
      <c r="B1966" s="12"/>
      <c r="C1966" s="12"/>
      <c r="D1966" s="12"/>
      <c r="E1966" s="12"/>
      <c r="F1966" s="12"/>
      <c r="G1966" s="13"/>
      <c r="H1966" s="13"/>
      <c r="I1966" s="13"/>
      <c r="J1966" s="13"/>
      <c r="K1966" s="14"/>
      <c r="L1966" s="14"/>
      <c r="M1966" s="14"/>
      <c r="N1966" s="14"/>
      <c r="O1966" s="14"/>
      <c r="P1966" s="14"/>
      <c r="Q1966" s="16"/>
      <c r="R1966" s="16"/>
      <c r="S1966" s="16"/>
      <c r="T1966" s="16"/>
      <c r="U1966" s="16"/>
      <c r="V1966" s="16"/>
      <c r="W1966" s="16"/>
      <c r="X1966" s="17"/>
      <c r="Y1966" s="13"/>
      <c r="Z1966" s="13"/>
    </row>
    <row r="1967" spans="1:26" x14ac:dyDescent="0.25">
      <c r="A1967" s="11"/>
      <c r="B1967" s="12"/>
      <c r="C1967" s="12"/>
      <c r="D1967" s="12"/>
      <c r="E1967" s="12"/>
      <c r="F1967" s="12"/>
      <c r="G1967" s="13"/>
      <c r="H1967" s="13"/>
      <c r="I1967" s="13"/>
      <c r="J1967" s="13"/>
      <c r="K1967" s="14"/>
      <c r="L1967" s="14"/>
      <c r="M1967" s="14"/>
      <c r="N1967" s="14"/>
      <c r="O1967" s="14"/>
      <c r="P1967" s="14"/>
      <c r="Q1967" s="15"/>
      <c r="R1967" s="16"/>
      <c r="S1967" s="16"/>
      <c r="T1967" s="16"/>
      <c r="U1967" s="16"/>
      <c r="V1967" s="16"/>
      <c r="W1967" s="16"/>
      <c r="X1967" s="17"/>
      <c r="Y1967" s="13"/>
      <c r="Z1967" s="13"/>
    </row>
    <row r="1968" spans="1:26" x14ac:dyDescent="0.25">
      <c r="A1968" s="11"/>
      <c r="B1968" s="12"/>
      <c r="C1968" s="12"/>
      <c r="D1968" s="12"/>
      <c r="E1968" s="12"/>
      <c r="F1968" s="12"/>
      <c r="G1968" s="13"/>
      <c r="H1968" s="13"/>
      <c r="I1968" s="13"/>
      <c r="J1968" s="13"/>
      <c r="K1968" s="14"/>
      <c r="L1968" s="14"/>
      <c r="M1968" s="14"/>
      <c r="N1968" s="14"/>
      <c r="O1968" s="14"/>
      <c r="P1968" s="14"/>
      <c r="Q1968" s="16"/>
      <c r="R1968" s="16"/>
      <c r="S1968" s="16"/>
      <c r="T1968" s="16"/>
      <c r="U1968" s="16"/>
      <c r="V1968" s="16"/>
      <c r="W1968" s="17"/>
      <c r="X1968" s="17"/>
      <c r="Y1968" s="13"/>
      <c r="Z1968" s="13"/>
    </row>
    <row r="1969" spans="1:26" x14ac:dyDescent="0.25">
      <c r="A1969" s="11"/>
      <c r="B1969" s="12"/>
      <c r="C1969" s="12"/>
      <c r="D1969" s="12"/>
      <c r="E1969" s="12"/>
      <c r="F1969" s="12"/>
      <c r="G1969" s="13"/>
      <c r="H1969" s="13"/>
      <c r="I1969" s="13"/>
      <c r="J1969" s="13"/>
      <c r="K1969" s="14"/>
      <c r="L1969" s="14"/>
      <c r="M1969" s="14"/>
      <c r="N1969" s="14"/>
      <c r="O1969" s="14"/>
      <c r="P1969" s="14"/>
      <c r="Q1969" s="15"/>
      <c r="R1969" s="16"/>
      <c r="S1969" s="16"/>
      <c r="T1969" s="16"/>
      <c r="U1969" s="16"/>
      <c r="V1969" s="16"/>
      <c r="W1969" s="16"/>
      <c r="X1969" s="17"/>
      <c r="Y1969" s="13"/>
      <c r="Z1969" s="13"/>
    </row>
    <row r="1970" spans="1:26" x14ac:dyDescent="0.25">
      <c r="A1970" s="11"/>
      <c r="B1970" s="12"/>
      <c r="C1970" s="12"/>
      <c r="D1970" s="12"/>
      <c r="E1970" s="12"/>
      <c r="F1970" s="12"/>
      <c r="G1970" s="13"/>
      <c r="H1970" s="13"/>
      <c r="I1970" s="13"/>
      <c r="J1970" s="13"/>
      <c r="K1970" s="14"/>
      <c r="L1970" s="14"/>
      <c r="M1970" s="14"/>
      <c r="N1970" s="14"/>
      <c r="O1970" s="14"/>
      <c r="P1970" s="14"/>
      <c r="Q1970" s="15"/>
      <c r="R1970" s="16"/>
      <c r="S1970" s="16"/>
      <c r="T1970" s="16"/>
      <c r="U1970" s="16"/>
      <c r="V1970" s="16"/>
      <c r="W1970" s="16"/>
      <c r="X1970" s="17"/>
      <c r="Y1970" s="13"/>
      <c r="Z1970" s="13"/>
    </row>
    <row r="1971" spans="1:26" x14ac:dyDescent="0.25">
      <c r="A1971" s="11"/>
      <c r="B1971" s="12"/>
      <c r="C1971" s="12"/>
      <c r="D1971" s="12"/>
      <c r="E1971" s="12"/>
      <c r="F1971" s="12"/>
      <c r="G1971" s="13"/>
      <c r="H1971" s="13"/>
      <c r="I1971" s="13"/>
      <c r="J1971" s="13"/>
      <c r="K1971" s="14"/>
      <c r="L1971" s="14"/>
      <c r="M1971" s="14"/>
      <c r="N1971" s="14"/>
      <c r="O1971" s="14"/>
      <c r="P1971" s="14"/>
      <c r="Q1971" s="16"/>
      <c r="R1971" s="16"/>
      <c r="S1971" s="16"/>
      <c r="T1971" s="16"/>
      <c r="U1971" s="16"/>
      <c r="V1971" s="16"/>
      <c r="W1971" s="17"/>
      <c r="X1971" s="17"/>
      <c r="Y1971" s="13"/>
      <c r="Z1971" s="13"/>
    </row>
    <row r="1972" spans="1:26" x14ac:dyDescent="0.25">
      <c r="A1972" s="11"/>
      <c r="B1972" s="12"/>
      <c r="C1972" s="12"/>
      <c r="D1972" s="12"/>
      <c r="E1972" s="12"/>
      <c r="F1972" s="12"/>
      <c r="G1972" s="13"/>
      <c r="H1972" s="13"/>
      <c r="I1972" s="13"/>
      <c r="J1972" s="13"/>
      <c r="K1972" s="14"/>
      <c r="L1972" s="14"/>
      <c r="M1972" s="14"/>
      <c r="N1972" s="14"/>
      <c r="O1972" s="14"/>
      <c r="P1972" s="14"/>
      <c r="Q1972" s="15"/>
      <c r="R1972" s="16"/>
      <c r="S1972" s="16"/>
      <c r="T1972" s="16"/>
      <c r="U1972" s="16"/>
      <c r="V1972" s="16"/>
      <c r="W1972" s="16"/>
      <c r="X1972" s="17"/>
      <c r="Y1972" s="13"/>
      <c r="Z1972" s="13"/>
    </row>
    <row r="1973" spans="1:26" x14ac:dyDescent="0.25">
      <c r="A1973" s="11"/>
      <c r="B1973" s="12"/>
      <c r="C1973" s="12"/>
      <c r="D1973" s="12"/>
      <c r="E1973" s="12"/>
      <c r="F1973" s="12"/>
      <c r="G1973" s="13"/>
      <c r="H1973" s="13"/>
      <c r="I1973" s="13"/>
      <c r="J1973" s="13"/>
      <c r="K1973" s="14"/>
      <c r="L1973" s="14"/>
      <c r="M1973" s="14"/>
      <c r="N1973" s="14"/>
      <c r="O1973" s="14"/>
      <c r="P1973" s="14"/>
      <c r="Q1973" s="15"/>
      <c r="R1973" s="16"/>
      <c r="S1973" s="16"/>
      <c r="T1973" s="16"/>
      <c r="U1973" s="16"/>
      <c r="V1973" s="16"/>
      <c r="W1973" s="16"/>
      <c r="X1973" s="17"/>
      <c r="Y1973" s="13"/>
      <c r="Z1973" s="13"/>
    </row>
    <row r="1974" spans="1:26" x14ac:dyDescent="0.25">
      <c r="A1974" s="11"/>
      <c r="B1974" s="12"/>
      <c r="C1974" s="12"/>
      <c r="D1974" s="12"/>
      <c r="E1974" s="12"/>
      <c r="F1974" s="12"/>
      <c r="G1974" s="13"/>
      <c r="H1974" s="13"/>
      <c r="I1974" s="13"/>
      <c r="J1974" s="13"/>
      <c r="K1974" s="14"/>
      <c r="L1974" s="14"/>
      <c r="M1974" s="14"/>
      <c r="N1974" s="14"/>
      <c r="O1974" s="14"/>
      <c r="P1974" s="14"/>
      <c r="Q1974" s="16"/>
      <c r="R1974" s="16"/>
      <c r="S1974" s="16"/>
      <c r="T1974" s="16"/>
      <c r="U1974" s="16"/>
      <c r="V1974" s="16"/>
      <c r="W1974" s="17"/>
      <c r="X1974" s="17"/>
      <c r="Y1974" s="13"/>
      <c r="Z1974" s="13"/>
    </row>
    <row r="1975" spans="1:26" x14ac:dyDescent="0.25">
      <c r="A1975" s="11"/>
      <c r="B1975" s="12"/>
      <c r="C1975" s="12"/>
      <c r="D1975" s="12"/>
      <c r="E1975" s="12"/>
      <c r="F1975" s="12"/>
      <c r="G1975" s="13"/>
      <c r="H1975" s="13"/>
      <c r="I1975" s="13"/>
      <c r="J1975" s="13"/>
      <c r="K1975" s="14"/>
      <c r="L1975" s="14"/>
      <c r="M1975" s="14"/>
      <c r="N1975" s="14"/>
      <c r="O1975" s="14"/>
      <c r="P1975" s="14"/>
      <c r="Q1975" s="15"/>
      <c r="R1975" s="16"/>
      <c r="S1975" s="16"/>
      <c r="T1975" s="16"/>
      <c r="U1975" s="16"/>
      <c r="V1975" s="16"/>
      <c r="W1975" s="17"/>
      <c r="X1975" s="17"/>
      <c r="Y1975" s="13"/>
      <c r="Z1975" s="13"/>
    </row>
    <row r="1976" spans="1:26" x14ac:dyDescent="0.25">
      <c r="A1976" s="11"/>
      <c r="B1976" s="12"/>
      <c r="C1976" s="12"/>
      <c r="D1976" s="12"/>
      <c r="E1976" s="12"/>
      <c r="F1976" s="12"/>
      <c r="G1976" s="13"/>
      <c r="H1976" s="13"/>
      <c r="I1976" s="13"/>
      <c r="J1976" s="13"/>
      <c r="K1976" s="14"/>
      <c r="L1976" s="14"/>
      <c r="M1976" s="14"/>
      <c r="N1976" s="14"/>
      <c r="O1976" s="14"/>
      <c r="P1976" s="14"/>
      <c r="Q1976" s="16"/>
      <c r="R1976" s="16"/>
      <c r="S1976" s="16"/>
      <c r="T1976" s="16"/>
      <c r="U1976" s="16"/>
      <c r="V1976" s="16"/>
      <c r="W1976" s="17"/>
      <c r="X1976" s="17"/>
      <c r="Y1976" s="13"/>
      <c r="Z1976" s="13"/>
    </row>
    <row r="1977" spans="1:26" x14ac:dyDescent="0.25">
      <c r="A1977" s="11"/>
      <c r="B1977" s="12"/>
      <c r="C1977" s="12"/>
      <c r="D1977" s="12"/>
      <c r="E1977" s="12"/>
      <c r="F1977" s="12"/>
      <c r="G1977" s="13"/>
      <c r="H1977" s="13"/>
      <c r="I1977" s="13"/>
      <c r="J1977" s="13"/>
      <c r="K1977" s="14"/>
      <c r="L1977" s="14"/>
      <c r="M1977" s="14"/>
      <c r="N1977" s="14"/>
      <c r="O1977" s="14"/>
      <c r="P1977" s="14"/>
      <c r="Q1977" s="15"/>
      <c r="R1977" s="16"/>
      <c r="S1977" s="16"/>
      <c r="T1977" s="16"/>
      <c r="U1977" s="16"/>
      <c r="V1977" s="16"/>
      <c r="W1977" s="17"/>
      <c r="X1977" s="17"/>
      <c r="Y1977" s="13"/>
      <c r="Z1977" s="13"/>
    </row>
    <row r="1978" spans="1:26" x14ac:dyDescent="0.25">
      <c r="A1978" s="11"/>
      <c r="B1978" s="12"/>
      <c r="C1978" s="12"/>
      <c r="D1978" s="12"/>
      <c r="E1978" s="12"/>
      <c r="F1978" s="12"/>
      <c r="G1978" s="13"/>
      <c r="H1978" s="13"/>
      <c r="I1978" s="13"/>
      <c r="J1978" s="13"/>
      <c r="K1978" s="14"/>
      <c r="L1978" s="14"/>
      <c r="M1978" s="14"/>
      <c r="N1978" s="14"/>
      <c r="O1978" s="14"/>
      <c r="P1978" s="14"/>
      <c r="Q1978" s="15"/>
      <c r="R1978" s="16"/>
      <c r="S1978" s="16"/>
      <c r="T1978" s="16"/>
      <c r="U1978" s="16"/>
      <c r="V1978" s="16"/>
      <c r="W1978" s="17"/>
      <c r="X1978" s="17"/>
      <c r="Y1978" s="13"/>
      <c r="Z1978" s="13"/>
    </row>
    <row r="1979" spans="1:26" x14ac:dyDescent="0.25">
      <c r="A1979" s="11"/>
      <c r="B1979" s="12"/>
      <c r="C1979" s="12"/>
      <c r="D1979" s="12"/>
      <c r="E1979" s="12"/>
      <c r="F1979" s="12"/>
      <c r="G1979" s="13"/>
      <c r="H1979" s="13"/>
      <c r="I1979" s="13"/>
      <c r="J1979" s="13"/>
      <c r="K1979" s="14"/>
      <c r="L1979" s="14"/>
      <c r="M1979" s="14"/>
      <c r="N1979" s="14"/>
      <c r="O1979" s="14"/>
      <c r="P1979" s="14"/>
      <c r="Q1979" s="15"/>
      <c r="R1979" s="16"/>
      <c r="S1979" s="16"/>
      <c r="T1979" s="16"/>
      <c r="U1979" s="16"/>
      <c r="V1979" s="16"/>
      <c r="W1979" s="17"/>
      <c r="X1979" s="17"/>
      <c r="Y1979" s="13"/>
      <c r="Z1979" s="13"/>
    </row>
    <row r="1980" spans="1:26" x14ac:dyDescent="0.25">
      <c r="A1980" s="11"/>
      <c r="B1980" s="12"/>
      <c r="C1980" s="12"/>
      <c r="D1980" s="12"/>
      <c r="E1980" s="12"/>
      <c r="F1980" s="12"/>
      <c r="G1980" s="13"/>
      <c r="H1980" s="13"/>
      <c r="I1980" s="13"/>
      <c r="J1980" s="13"/>
      <c r="K1980" s="14"/>
      <c r="L1980" s="14"/>
      <c r="M1980" s="14"/>
      <c r="N1980" s="14"/>
      <c r="O1980" s="14"/>
      <c r="P1980" s="14"/>
      <c r="Q1980" s="16"/>
      <c r="R1980" s="16"/>
      <c r="S1980" s="16"/>
      <c r="T1980" s="16"/>
      <c r="U1980" s="16"/>
      <c r="V1980" s="16"/>
      <c r="W1980" s="16"/>
      <c r="X1980" s="17"/>
      <c r="Y1980" s="13"/>
      <c r="Z1980" s="13"/>
    </row>
    <row r="1981" spans="1:26" x14ac:dyDescent="0.25">
      <c r="A1981" s="11"/>
      <c r="B1981" s="12"/>
      <c r="C1981" s="12"/>
      <c r="D1981" s="12"/>
      <c r="E1981" s="12"/>
      <c r="F1981" s="12"/>
      <c r="G1981" s="13"/>
      <c r="H1981" s="13"/>
      <c r="I1981" s="13"/>
      <c r="J1981" s="13"/>
      <c r="K1981" s="14"/>
      <c r="L1981" s="14"/>
      <c r="M1981" s="14"/>
      <c r="N1981" s="14"/>
      <c r="O1981" s="14"/>
      <c r="P1981" s="14"/>
      <c r="Q1981" s="15"/>
      <c r="R1981" s="16"/>
      <c r="S1981" s="16"/>
      <c r="T1981" s="16"/>
      <c r="U1981" s="16"/>
      <c r="V1981" s="16"/>
      <c r="W1981" s="17"/>
      <c r="X1981" s="17"/>
      <c r="Y1981" s="13"/>
      <c r="Z1981" s="13"/>
    </row>
    <row r="1982" spans="1:26" x14ac:dyDescent="0.25">
      <c r="A1982" s="11"/>
      <c r="B1982" s="12"/>
      <c r="C1982" s="12"/>
      <c r="D1982" s="12"/>
      <c r="E1982" s="12"/>
      <c r="F1982" s="12"/>
      <c r="G1982" s="13"/>
      <c r="H1982" s="13"/>
      <c r="I1982" s="13"/>
      <c r="J1982" s="13"/>
      <c r="K1982" s="14"/>
      <c r="L1982" s="14"/>
      <c r="M1982" s="14"/>
      <c r="N1982" s="14"/>
      <c r="O1982" s="14"/>
      <c r="P1982" s="14"/>
      <c r="Q1982" s="15"/>
      <c r="R1982" s="16"/>
      <c r="S1982" s="16"/>
      <c r="T1982" s="16"/>
      <c r="U1982" s="16"/>
      <c r="V1982" s="16"/>
      <c r="W1982" s="16"/>
      <c r="X1982" s="17"/>
      <c r="Y1982" s="13"/>
      <c r="Z1982" s="13"/>
    </row>
    <row r="1983" spans="1:26" x14ac:dyDescent="0.25">
      <c r="A1983" s="11"/>
      <c r="B1983" s="12"/>
      <c r="C1983" s="12"/>
      <c r="D1983" s="12"/>
      <c r="E1983" s="12"/>
      <c r="F1983" s="12"/>
      <c r="G1983" s="13"/>
      <c r="H1983" s="13"/>
      <c r="I1983" s="13"/>
      <c r="J1983" s="13"/>
      <c r="K1983" s="14"/>
      <c r="L1983" s="14"/>
      <c r="M1983" s="14"/>
      <c r="N1983" s="14"/>
      <c r="O1983" s="14"/>
      <c r="P1983" s="14"/>
      <c r="Q1983" s="15"/>
      <c r="R1983" s="16"/>
      <c r="S1983" s="16"/>
      <c r="T1983" s="16"/>
      <c r="U1983" s="16"/>
      <c r="V1983" s="16"/>
      <c r="W1983" s="16"/>
      <c r="X1983" s="17"/>
      <c r="Y1983" s="13"/>
      <c r="Z1983" s="13"/>
    </row>
    <row r="1984" spans="1:26" x14ac:dyDescent="0.25">
      <c r="A1984" s="11"/>
      <c r="B1984" s="12"/>
      <c r="C1984" s="12"/>
      <c r="D1984" s="12"/>
      <c r="E1984" s="12"/>
      <c r="F1984" s="12"/>
      <c r="G1984" s="13"/>
      <c r="H1984" s="13"/>
      <c r="I1984" s="13"/>
      <c r="J1984" s="13"/>
      <c r="K1984" s="14"/>
      <c r="L1984" s="14"/>
      <c r="M1984" s="14"/>
      <c r="N1984" s="14"/>
      <c r="O1984" s="14"/>
      <c r="P1984" s="14"/>
      <c r="Q1984" s="15"/>
      <c r="R1984" s="16"/>
      <c r="S1984" s="16"/>
      <c r="T1984" s="16"/>
      <c r="U1984" s="16"/>
      <c r="V1984" s="16"/>
      <c r="W1984" s="16"/>
      <c r="X1984" s="17"/>
      <c r="Y1984" s="13"/>
      <c r="Z1984" s="13"/>
    </row>
    <row r="1985" spans="1:26" x14ac:dyDescent="0.25">
      <c r="A1985" s="11"/>
      <c r="B1985" s="12"/>
      <c r="C1985" s="12"/>
      <c r="D1985" s="12"/>
      <c r="E1985" s="12"/>
      <c r="F1985" s="12"/>
      <c r="G1985" s="13"/>
      <c r="H1985" s="13"/>
      <c r="I1985" s="13"/>
      <c r="J1985" s="13"/>
      <c r="K1985" s="14"/>
      <c r="L1985" s="14"/>
      <c r="M1985" s="14"/>
      <c r="N1985" s="14"/>
      <c r="O1985" s="14"/>
      <c r="P1985" s="14"/>
      <c r="Q1985" s="15"/>
      <c r="R1985" s="16"/>
      <c r="S1985" s="16"/>
      <c r="T1985" s="16"/>
      <c r="U1985" s="16"/>
      <c r="V1985" s="16"/>
      <c r="W1985" s="16"/>
      <c r="X1985" s="17"/>
      <c r="Y1985" s="13"/>
      <c r="Z1985" s="13"/>
    </row>
    <row r="1986" spans="1:26" x14ac:dyDescent="0.25">
      <c r="A1986" s="11"/>
      <c r="B1986" s="12"/>
      <c r="C1986" s="12"/>
      <c r="D1986" s="12"/>
      <c r="E1986" s="12"/>
      <c r="F1986" s="12"/>
      <c r="G1986" s="13"/>
      <c r="H1986" s="13"/>
      <c r="I1986" s="13"/>
      <c r="J1986" s="13"/>
      <c r="K1986" s="14"/>
      <c r="L1986" s="14"/>
      <c r="M1986" s="14"/>
      <c r="N1986" s="14"/>
      <c r="O1986" s="14"/>
      <c r="P1986" s="14"/>
      <c r="Q1986" s="15"/>
      <c r="R1986" s="16"/>
      <c r="S1986" s="16"/>
      <c r="T1986" s="16"/>
      <c r="U1986" s="16"/>
      <c r="V1986" s="16"/>
      <c r="W1986" s="16"/>
      <c r="X1986" s="17"/>
      <c r="Y1986" s="13"/>
      <c r="Z1986" s="13"/>
    </row>
    <row r="1987" spans="1:26" x14ac:dyDescent="0.25">
      <c r="A1987" s="11"/>
      <c r="B1987" s="12"/>
      <c r="C1987" s="12"/>
      <c r="D1987" s="12"/>
      <c r="E1987" s="12"/>
      <c r="F1987" s="12"/>
      <c r="G1987" s="13"/>
      <c r="H1987" s="13"/>
      <c r="I1987" s="13"/>
      <c r="J1987" s="13"/>
      <c r="K1987" s="14"/>
      <c r="L1987" s="14"/>
      <c r="M1987" s="14"/>
      <c r="N1987" s="14"/>
      <c r="O1987" s="14"/>
      <c r="P1987" s="14"/>
      <c r="Q1987" s="16"/>
      <c r="R1987" s="16"/>
      <c r="S1987" s="16"/>
      <c r="T1987" s="16"/>
      <c r="U1987" s="16"/>
      <c r="V1987" s="16"/>
      <c r="W1987" s="16"/>
      <c r="X1987" s="17"/>
      <c r="Y1987" s="13"/>
      <c r="Z1987" s="13"/>
    </row>
    <row r="1988" spans="1:26" x14ac:dyDescent="0.25">
      <c r="A1988" s="11"/>
      <c r="B1988" s="12"/>
      <c r="C1988" s="12"/>
      <c r="D1988" s="12"/>
      <c r="E1988" s="12"/>
      <c r="F1988" s="12"/>
      <c r="G1988" s="13"/>
      <c r="H1988" s="13"/>
      <c r="I1988" s="13"/>
      <c r="J1988" s="13"/>
      <c r="K1988" s="14"/>
      <c r="L1988" s="14"/>
      <c r="M1988" s="14"/>
      <c r="N1988" s="14"/>
      <c r="O1988" s="14"/>
      <c r="P1988" s="14"/>
      <c r="Q1988" s="16"/>
      <c r="R1988" s="16"/>
      <c r="S1988" s="16"/>
      <c r="T1988" s="16"/>
      <c r="U1988" s="16"/>
      <c r="V1988" s="16"/>
      <c r="W1988" s="17"/>
      <c r="X1988" s="17"/>
      <c r="Y1988" s="13"/>
      <c r="Z1988" s="13"/>
    </row>
    <row r="1989" spans="1:26" x14ac:dyDescent="0.25">
      <c r="A1989" s="11"/>
      <c r="B1989" s="12"/>
      <c r="C1989" s="12"/>
      <c r="D1989" s="12"/>
      <c r="E1989" s="12"/>
      <c r="F1989" s="12"/>
      <c r="G1989" s="13"/>
      <c r="H1989" s="13"/>
      <c r="I1989" s="13"/>
      <c r="J1989" s="13"/>
      <c r="K1989" s="14"/>
      <c r="L1989" s="14"/>
      <c r="M1989" s="14"/>
      <c r="N1989" s="14"/>
      <c r="O1989" s="14"/>
      <c r="P1989" s="14"/>
      <c r="Q1989" s="15"/>
      <c r="R1989" s="16"/>
      <c r="S1989" s="16"/>
      <c r="T1989" s="16"/>
      <c r="U1989" s="16"/>
      <c r="V1989" s="16"/>
      <c r="W1989" s="16"/>
      <c r="X1989" s="17"/>
      <c r="Y1989" s="13"/>
      <c r="Z1989" s="13"/>
    </row>
    <row r="1990" spans="1:26" x14ac:dyDescent="0.25">
      <c r="A1990" s="11"/>
      <c r="B1990" s="12"/>
      <c r="C1990" s="12"/>
      <c r="D1990" s="12"/>
      <c r="E1990" s="12"/>
      <c r="F1990" s="12"/>
      <c r="G1990" s="13"/>
      <c r="H1990" s="13"/>
      <c r="I1990" s="13"/>
      <c r="J1990" s="13"/>
      <c r="K1990" s="14"/>
      <c r="L1990" s="14"/>
      <c r="M1990" s="14"/>
      <c r="N1990" s="14"/>
      <c r="O1990" s="14"/>
      <c r="P1990" s="14"/>
      <c r="Q1990" s="15"/>
      <c r="R1990" s="16"/>
      <c r="S1990" s="16"/>
      <c r="T1990" s="16"/>
      <c r="U1990" s="16"/>
      <c r="V1990" s="16"/>
      <c r="W1990" s="17"/>
      <c r="X1990" s="17"/>
      <c r="Y1990" s="13"/>
      <c r="Z1990" s="13"/>
    </row>
    <row r="1991" spans="1:26" x14ac:dyDescent="0.25">
      <c r="A1991" s="11"/>
      <c r="B1991" s="12"/>
      <c r="C1991" s="12"/>
      <c r="D1991" s="12"/>
      <c r="E1991" s="12"/>
      <c r="F1991" s="12"/>
      <c r="G1991" s="13"/>
      <c r="H1991" s="13"/>
      <c r="I1991" s="13"/>
      <c r="J1991" s="13"/>
      <c r="K1991" s="14"/>
      <c r="L1991" s="14"/>
      <c r="M1991" s="14"/>
      <c r="N1991" s="14"/>
      <c r="O1991" s="14"/>
      <c r="P1991" s="14"/>
      <c r="Q1991" s="15"/>
      <c r="R1991" s="16"/>
      <c r="S1991" s="16"/>
      <c r="T1991" s="16"/>
      <c r="U1991" s="16"/>
      <c r="V1991" s="16"/>
      <c r="W1991" s="16"/>
      <c r="X1991" s="17"/>
      <c r="Y1991" s="13"/>
      <c r="Z1991" s="13"/>
    </row>
    <row r="1992" spans="1:26" x14ac:dyDescent="0.25">
      <c r="A1992" s="11"/>
      <c r="B1992" s="12"/>
      <c r="C1992" s="12"/>
      <c r="D1992" s="12"/>
      <c r="E1992" s="12"/>
      <c r="F1992" s="12"/>
      <c r="G1992" s="13"/>
      <c r="H1992" s="13"/>
      <c r="I1992" s="13"/>
      <c r="J1992" s="13"/>
      <c r="K1992" s="14"/>
      <c r="L1992" s="14"/>
      <c r="M1992" s="14"/>
      <c r="N1992" s="14"/>
      <c r="O1992" s="14"/>
      <c r="P1992" s="14"/>
      <c r="Q1992" s="15"/>
      <c r="R1992" s="16"/>
      <c r="S1992" s="16"/>
      <c r="T1992" s="16"/>
      <c r="U1992" s="16"/>
      <c r="V1992" s="16"/>
      <c r="W1992" s="17"/>
      <c r="X1992" s="17"/>
      <c r="Y1992" s="13"/>
      <c r="Z1992" s="13"/>
    </row>
    <row r="1993" spans="1:26" x14ac:dyDescent="0.25">
      <c r="A1993" s="11"/>
      <c r="B1993" s="12"/>
      <c r="C1993" s="12"/>
      <c r="D1993" s="12"/>
      <c r="E1993" s="12"/>
      <c r="F1993" s="12"/>
      <c r="G1993" s="13"/>
      <c r="H1993" s="13"/>
      <c r="I1993" s="13"/>
      <c r="J1993" s="13"/>
      <c r="K1993" s="14"/>
      <c r="L1993" s="14"/>
      <c r="M1993" s="14"/>
      <c r="N1993" s="14"/>
      <c r="O1993" s="14"/>
      <c r="P1993" s="14"/>
      <c r="Q1993" s="15"/>
      <c r="R1993" s="16"/>
      <c r="S1993" s="16"/>
      <c r="T1993" s="16"/>
      <c r="U1993" s="16"/>
      <c r="V1993" s="16"/>
      <c r="W1993" s="16"/>
      <c r="X1993" s="17"/>
      <c r="Y1993" s="13"/>
      <c r="Z1993" s="13"/>
    </row>
    <row r="1994" spans="1:26" x14ac:dyDescent="0.25">
      <c r="A1994" s="11"/>
      <c r="B1994" s="12"/>
      <c r="C1994" s="12"/>
      <c r="D1994" s="12"/>
      <c r="E1994" s="12"/>
      <c r="F1994" s="12"/>
      <c r="G1994" s="13"/>
      <c r="H1994" s="13"/>
      <c r="I1994" s="13"/>
      <c r="J1994" s="13"/>
      <c r="K1994" s="14"/>
      <c r="L1994" s="14"/>
      <c r="M1994" s="14"/>
      <c r="N1994" s="14"/>
      <c r="O1994" s="14"/>
      <c r="P1994" s="14"/>
      <c r="Q1994" s="15"/>
      <c r="R1994" s="16"/>
      <c r="S1994" s="16"/>
      <c r="T1994" s="16"/>
      <c r="U1994" s="16"/>
      <c r="V1994" s="16"/>
      <c r="W1994" s="16"/>
      <c r="X1994" s="17"/>
      <c r="Y1994" s="13"/>
      <c r="Z1994" s="13"/>
    </row>
    <row r="1995" spans="1:26" x14ac:dyDescent="0.25">
      <c r="A1995" s="11"/>
      <c r="B1995" s="12"/>
      <c r="C1995" s="12"/>
      <c r="D1995" s="12"/>
      <c r="E1995" s="12"/>
      <c r="F1995" s="12"/>
      <c r="G1995" s="13"/>
      <c r="H1995" s="13"/>
      <c r="I1995" s="13"/>
      <c r="J1995" s="13"/>
      <c r="K1995" s="14"/>
      <c r="L1995" s="14"/>
      <c r="M1995" s="14"/>
      <c r="N1995" s="14"/>
      <c r="O1995" s="14"/>
      <c r="P1995" s="14"/>
      <c r="Q1995" s="16"/>
      <c r="R1995" s="16"/>
      <c r="S1995" s="16"/>
      <c r="T1995" s="16"/>
      <c r="U1995" s="16"/>
      <c r="V1995" s="16"/>
      <c r="W1995" s="17"/>
      <c r="X1995" s="17"/>
      <c r="Y1995" s="13"/>
      <c r="Z1995" s="13"/>
    </row>
    <row r="1996" spans="1:26" x14ac:dyDescent="0.25">
      <c r="A1996" s="11"/>
      <c r="B1996" s="12"/>
      <c r="C1996" s="12"/>
      <c r="D1996" s="12"/>
      <c r="E1996" s="12"/>
      <c r="F1996" s="12"/>
      <c r="G1996" s="13"/>
      <c r="H1996" s="13"/>
      <c r="I1996" s="13"/>
      <c r="J1996" s="13"/>
      <c r="K1996" s="14"/>
      <c r="L1996" s="14"/>
      <c r="M1996" s="14"/>
      <c r="N1996" s="14"/>
      <c r="O1996" s="14"/>
      <c r="P1996" s="14"/>
      <c r="Q1996" s="15"/>
      <c r="R1996" s="16"/>
      <c r="S1996" s="16"/>
      <c r="T1996" s="16"/>
      <c r="U1996" s="16"/>
      <c r="V1996" s="16"/>
      <c r="W1996" s="16"/>
      <c r="X1996" s="17"/>
      <c r="Y1996" s="13"/>
      <c r="Z1996" s="13"/>
    </row>
    <row r="1997" spans="1:26" x14ac:dyDescent="0.25">
      <c r="A1997" s="11"/>
      <c r="B1997" s="12"/>
      <c r="C1997" s="12"/>
      <c r="D1997" s="12"/>
      <c r="E1997" s="12"/>
      <c r="F1997" s="12"/>
      <c r="G1997" s="13"/>
      <c r="H1997" s="13"/>
      <c r="I1997" s="13"/>
      <c r="J1997" s="13"/>
      <c r="K1997" s="14"/>
      <c r="L1997" s="14"/>
      <c r="M1997" s="14"/>
      <c r="N1997" s="14"/>
      <c r="O1997" s="14"/>
      <c r="P1997" s="14"/>
      <c r="Q1997" s="15"/>
      <c r="R1997" s="16"/>
      <c r="S1997" s="16"/>
      <c r="T1997" s="16"/>
      <c r="U1997" s="16"/>
      <c r="V1997" s="16"/>
      <c r="W1997" s="16"/>
      <c r="X1997" s="17"/>
      <c r="Y1997" s="13"/>
      <c r="Z1997" s="13"/>
    </row>
    <row r="1998" spans="1:26" x14ac:dyDescent="0.25">
      <c r="A1998" s="11"/>
      <c r="B1998" s="12"/>
      <c r="C1998" s="12"/>
      <c r="D1998" s="12"/>
      <c r="E1998" s="12"/>
      <c r="F1998" s="12"/>
      <c r="G1998" s="13"/>
      <c r="H1998" s="13"/>
      <c r="I1998" s="13"/>
      <c r="J1998" s="13"/>
      <c r="K1998" s="14"/>
      <c r="L1998" s="14"/>
      <c r="M1998" s="14"/>
      <c r="N1998" s="14"/>
      <c r="O1998" s="14"/>
      <c r="P1998" s="14"/>
      <c r="Q1998" s="16"/>
      <c r="R1998" s="16"/>
      <c r="S1998" s="16"/>
      <c r="T1998" s="16"/>
      <c r="U1998" s="16"/>
      <c r="V1998" s="16"/>
      <c r="W1998" s="16"/>
      <c r="X1998" s="17"/>
      <c r="Y1998" s="13"/>
      <c r="Z1998" s="13"/>
    </row>
    <row r="1999" spans="1:26" x14ac:dyDescent="0.25">
      <c r="A1999" s="11"/>
      <c r="B1999" s="12"/>
      <c r="C1999" s="12"/>
      <c r="D1999" s="12"/>
      <c r="E1999" s="12"/>
      <c r="F1999" s="12"/>
      <c r="G1999" s="13"/>
      <c r="H1999" s="13"/>
      <c r="I1999" s="13"/>
      <c r="J1999" s="13"/>
      <c r="K1999" s="14"/>
      <c r="L1999" s="14"/>
      <c r="M1999" s="14"/>
      <c r="N1999" s="14"/>
      <c r="O1999" s="14"/>
      <c r="P1999" s="14"/>
      <c r="Q1999" s="15"/>
      <c r="R1999" s="16"/>
      <c r="S1999" s="16"/>
      <c r="T1999" s="16"/>
      <c r="U1999" s="16"/>
      <c r="V1999" s="16"/>
      <c r="W1999" s="17"/>
      <c r="X1999" s="17"/>
      <c r="Y1999" s="13"/>
      <c r="Z1999" s="13"/>
    </row>
    <row r="2000" spans="1:26" x14ac:dyDescent="0.25">
      <c r="A2000" s="11"/>
      <c r="B2000" s="12"/>
      <c r="C2000" s="12"/>
      <c r="D2000" s="12"/>
      <c r="E2000" s="12"/>
      <c r="F2000" s="12"/>
      <c r="G2000" s="13"/>
      <c r="H2000" s="13"/>
      <c r="I2000" s="13"/>
      <c r="J2000" s="13"/>
      <c r="K2000" s="14"/>
      <c r="L2000" s="14"/>
      <c r="M2000" s="14"/>
      <c r="N2000" s="14"/>
      <c r="O2000" s="14"/>
      <c r="P2000" s="14"/>
      <c r="Q2000" s="15"/>
      <c r="R2000" s="16"/>
      <c r="S2000" s="16"/>
      <c r="T2000" s="16"/>
      <c r="U2000" s="16"/>
      <c r="V2000" s="16"/>
      <c r="W2000" s="17"/>
      <c r="X2000" s="17"/>
      <c r="Y2000" s="13"/>
      <c r="Z2000" s="13"/>
    </row>
    <row r="2001" spans="1:26" x14ac:dyDescent="0.25">
      <c r="A2001" s="11"/>
      <c r="B2001" s="12"/>
      <c r="C2001" s="12"/>
      <c r="D2001" s="12"/>
      <c r="E2001" s="12"/>
      <c r="F2001" s="12"/>
      <c r="G2001" s="13"/>
      <c r="H2001" s="13"/>
      <c r="I2001" s="13"/>
      <c r="J2001" s="13"/>
      <c r="K2001" s="14"/>
      <c r="L2001" s="14"/>
      <c r="M2001" s="14"/>
      <c r="N2001" s="14"/>
      <c r="O2001" s="14"/>
      <c r="P2001" s="14"/>
      <c r="Q2001" s="15"/>
      <c r="R2001" s="16"/>
      <c r="S2001" s="16"/>
      <c r="T2001" s="16"/>
      <c r="U2001" s="16"/>
      <c r="V2001" s="16"/>
      <c r="W2001" s="17"/>
      <c r="X2001" s="17"/>
      <c r="Y2001" s="13"/>
      <c r="Z2001" s="13"/>
    </row>
    <row r="2002" spans="1:26" x14ac:dyDescent="0.25">
      <c r="A2002" s="11"/>
      <c r="B2002" s="12"/>
      <c r="C2002" s="12"/>
      <c r="D2002" s="12"/>
      <c r="E2002" s="12"/>
      <c r="F2002" s="12"/>
      <c r="G2002" s="13"/>
      <c r="H2002" s="13"/>
      <c r="I2002" s="13"/>
      <c r="J2002" s="13"/>
      <c r="K2002" s="14"/>
      <c r="L2002" s="14"/>
      <c r="M2002" s="14"/>
      <c r="N2002" s="14"/>
      <c r="O2002" s="14"/>
      <c r="P2002" s="14"/>
      <c r="Q2002" s="15"/>
      <c r="R2002" s="16"/>
      <c r="S2002" s="16"/>
      <c r="T2002" s="16"/>
      <c r="U2002" s="16"/>
      <c r="V2002" s="16"/>
      <c r="W2002" s="17"/>
      <c r="X2002" s="17"/>
      <c r="Y2002" s="13"/>
      <c r="Z2002" s="13"/>
    </row>
    <row r="2003" spans="1:26" x14ac:dyDescent="0.25">
      <c r="A2003" s="11"/>
      <c r="B2003" s="12"/>
      <c r="C2003" s="12"/>
      <c r="D2003" s="12"/>
      <c r="E2003" s="12"/>
      <c r="F2003" s="12"/>
      <c r="G2003" s="13"/>
      <c r="H2003" s="13"/>
      <c r="I2003" s="13"/>
      <c r="J2003" s="13"/>
      <c r="K2003" s="14"/>
      <c r="L2003" s="14"/>
      <c r="M2003" s="14"/>
      <c r="N2003" s="14"/>
      <c r="O2003" s="14"/>
      <c r="P2003" s="14"/>
      <c r="Q2003" s="16"/>
      <c r="R2003" s="16"/>
      <c r="S2003" s="16"/>
      <c r="T2003" s="16"/>
      <c r="U2003" s="16"/>
      <c r="V2003" s="16"/>
      <c r="W2003" s="17"/>
      <c r="X2003" s="17"/>
      <c r="Y2003" s="13"/>
      <c r="Z2003" s="13"/>
    </row>
    <row r="2004" spans="1:26" x14ac:dyDescent="0.25">
      <c r="A2004" s="11"/>
      <c r="B2004" s="12"/>
      <c r="C2004" s="12"/>
      <c r="D2004" s="12"/>
      <c r="E2004" s="12"/>
      <c r="F2004" s="12"/>
      <c r="G2004" s="13"/>
      <c r="H2004" s="13"/>
      <c r="I2004" s="13"/>
      <c r="J2004" s="13"/>
      <c r="K2004" s="14"/>
      <c r="L2004" s="14"/>
      <c r="M2004" s="14"/>
      <c r="N2004" s="14"/>
      <c r="O2004" s="14"/>
      <c r="P2004" s="14"/>
      <c r="Q2004" s="16"/>
      <c r="R2004" s="16"/>
      <c r="S2004" s="16"/>
      <c r="T2004" s="16"/>
      <c r="U2004" s="16"/>
      <c r="V2004" s="16"/>
      <c r="W2004" s="16"/>
      <c r="X2004" s="17"/>
      <c r="Y2004" s="13"/>
      <c r="Z2004" s="13"/>
    </row>
    <row r="2005" spans="1:26" x14ac:dyDescent="0.25">
      <c r="A2005" s="11"/>
      <c r="B2005" s="12"/>
      <c r="C2005" s="12"/>
      <c r="D2005" s="12"/>
      <c r="E2005" s="12"/>
      <c r="F2005" s="12"/>
      <c r="G2005" s="13"/>
      <c r="H2005" s="13"/>
      <c r="I2005" s="13"/>
      <c r="J2005" s="13"/>
      <c r="K2005" s="14"/>
      <c r="L2005" s="14"/>
      <c r="M2005" s="14"/>
      <c r="N2005" s="14"/>
      <c r="O2005" s="14"/>
      <c r="P2005" s="14"/>
      <c r="Q2005" s="15"/>
      <c r="R2005" s="16"/>
      <c r="S2005" s="16"/>
      <c r="T2005" s="16"/>
      <c r="U2005" s="16"/>
      <c r="V2005" s="16"/>
      <c r="W2005" s="16"/>
      <c r="X2005" s="17"/>
      <c r="Y2005" s="13"/>
      <c r="Z2005" s="13"/>
    </row>
    <row r="2006" spans="1:26" x14ac:dyDescent="0.25">
      <c r="A2006" s="11"/>
      <c r="B2006" s="12"/>
      <c r="C2006" s="12"/>
      <c r="D2006" s="12"/>
      <c r="E2006" s="12"/>
      <c r="F2006" s="12"/>
      <c r="G2006" s="13"/>
      <c r="H2006" s="13"/>
      <c r="I2006" s="13"/>
      <c r="J2006" s="13"/>
      <c r="K2006" s="14"/>
      <c r="L2006" s="14"/>
      <c r="M2006" s="14"/>
      <c r="N2006" s="14"/>
      <c r="O2006" s="14"/>
      <c r="P2006" s="14"/>
      <c r="Q2006" s="15"/>
      <c r="R2006" s="16"/>
      <c r="S2006" s="16"/>
      <c r="T2006" s="16"/>
      <c r="U2006" s="16"/>
      <c r="V2006" s="16"/>
      <c r="W2006" s="16"/>
      <c r="X2006" s="17"/>
      <c r="Y2006" s="13"/>
      <c r="Z2006" s="13"/>
    </row>
    <row r="2007" spans="1:26" x14ac:dyDescent="0.25">
      <c r="A2007" s="11"/>
      <c r="B2007" s="12"/>
      <c r="C2007" s="12"/>
      <c r="D2007" s="12"/>
      <c r="E2007" s="12"/>
      <c r="F2007" s="12"/>
      <c r="G2007" s="13"/>
      <c r="H2007" s="13"/>
      <c r="I2007" s="13"/>
      <c r="J2007" s="13"/>
      <c r="K2007" s="14"/>
      <c r="L2007" s="14"/>
      <c r="M2007" s="14"/>
      <c r="N2007" s="14"/>
      <c r="O2007" s="14"/>
      <c r="P2007" s="14"/>
      <c r="Q2007" s="15"/>
      <c r="R2007" s="16"/>
      <c r="S2007" s="16"/>
      <c r="T2007" s="16"/>
      <c r="U2007" s="16"/>
      <c r="V2007" s="16"/>
      <c r="W2007" s="16"/>
      <c r="X2007" s="17"/>
      <c r="Y2007" s="13"/>
      <c r="Z2007" s="13"/>
    </row>
    <row r="2008" spans="1:26" x14ac:dyDescent="0.25">
      <c r="A2008" s="11"/>
      <c r="B2008" s="12"/>
      <c r="C2008" s="12"/>
      <c r="D2008" s="12"/>
      <c r="E2008" s="12"/>
      <c r="F2008" s="12"/>
      <c r="G2008" s="13"/>
      <c r="H2008" s="13"/>
      <c r="I2008" s="13"/>
      <c r="J2008" s="13"/>
      <c r="K2008" s="14"/>
      <c r="L2008" s="14"/>
      <c r="M2008" s="14"/>
      <c r="N2008" s="14"/>
      <c r="O2008" s="14"/>
      <c r="P2008" s="14"/>
      <c r="Q2008" s="15"/>
      <c r="R2008" s="16"/>
      <c r="S2008" s="16"/>
      <c r="T2008" s="16"/>
      <c r="U2008" s="16"/>
      <c r="V2008" s="16"/>
      <c r="W2008" s="16"/>
      <c r="X2008" s="17"/>
      <c r="Y2008" s="13"/>
      <c r="Z2008" s="13"/>
    </row>
    <row r="2009" spans="1:26" x14ac:dyDescent="0.25">
      <c r="A2009" s="11"/>
      <c r="B2009" s="12"/>
      <c r="C2009" s="12"/>
      <c r="D2009" s="12"/>
      <c r="E2009" s="12"/>
      <c r="F2009" s="12"/>
      <c r="G2009" s="13"/>
      <c r="H2009" s="13"/>
      <c r="I2009" s="13"/>
      <c r="J2009" s="13"/>
      <c r="K2009" s="14"/>
      <c r="L2009" s="14"/>
      <c r="M2009" s="14"/>
      <c r="N2009" s="14"/>
      <c r="O2009" s="14"/>
      <c r="P2009" s="14"/>
      <c r="Q2009" s="16"/>
      <c r="R2009" s="16"/>
      <c r="S2009" s="16"/>
      <c r="T2009" s="16"/>
      <c r="U2009" s="16"/>
      <c r="V2009" s="16"/>
      <c r="W2009" s="16"/>
      <c r="X2009" s="17"/>
      <c r="Y2009" s="13"/>
      <c r="Z2009" s="13"/>
    </row>
    <row r="2010" spans="1:26" x14ac:dyDescent="0.25">
      <c r="A2010" s="11"/>
      <c r="B2010" s="12"/>
      <c r="C2010" s="12"/>
      <c r="D2010" s="12"/>
      <c r="E2010" s="12"/>
      <c r="F2010" s="12"/>
      <c r="G2010" s="13"/>
      <c r="H2010" s="13"/>
      <c r="I2010" s="13"/>
      <c r="J2010" s="13"/>
      <c r="K2010" s="14"/>
      <c r="L2010" s="14"/>
      <c r="M2010" s="14"/>
      <c r="N2010" s="14"/>
      <c r="O2010" s="14"/>
      <c r="P2010" s="14"/>
      <c r="Q2010" s="15"/>
      <c r="R2010" s="16"/>
      <c r="S2010" s="16"/>
      <c r="T2010" s="16"/>
      <c r="U2010" s="16"/>
      <c r="V2010" s="16"/>
      <c r="W2010" s="17"/>
      <c r="X2010" s="17"/>
      <c r="Y2010" s="13"/>
      <c r="Z2010" s="13"/>
    </row>
    <row r="2011" spans="1:26" x14ac:dyDescent="0.25">
      <c r="A2011" s="11"/>
      <c r="B2011" s="12"/>
      <c r="C2011" s="12"/>
      <c r="D2011" s="12"/>
      <c r="E2011" s="12"/>
      <c r="F2011" s="12"/>
      <c r="G2011" s="13"/>
      <c r="H2011" s="13"/>
      <c r="I2011" s="13"/>
      <c r="J2011" s="13"/>
      <c r="K2011" s="14"/>
      <c r="L2011" s="14"/>
      <c r="M2011" s="14"/>
      <c r="N2011" s="14"/>
      <c r="O2011" s="14"/>
      <c r="P2011" s="14"/>
      <c r="Q2011" s="15"/>
      <c r="R2011" s="16"/>
      <c r="S2011" s="16"/>
      <c r="T2011" s="16"/>
      <c r="U2011" s="16"/>
      <c r="V2011" s="16"/>
      <c r="W2011" s="17"/>
      <c r="X2011" s="17"/>
      <c r="Y2011" s="13"/>
      <c r="Z2011" s="13"/>
    </row>
    <row r="2012" spans="1:26" x14ac:dyDescent="0.25">
      <c r="A2012" s="11"/>
      <c r="B2012" s="12"/>
      <c r="C2012" s="12"/>
      <c r="D2012" s="12"/>
      <c r="E2012" s="12"/>
      <c r="F2012" s="12"/>
      <c r="G2012" s="13"/>
      <c r="H2012" s="13"/>
      <c r="I2012" s="13"/>
      <c r="J2012" s="13"/>
      <c r="K2012" s="14"/>
      <c r="L2012" s="14"/>
      <c r="M2012" s="14"/>
      <c r="N2012" s="14"/>
      <c r="O2012" s="14"/>
      <c r="P2012" s="14"/>
      <c r="Q2012" s="15"/>
      <c r="R2012" s="16"/>
      <c r="S2012" s="16"/>
      <c r="T2012" s="16"/>
      <c r="U2012" s="16"/>
      <c r="V2012" s="16"/>
      <c r="W2012" s="16"/>
      <c r="X2012" s="17"/>
      <c r="Y2012" s="13"/>
      <c r="Z2012" s="13"/>
    </row>
    <row r="2013" spans="1:26" x14ac:dyDescent="0.25">
      <c r="A2013" s="11"/>
      <c r="B2013" s="12"/>
      <c r="C2013" s="12"/>
      <c r="D2013" s="12"/>
      <c r="E2013" s="12"/>
      <c r="F2013" s="12"/>
      <c r="G2013" s="13"/>
      <c r="H2013" s="13"/>
      <c r="I2013" s="13"/>
      <c r="J2013" s="13"/>
      <c r="K2013" s="14"/>
      <c r="L2013" s="14"/>
      <c r="M2013" s="14"/>
      <c r="N2013" s="14"/>
      <c r="O2013" s="14"/>
      <c r="P2013" s="14"/>
      <c r="Q2013" s="15"/>
      <c r="R2013" s="16"/>
      <c r="S2013" s="16"/>
      <c r="T2013" s="16"/>
      <c r="U2013" s="16"/>
      <c r="V2013" s="16"/>
      <c r="W2013" s="17"/>
      <c r="X2013" s="17"/>
      <c r="Y2013" s="13"/>
      <c r="Z2013" s="13"/>
    </row>
    <row r="2014" spans="1:26" x14ac:dyDescent="0.25">
      <c r="A2014" s="11"/>
      <c r="B2014" s="12"/>
      <c r="C2014" s="12"/>
      <c r="D2014" s="12"/>
      <c r="E2014" s="12"/>
      <c r="F2014" s="12"/>
      <c r="G2014" s="13"/>
      <c r="H2014" s="13"/>
      <c r="I2014" s="13"/>
      <c r="J2014" s="13"/>
      <c r="K2014" s="14"/>
      <c r="L2014" s="14"/>
      <c r="M2014" s="14"/>
      <c r="N2014" s="14"/>
      <c r="O2014" s="14"/>
      <c r="P2014" s="14"/>
      <c r="Q2014" s="15"/>
      <c r="R2014" s="16"/>
      <c r="S2014" s="16"/>
      <c r="T2014" s="16"/>
      <c r="U2014" s="16"/>
      <c r="V2014" s="16"/>
      <c r="W2014" s="17"/>
      <c r="X2014" s="17"/>
      <c r="Y2014" s="13"/>
      <c r="Z2014" s="13"/>
    </row>
    <row r="2015" spans="1:26" x14ac:dyDescent="0.25">
      <c r="A2015" s="11"/>
      <c r="B2015" s="12"/>
      <c r="C2015" s="12"/>
      <c r="D2015" s="12"/>
      <c r="E2015" s="12"/>
      <c r="F2015" s="12"/>
      <c r="G2015" s="13"/>
      <c r="H2015" s="13"/>
      <c r="I2015" s="13"/>
      <c r="J2015" s="13"/>
      <c r="K2015" s="14"/>
      <c r="L2015" s="14"/>
      <c r="M2015" s="14"/>
      <c r="N2015" s="14"/>
      <c r="O2015" s="14"/>
      <c r="P2015" s="14"/>
      <c r="Q2015" s="15"/>
      <c r="R2015" s="16"/>
      <c r="S2015" s="16"/>
      <c r="T2015" s="16"/>
      <c r="U2015" s="16"/>
      <c r="V2015" s="16"/>
      <c r="W2015" s="17"/>
      <c r="X2015" s="17"/>
      <c r="Y2015" s="13"/>
      <c r="Z2015" s="13"/>
    </row>
    <row r="2016" spans="1:26" x14ac:dyDescent="0.25">
      <c r="A2016" s="11"/>
      <c r="B2016" s="12"/>
      <c r="C2016" s="12"/>
      <c r="D2016" s="12"/>
      <c r="E2016" s="12"/>
      <c r="F2016" s="12"/>
      <c r="G2016" s="13"/>
      <c r="H2016" s="13"/>
      <c r="I2016" s="13"/>
      <c r="J2016" s="13"/>
      <c r="K2016" s="14"/>
      <c r="L2016" s="14"/>
      <c r="M2016" s="14"/>
      <c r="N2016" s="14"/>
      <c r="O2016" s="14"/>
      <c r="P2016" s="14"/>
      <c r="Q2016" s="15"/>
      <c r="R2016" s="16"/>
      <c r="S2016" s="16"/>
      <c r="T2016" s="16"/>
      <c r="U2016" s="16"/>
      <c r="V2016" s="16"/>
      <c r="W2016" s="16"/>
      <c r="X2016" s="17"/>
      <c r="Y2016" s="13"/>
      <c r="Z2016" s="13"/>
    </row>
    <row r="2017" spans="1:26" x14ac:dyDescent="0.25">
      <c r="A2017" s="11"/>
      <c r="B2017" s="12"/>
      <c r="C2017" s="12"/>
      <c r="D2017" s="12"/>
      <c r="E2017" s="12"/>
      <c r="F2017" s="12"/>
      <c r="G2017" s="13"/>
      <c r="H2017" s="13"/>
      <c r="I2017" s="13"/>
      <c r="J2017" s="13"/>
      <c r="K2017" s="14"/>
      <c r="L2017" s="14"/>
      <c r="M2017" s="14"/>
      <c r="N2017" s="14"/>
      <c r="O2017" s="14"/>
      <c r="P2017" s="14"/>
      <c r="Q2017" s="15"/>
      <c r="R2017" s="16"/>
      <c r="S2017" s="16"/>
      <c r="T2017" s="16"/>
      <c r="U2017" s="16"/>
      <c r="V2017" s="16"/>
      <c r="W2017" s="16"/>
      <c r="X2017" s="17"/>
      <c r="Y2017" s="13"/>
      <c r="Z2017" s="13"/>
    </row>
    <row r="2018" spans="1:26" x14ac:dyDescent="0.25">
      <c r="A2018" s="11"/>
      <c r="B2018" s="12"/>
      <c r="C2018" s="12"/>
      <c r="D2018" s="12"/>
      <c r="E2018" s="12"/>
      <c r="F2018" s="12"/>
      <c r="G2018" s="13"/>
      <c r="H2018" s="13"/>
      <c r="I2018" s="13"/>
      <c r="J2018" s="13"/>
      <c r="K2018" s="14"/>
      <c r="L2018" s="14"/>
      <c r="M2018" s="14"/>
      <c r="N2018" s="14"/>
      <c r="O2018" s="14"/>
      <c r="P2018" s="14"/>
      <c r="Q2018" s="15"/>
      <c r="R2018" s="16"/>
      <c r="S2018" s="16"/>
      <c r="T2018" s="16"/>
      <c r="U2018" s="16"/>
      <c r="V2018" s="16"/>
      <c r="W2018" s="16"/>
      <c r="X2018" s="17"/>
      <c r="Y2018" s="13"/>
      <c r="Z2018" s="13"/>
    </row>
    <row r="2019" spans="1:26" x14ac:dyDescent="0.25">
      <c r="A2019" s="11"/>
      <c r="B2019" s="12"/>
      <c r="C2019" s="12"/>
      <c r="D2019" s="12"/>
      <c r="E2019" s="12"/>
      <c r="F2019" s="12"/>
      <c r="G2019" s="13"/>
      <c r="H2019" s="13"/>
      <c r="I2019" s="13"/>
      <c r="J2019" s="13"/>
      <c r="K2019" s="14"/>
      <c r="L2019" s="14"/>
      <c r="M2019" s="14"/>
      <c r="N2019" s="14"/>
      <c r="O2019" s="14"/>
      <c r="P2019" s="14"/>
      <c r="Q2019" s="15"/>
      <c r="R2019" s="16"/>
      <c r="S2019" s="16"/>
      <c r="T2019" s="16"/>
      <c r="U2019" s="16"/>
      <c r="V2019" s="16"/>
      <c r="W2019" s="16"/>
      <c r="X2019" s="17"/>
      <c r="Y2019" s="13"/>
      <c r="Z2019" s="13"/>
    </row>
    <row r="2020" spans="1:26" x14ac:dyDescent="0.25">
      <c r="A2020" s="11"/>
      <c r="B2020" s="12"/>
      <c r="C2020" s="12"/>
      <c r="D2020" s="12"/>
      <c r="E2020" s="12"/>
      <c r="F2020" s="12"/>
      <c r="G2020" s="13"/>
      <c r="H2020" s="13"/>
      <c r="I2020" s="13"/>
      <c r="J2020" s="13"/>
      <c r="K2020" s="14"/>
      <c r="L2020" s="14"/>
      <c r="M2020" s="14"/>
      <c r="N2020" s="14"/>
      <c r="O2020" s="14"/>
      <c r="P2020" s="14"/>
      <c r="Q2020" s="15"/>
      <c r="R2020" s="16"/>
      <c r="S2020" s="16"/>
      <c r="T2020" s="16"/>
      <c r="U2020" s="16"/>
      <c r="V2020" s="16"/>
      <c r="W2020" s="17"/>
      <c r="X2020" s="17"/>
      <c r="Y2020" s="13"/>
      <c r="Z2020" s="13"/>
    </row>
    <row r="2021" spans="1:26" x14ac:dyDescent="0.25">
      <c r="A2021" s="11"/>
      <c r="B2021" s="12"/>
      <c r="C2021" s="12"/>
      <c r="D2021" s="12"/>
      <c r="E2021" s="12"/>
      <c r="F2021" s="12"/>
      <c r="G2021" s="13"/>
      <c r="H2021" s="13"/>
      <c r="I2021" s="13"/>
      <c r="J2021" s="13"/>
      <c r="K2021" s="14"/>
      <c r="L2021" s="14"/>
      <c r="M2021" s="14"/>
      <c r="N2021" s="14"/>
      <c r="O2021" s="14"/>
      <c r="P2021" s="14"/>
      <c r="Q2021" s="15"/>
      <c r="R2021" s="16"/>
      <c r="S2021" s="16"/>
      <c r="T2021" s="16"/>
      <c r="U2021" s="16"/>
      <c r="V2021" s="16"/>
      <c r="W2021" s="16"/>
      <c r="X2021" s="17"/>
      <c r="Y2021" s="13"/>
      <c r="Z2021" s="13"/>
    </row>
    <row r="2022" spans="1:26" x14ac:dyDescent="0.25">
      <c r="A2022" s="11"/>
      <c r="B2022" s="12"/>
      <c r="C2022" s="12"/>
      <c r="D2022" s="12"/>
      <c r="E2022" s="12"/>
      <c r="F2022" s="12"/>
      <c r="G2022" s="13"/>
      <c r="H2022" s="13"/>
      <c r="I2022" s="13"/>
      <c r="J2022" s="13"/>
      <c r="K2022" s="14"/>
      <c r="L2022" s="14"/>
      <c r="M2022" s="14"/>
      <c r="N2022" s="14"/>
      <c r="O2022" s="14"/>
      <c r="P2022" s="14"/>
      <c r="Q2022" s="15"/>
      <c r="R2022" s="16"/>
      <c r="S2022" s="16"/>
      <c r="T2022" s="16"/>
      <c r="U2022" s="16"/>
      <c r="V2022" s="16"/>
      <c r="W2022" s="17"/>
      <c r="X2022" s="17"/>
      <c r="Y2022" s="13"/>
      <c r="Z2022" s="13"/>
    </row>
    <row r="2023" spans="1:26" x14ac:dyDescent="0.25">
      <c r="A2023" s="11"/>
      <c r="B2023" s="12"/>
      <c r="C2023" s="12"/>
      <c r="D2023" s="12"/>
      <c r="E2023" s="12"/>
      <c r="F2023" s="12"/>
      <c r="G2023" s="13"/>
      <c r="H2023" s="13"/>
      <c r="I2023" s="13"/>
      <c r="J2023" s="13"/>
      <c r="K2023" s="14"/>
      <c r="L2023" s="14"/>
      <c r="M2023" s="14"/>
      <c r="N2023" s="14"/>
      <c r="O2023" s="14"/>
      <c r="P2023" s="14"/>
      <c r="Q2023" s="15"/>
      <c r="R2023" s="16"/>
      <c r="S2023" s="16"/>
      <c r="T2023" s="16"/>
      <c r="U2023" s="16"/>
      <c r="V2023" s="16"/>
      <c r="W2023" s="16"/>
      <c r="X2023" s="17"/>
      <c r="Y2023" s="13"/>
      <c r="Z2023" s="13"/>
    </row>
    <row r="2024" spans="1:26" x14ac:dyDescent="0.25">
      <c r="A2024" s="11"/>
      <c r="B2024" s="12"/>
      <c r="C2024" s="12"/>
      <c r="D2024" s="12"/>
      <c r="E2024" s="12"/>
      <c r="F2024" s="12"/>
      <c r="G2024" s="13"/>
      <c r="H2024" s="13"/>
      <c r="I2024" s="13"/>
      <c r="J2024" s="13"/>
      <c r="K2024" s="14"/>
      <c r="L2024" s="14"/>
      <c r="M2024" s="14"/>
      <c r="N2024" s="14"/>
      <c r="O2024" s="14"/>
      <c r="P2024" s="14"/>
      <c r="Q2024" s="15"/>
      <c r="R2024" s="16"/>
      <c r="S2024" s="16"/>
      <c r="T2024" s="16"/>
      <c r="U2024" s="16"/>
      <c r="V2024" s="16"/>
      <c r="W2024" s="16"/>
      <c r="X2024" s="17"/>
      <c r="Y2024" s="13"/>
      <c r="Z2024" s="13"/>
    </row>
    <row r="2025" spans="1:26" x14ac:dyDescent="0.25">
      <c r="A2025" s="11"/>
      <c r="B2025" s="12"/>
      <c r="C2025" s="12"/>
      <c r="D2025" s="12"/>
      <c r="E2025" s="12"/>
      <c r="F2025" s="12"/>
      <c r="G2025" s="13"/>
      <c r="H2025" s="13"/>
      <c r="I2025" s="13"/>
      <c r="J2025" s="13"/>
      <c r="K2025" s="14"/>
      <c r="L2025" s="14"/>
      <c r="M2025" s="14"/>
      <c r="N2025" s="14"/>
      <c r="O2025" s="14"/>
      <c r="P2025" s="14"/>
      <c r="Q2025" s="15"/>
      <c r="R2025" s="16"/>
      <c r="S2025" s="16"/>
      <c r="T2025" s="16"/>
      <c r="U2025" s="16"/>
      <c r="V2025" s="16"/>
      <c r="W2025" s="16"/>
      <c r="X2025" s="17"/>
      <c r="Y2025" s="13"/>
      <c r="Z2025" s="13"/>
    </row>
    <row r="2026" spans="1:26" x14ac:dyDescent="0.25">
      <c r="A2026" s="11"/>
      <c r="B2026" s="12"/>
      <c r="C2026" s="12"/>
      <c r="D2026" s="12"/>
      <c r="E2026" s="12"/>
      <c r="F2026" s="12"/>
      <c r="G2026" s="13"/>
      <c r="H2026" s="13"/>
      <c r="I2026" s="13"/>
      <c r="J2026" s="13"/>
      <c r="K2026" s="14"/>
      <c r="L2026" s="14"/>
      <c r="M2026" s="14"/>
      <c r="N2026" s="14"/>
      <c r="O2026" s="14"/>
      <c r="P2026" s="14"/>
      <c r="Q2026" s="15"/>
      <c r="R2026" s="16"/>
      <c r="S2026" s="16"/>
      <c r="T2026" s="16"/>
      <c r="U2026" s="16"/>
      <c r="V2026" s="16"/>
      <c r="W2026" s="17"/>
      <c r="X2026" s="17"/>
      <c r="Y2026" s="13"/>
      <c r="Z2026" s="13"/>
    </row>
    <row r="2027" spans="1:26" x14ac:dyDescent="0.25">
      <c r="A2027" s="11"/>
      <c r="B2027" s="12"/>
      <c r="C2027" s="12"/>
      <c r="D2027" s="12"/>
      <c r="E2027" s="12"/>
      <c r="F2027" s="12"/>
      <c r="G2027" s="13"/>
      <c r="H2027" s="13"/>
      <c r="I2027" s="13"/>
      <c r="J2027" s="13"/>
      <c r="K2027" s="14"/>
      <c r="L2027" s="14"/>
      <c r="M2027" s="14"/>
      <c r="N2027" s="14"/>
      <c r="O2027" s="14"/>
      <c r="P2027" s="14"/>
      <c r="Q2027" s="16"/>
      <c r="R2027" s="16"/>
      <c r="S2027" s="16"/>
      <c r="T2027" s="16"/>
      <c r="U2027" s="16"/>
      <c r="V2027" s="16"/>
      <c r="W2027" s="16"/>
      <c r="X2027" s="17"/>
      <c r="Y2027" s="13"/>
      <c r="Z2027" s="13"/>
    </row>
    <row r="2028" spans="1:26" x14ac:dyDescent="0.25">
      <c r="A2028" s="11"/>
      <c r="B2028" s="12"/>
      <c r="C2028" s="12"/>
      <c r="D2028" s="12"/>
      <c r="E2028" s="12"/>
      <c r="F2028" s="12"/>
      <c r="G2028" s="13"/>
      <c r="H2028" s="13"/>
      <c r="I2028" s="13"/>
      <c r="J2028" s="13"/>
      <c r="K2028" s="14"/>
      <c r="L2028" s="14"/>
      <c r="M2028" s="14"/>
      <c r="N2028" s="14"/>
      <c r="O2028" s="14"/>
      <c r="P2028" s="14"/>
      <c r="Q2028" s="15"/>
      <c r="R2028" s="16"/>
      <c r="S2028" s="16"/>
      <c r="T2028" s="16"/>
      <c r="U2028" s="16"/>
      <c r="V2028" s="16"/>
      <c r="W2028" s="17"/>
      <c r="X2028" s="17"/>
      <c r="Y2028" s="13"/>
      <c r="Z2028" s="13"/>
    </row>
    <row r="2029" spans="1:26" x14ac:dyDescent="0.25">
      <c r="A2029" s="11"/>
      <c r="B2029" s="12"/>
      <c r="C2029" s="12"/>
      <c r="D2029" s="12"/>
      <c r="E2029" s="12"/>
      <c r="F2029" s="12"/>
      <c r="G2029" s="13"/>
      <c r="H2029" s="13"/>
      <c r="I2029" s="13"/>
      <c r="J2029" s="13"/>
      <c r="K2029" s="14"/>
      <c r="L2029" s="14"/>
      <c r="M2029" s="14"/>
      <c r="N2029" s="14"/>
      <c r="O2029" s="14"/>
      <c r="P2029" s="14"/>
      <c r="Q2029" s="15"/>
      <c r="R2029" s="16"/>
      <c r="S2029" s="16"/>
      <c r="T2029" s="16"/>
      <c r="U2029" s="16"/>
      <c r="V2029" s="16"/>
      <c r="W2029" s="16"/>
      <c r="X2029" s="17"/>
      <c r="Y2029" s="13"/>
      <c r="Z2029" s="13"/>
    </row>
    <row r="2030" spans="1:26" x14ac:dyDescent="0.25">
      <c r="A2030" s="11"/>
      <c r="B2030" s="12"/>
      <c r="C2030" s="12"/>
      <c r="D2030" s="12"/>
      <c r="E2030" s="12"/>
      <c r="F2030" s="12"/>
      <c r="G2030" s="13"/>
      <c r="H2030" s="13"/>
      <c r="I2030" s="13"/>
      <c r="J2030" s="13"/>
      <c r="K2030" s="14"/>
      <c r="L2030" s="14"/>
      <c r="M2030" s="14"/>
      <c r="N2030" s="14"/>
      <c r="O2030" s="14"/>
      <c r="P2030" s="14"/>
      <c r="Q2030" s="15"/>
      <c r="R2030" s="16"/>
      <c r="S2030" s="16"/>
      <c r="T2030" s="16"/>
      <c r="U2030" s="16"/>
      <c r="V2030" s="16"/>
      <c r="W2030" s="17"/>
      <c r="X2030" s="17"/>
      <c r="Y2030" s="13"/>
      <c r="Z2030" s="13"/>
    </row>
    <row r="2031" spans="1:26" x14ac:dyDescent="0.25">
      <c r="A2031" s="11"/>
      <c r="B2031" s="12"/>
      <c r="C2031" s="12"/>
      <c r="D2031" s="12"/>
      <c r="E2031" s="12"/>
      <c r="F2031" s="12"/>
      <c r="G2031" s="13"/>
      <c r="H2031" s="13"/>
      <c r="I2031" s="13"/>
      <c r="J2031" s="13"/>
      <c r="K2031" s="14"/>
      <c r="L2031" s="14"/>
      <c r="M2031" s="14"/>
      <c r="N2031" s="14"/>
      <c r="O2031" s="14"/>
      <c r="P2031" s="14"/>
      <c r="Q2031" s="15"/>
      <c r="R2031" s="16"/>
      <c r="S2031" s="16"/>
      <c r="T2031" s="16"/>
      <c r="U2031" s="16"/>
      <c r="V2031" s="16"/>
      <c r="W2031" s="16"/>
      <c r="X2031" s="17"/>
      <c r="Y2031" s="13"/>
      <c r="Z2031" s="13"/>
    </row>
    <row r="2032" spans="1:26" x14ac:dyDescent="0.25">
      <c r="A2032" s="11"/>
      <c r="B2032" s="12"/>
      <c r="C2032" s="12"/>
      <c r="D2032" s="12"/>
      <c r="E2032" s="12"/>
      <c r="F2032" s="12"/>
      <c r="G2032" s="13"/>
      <c r="H2032" s="13"/>
      <c r="I2032" s="13"/>
      <c r="J2032" s="13"/>
      <c r="K2032" s="14"/>
      <c r="L2032" s="14"/>
      <c r="M2032" s="14"/>
      <c r="N2032" s="14"/>
      <c r="O2032" s="14"/>
      <c r="P2032" s="14"/>
      <c r="Q2032" s="15"/>
      <c r="R2032" s="16"/>
      <c r="S2032" s="16"/>
      <c r="T2032" s="16"/>
      <c r="U2032" s="16"/>
      <c r="V2032" s="16"/>
      <c r="W2032" s="16"/>
      <c r="X2032" s="17"/>
      <c r="Y2032" s="13"/>
      <c r="Z2032" s="13"/>
    </row>
    <row r="2033" spans="1:26" x14ac:dyDescent="0.25">
      <c r="A2033" s="11"/>
      <c r="B2033" s="12"/>
      <c r="C2033" s="12"/>
      <c r="D2033" s="12"/>
      <c r="E2033" s="12"/>
      <c r="F2033" s="12"/>
      <c r="G2033" s="13"/>
      <c r="H2033" s="13"/>
      <c r="I2033" s="13"/>
      <c r="J2033" s="13"/>
      <c r="K2033" s="14"/>
      <c r="L2033" s="14"/>
      <c r="M2033" s="14"/>
      <c r="N2033" s="14"/>
      <c r="O2033" s="14"/>
      <c r="P2033" s="14"/>
      <c r="Q2033" s="15"/>
      <c r="R2033" s="16"/>
      <c r="S2033" s="16"/>
      <c r="T2033" s="16"/>
      <c r="U2033" s="16"/>
      <c r="V2033" s="16"/>
      <c r="W2033" s="16"/>
      <c r="X2033" s="17"/>
      <c r="Y2033" s="13"/>
      <c r="Z2033" s="13"/>
    </row>
    <row r="2034" spans="1:26" x14ac:dyDescent="0.25">
      <c r="A2034" s="11"/>
      <c r="B2034" s="12"/>
      <c r="C2034" s="12"/>
      <c r="D2034" s="12"/>
      <c r="E2034" s="12"/>
      <c r="F2034" s="12"/>
      <c r="G2034" s="13"/>
      <c r="H2034" s="13"/>
      <c r="I2034" s="13"/>
      <c r="J2034" s="13"/>
      <c r="K2034" s="14"/>
      <c r="L2034" s="14"/>
      <c r="M2034" s="14"/>
      <c r="N2034" s="14"/>
      <c r="O2034" s="14"/>
      <c r="P2034" s="14"/>
      <c r="Q2034" s="15"/>
      <c r="R2034" s="16"/>
      <c r="S2034" s="16"/>
      <c r="T2034" s="16"/>
      <c r="U2034" s="16"/>
      <c r="V2034" s="16"/>
      <c r="W2034" s="17"/>
      <c r="X2034" s="17"/>
      <c r="Y2034" s="13"/>
      <c r="Z2034" s="13"/>
    </row>
    <row r="2035" spans="1:26" x14ac:dyDescent="0.25">
      <c r="A2035" s="11"/>
      <c r="B2035" s="12"/>
      <c r="C2035" s="12"/>
      <c r="D2035" s="12"/>
      <c r="E2035" s="12"/>
      <c r="F2035" s="12"/>
      <c r="G2035" s="13"/>
      <c r="H2035" s="13"/>
      <c r="I2035" s="13"/>
      <c r="J2035" s="13"/>
      <c r="K2035" s="14"/>
      <c r="L2035" s="14"/>
      <c r="M2035" s="14"/>
      <c r="N2035" s="14"/>
      <c r="O2035" s="14"/>
      <c r="P2035" s="14"/>
      <c r="Q2035" s="15"/>
      <c r="R2035" s="16"/>
      <c r="S2035" s="16"/>
      <c r="T2035" s="16"/>
      <c r="U2035" s="16"/>
      <c r="V2035" s="16"/>
      <c r="W2035" s="17"/>
      <c r="X2035" s="17"/>
      <c r="Y2035" s="13"/>
      <c r="Z2035" s="13"/>
    </row>
    <row r="2036" spans="1:26" x14ac:dyDescent="0.25">
      <c r="A2036" s="11"/>
      <c r="B2036" s="12"/>
      <c r="C2036" s="12"/>
      <c r="D2036" s="12"/>
      <c r="E2036" s="12"/>
      <c r="F2036" s="12"/>
      <c r="G2036" s="13"/>
      <c r="H2036" s="13"/>
      <c r="I2036" s="13"/>
      <c r="J2036" s="13"/>
      <c r="K2036" s="14"/>
      <c r="L2036" s="14"/>
      <c r="M2036" s="14"/>
      <c r="N2036" s="14"/>
      <c r="O2036" s="14"/>
      <c r="P2036" s="14"/>
      <c r="Q2036" s="15"/>
      <c r="R2036" s="16"/>
      <c r="S2036" s="16"/>
      <c r="T2036" s="16"/>
      <c r="U2036" s="16"/>
      <c r="V2036" s="16"/>
      <c r="W2036" s="17"/>
      <c r="X2036" s="17"/>
      <c r="Y2036" s="13"/>
      <c r="Z2036" s="13"/>
    </row>
    <row r="2037" spans="1:26" x14ac:dyDescent="0.25">
      <c r="A2037" s="11"/>
      <c r="B2037" s="12"/>
      <c r="C2037" s="12"/>
      <c r="D2037" s="12"/>
      <c r="E2037" s="12"/>
      <c r="F2037" s="12"/>
      <c r="G2037" s="13"/>
      <c r="H2037" s="13"/>
      <c r="I2037" s="13"/>
      <c r="J2037" s="13"/>
      <c r="K2037" s="14"/>
      <c r="L2037" s="14"/>
      <c r="M2037" s="14"/>
      <c r="N2037" s="14"/>
      <c r="O2037" s="14"/>
      <c r="P2037" s="14"/>
      <c r="Q2037" s="15"/>
      <c r="R2037" s="16"/>
      <c r="S2037" s="16"/>
      <c r="T2037" s="16"/>
      <c r="U2037" s="16"/>
      <c r="V2037" s="16"/>
      <c r="W2037" s="16"/>
      <c r="X2037" s="17"/>
      <c r="Y2037" s="13"/>
      <c r="Z2037" s="13"/>
    </row>
    <row r="2038" spans="1:26" x14ac:dyDescent="0.25">
      <c r="A2038" s="11"/>
      <c r="B2038" s="12"/>
      <c r="C2038" s="12"/>
      <c r="D2038" s="12"/>
      <c r="E2038" s="12"/>
      <c r="F2038" s="12"/>
      <c r="G2038" s="13"/>
      <c r="H2038" s="13"/>
      <c r="I2038" s="13"/>
      <c r="J2038" s="13"/>
      <c r="K2038" s="14"/>
      <c r="L2038" s="14"/>
      <c r="M2038" s="14"/>
      <c r="N2038" s="14"/>
      <c r="O2038" s="14"/>
      <c r="P2038" s="14"/>
      <c r="Q2038" s="15"/>
      <c r="R2038" s="16"/>
      <c r="S2038" s="16"/>
      <c r="T2038" s="16"/>
      <c r="U2038" s="16"/>
      <c r="V2038" s="16"/>
      <c r="W2038" s="17"/>
      <c r="X2038" s="17"/>
      <c r="Y2038" s="13"/>
      <c r="Z2038" s="13"/>
    </row>
    <row r="2039" spans="1:26" x14ac:dyDescent="0.25">
      <c r="A2039" s="11"/>
      <c r="B2039" s="12"/>
      <c r="C2039" s="12"/>
      <c r="D2039" s="12"/>
      <c r="E2039" s="12"/>
      <c r="F2039" s="12"/>
      <c r="G2039" s="13"/>
      <c r="H2039" s="13"/>
      <c r="I2039" s="13"/>
      <c r="J2039" s="13"/>
      <c r="K2039" s="14"/>
      <c r="L2039" s="14"/>
      <c r="M2039" s="14"/>
      <c r="N2039" s="14"/>
      <c r="O2039" s="14"/>
      <c r="P2039" s="14"/>
      <c r="Q2039" s="15"/>
      <c r="R2039" s="16"/>
      <c r="S2039" s="16"/>
      <c r="T2039" s="16"/>
      <c r="U2039" s="16"/>
      <c r="V2039" s="16"/>
      <c r="W2039" s="16"/>
      <c r="X2039" s="17"/>
      <c r="Y2039" s="13"/>
      <c r="Z2039" s="13"/>
    </row>
    <row r="2040" spans="1:26" x14ac:dyDescent="0.25">
      <c r="A2040" s="11"/>
      <c r="B2040" s="12"/>
      <c r="C2040" s="12"/>
      <c r="D2040" s="12"/>
      <c r="E2040" s="12"/>
      <c r="F2040" s="12"/>
      <c r="G2040" s="13"/>
      <c r="H2040" s="13"/>
      <c r="I2040" s="13"/>
      <c r="J2040" s="13"/>
      <c r="K2040" s="14"/>
      <c r="L2040" s="14"/>
      <c r="M2040" s="14"/>
      <c r="N2040" s="14"/>
      <c r="O2040" s="14"/>
      <c r="P2040" s="14"/>
      <c r="Q2040" s="16"/>
      <c r="R2040" s="16"/>
      <c r="S2040" s="16"/>
      <c r="T2040" s="16"/>
      <c r="U2040" s="16"/>
      <c r="V2040" s="16"/>
      <c r="W2040" s="17"/>
      <c r="X2040" s="17"/>
      <c r="Y2040" s="13"/>
      <c r="Z2040" s="13"/>
    </row>
    <row r="2041" spans="1:26" x14ac:dyDescent="0.25">
      <c r="A2041" s="11"/>
      <c r="B2041" s="12"/>
      <c r="C2041" s="12"/>
      <c r="D2041" s="12"/>
      <c r="E2041" s="12"/>
      <c r="F2041" s="12"/>
      <c r="G2041" s="13"/>
      <c r="H2041" s="13"/>
      <c r="I2041" s="13"/>
      <c r="J2041" s="13"/>
      <c r="K2041" s="14"/>
      <c r="L2041" s="14"/>
      <c r="M2041" s="14"/>
      <c r="N2041" s="14"/>
      <c r="O2041" s="14"/>
      <c r="P2041" s="14"/>
      <c r="Q2041" s="16"/>
      <c r="R2041" s="16"/>
      <c r="S2041" s="16"/>
      <c r="T2041" s="16"/>
      <c r="U2041" s="16"/>
      <c r="V2041" s="16"/>
      <c r="W2041" s="16"/>
      <c r="X2041" s="17"/>
      <c r="Y2041" s="13"/>
      <c r="Z2041" s="13"/>
    </row>
    <row r="2042" spans="1:26" x14ac:dyDescent="0.25">
      <c r="A2042" s="11"/>
      <c r="B2042" s="12"/>
      <c r="C2042" s="12"/>
      <c r="D2042" s="12"/>
      <c r="E2042" s="12"/>
      <c r="F2042" s="12"/>
      <c r="G2042" s="13"/>
      <c r="H2042" s="13"/>
      <c r="I2042" s="13"/>
      <c r="J2042" s="13"/>
      <c r="K2042" s="14"/>
      <c r="L2042" s="14"/>
      <c r="M2042" s="14"/>
      <c r="N2042" s="14"/>
      <c r="O2042" s="14"/>
      <c r="P2042" s="14"/>
      <c r="Q2042" s="15"/>
      <c r="R2042" s="16"/>
      <c r="S2042" s="16"/>
      <c r="T2042" s="16"/>
      <c r="U2042" s="16"/>
      <c r="V2042" s="16"/>
      <c r="W2042" s="16"/>
      <c r="X2042" s="17"/>
      <c r="Y2042" s="13"/>
      <c r="Z2042" s="13"/>
    </row>
    <row r="2043" spans="1:26" x14ac:dyDescent="0.25">
      <c r="A2043" s="11"/>
      <c r="B2043" s="12"/>
      <c r="C2043" s="12"/>
      <c r="D2043" s="12"/>
      <c r="E2043" s="12"/>
      <c r="F2043" s="12"/>
      <c r="G2043" s="13"/>
      <c r="H2043" s="13"/>
      <c r="I2043" s="13"/>
      <c r="J2043" s="13"/>
      <c r="K2043" s="14"/>
      <c r="L2043" s="14"/>
      <c r="M2043" s="14"/>
      <c r="N2043" s="14"/>
      <c r="O2043" s="14"/>
      <c r="P2043" s="14"/>
      <c r="Q2043" s="15"/>
      <c r="R2043" s="16"/>
      <c r="S2043" s="16"/>
      <c r="T2043" s="16"/>
      <c r="U2043" s="16"/>
      <c r="V2043" s="16"/>
      <c r="W2043" s="17"/>
      <c r="X2043" s="17"/>
      <c r="Y2043" s="13"/>
      <c r="Z2043" s="13"/>
    </row>
    <row r="2044" spans="1:26" x14ac:dyDescent="0.25">
      <c r="A2044" s="11"/>
      <c r="B2044" s="12"/>
      <c r="C2044" s="12"/>
      <c r="D2044" s="12"/>
      <c r="E2044" s="12"/>
      <c r="F2044" s="12"/>
      <c r="G2044" s="13"/>
      <c r="H2044" s="13"/>
      <c r="I2044" s="13"/>
      <c r="J2044" s="13"/>
      <c r="K2044" s="14"/>
      <c r="L2044" s="14"/>
      <c r="M2044" s="14"/>
      <c r="N2044" s="14"/>
      <c r="O2044" s="14"/>
      <c r="P2044" s="14"/>
      <c r="Q2044" s="15"/>
      <c r="R2044" s="16"/>
      <c r="S2044" s="16"/>
      <c r="T2044" s="16"/>
      <c r="U2044" s="16"/>
      <c r="V2044" s="16"/>
      <c r="W2044" s="16"/>
      <c r="X2044" s="17"/>
      <c r="Y2044" s="13"/>
      <c r="Z2044" s="13"/>
    </row>
    <row r="2045" spans="1:26" x14ac:dyDescent="0.25">
      <c r="A2045" s="11"/>
      <c r="B2045" s="12"/>
      <c r="C2045" s="12"/>
      <c r="D2045" s="12"/>
      <c r="E2045" s="12"/>
      <c r="F2045" s="12"/>
      <c r="G2045" s="13"/>
      <c r="H2045" s="13"/>
      <c r="I2045" s="13"/>
      <c r="J2045" s="13"/>
      <c r="K2045" s="14"/>
      <c r="L2045" s="14"/>
      <c r="M2045" s="14"/>
      <c r="N2045" s="14"/>
      <c r="O2045" s="14"/>
      <c r="P2045" s="14"/>
      <c r="Q2045" s="15"/>
      <c r="R2045" s="16"/>
      <c r="S2045" s="16"/>
      <c r="T2045" s="16"/>
      <c r="U2045" s="16"/>
      <c r="V2045" s="16"/>
      <c r="W2045" s="17"/>
      <c r="X2045" s="17"/>
      <c r="Y2045" s="13"/>
      <c r="Z2045" s="13"/>
    </row>
    <row r="2046" spans="1:26" x14ac:dyDescent="0.25">
      <c r="A2046" s="11"/>
      <c r="B2046" s="12"/>
      <c r="C2046" s="12"/>
      <c r="D2046" s="12"/>
      <c r="E2046" s="12"/>
      <c r="F2046" s="12"/>
      <c r="G2046" s="13"/>
      <c r="H2046" s="13"/>
      <c r="I2046" s="13"/>
      <c r="J2046" s="13"/>
      <c r="K2046" s="14"/>
      <c r="L2046" s="14"/>
      <c r="M2046" s="14"/>
      <c r="N2046" s="14"/>
      <c r="O2046" s="14"/>
      <c r="P2046" s="14"/>
      <c r="Q2046" s="15"/>
      <c r="R2046" s="16"/>
      <c r="S2046" s="16"/>
      <c r="T2046" s="16"/>
      <c r="U2046" s="16"/>
      <c r="V2046" s="16"/>
      <c r="W2046" s="17"/>
      <c r="X2046" s="17"/>
      <c r="Y2046" s="13"/>
      <c r="Z2046" s="13"/>
    </row>
    <row r="2047" spans="1:26" x14ac:dyDescent="0.25">
      <c r="A2047" s="11"/>
      <c r="B2047" s="12"/>
      <c r="C2047" s="12"/>
      <c r="D2047" s="12"/>
      <c r="E2047" s="12"/>
      <c r="F2047" s="12"/>
      <c r="G2047" s="13"/>
      <c r="H2047" s="13"/>
      <c r="I2047" s="13"/>
      <c r="J2047" s="13"/>
      <c r="K2047" s="14"/>
      <c r="L2047" s="14"/>
      <c r="M2047" s="14"/>
      <c r="N2047" s="14"/>
      <c r="O2047" s="14"/>
      <c r="P2047" s="14"/>
      <c r="Q2047" s="15"/>
      <c r="R2047" s="16"/>
      <c r="S2047" s="16"/>
      <c r="T2047" s="16"/>
      <c r="U2047" s="16"/>
      <c r="V2047" s="16"/>
      <c r="W2047" s="16"/>
      <c r="X2047" s="17"/>
      <c r="Y2047" s="13"/>
      <c r="Z2047" s="13"/>
    </row>
    <row r="2048" spans="1:26" x14ac:dyDescent="0.25">
      <c r="A2048" s="11"/>
      <c r="B2048" s="12"/>
      <c r="C2048" s="12"/>
      <c r="D2048" s="12"/>
      <c r="E2048" s="12"/>
      <c r="F2048" s="12"/>
      <c r="G2048" s="13"/>
      <c r="H2048" s="13"/>
      <c r="I2048" s="13"/>
      <c r="J2048" s="13"/>
      <c r="K2048" s="14"/>
      <c r="L2048" s="14"/>
      <c r="M2048" s="14"/>
      <c r="N2048" s="14"/>
      <c r="O2048" s="14"/>
      <c r="P2048" s="14"/>
      <c r="Q2048" s="15"/>
      <c r="R2048" s="16"/>
      <c r="S2048" s="16"/>
      <c r="T2048" s="16"/>
      <c r="U2048" s="16"/>
      <c r="V2048" s="16"/>
      <c r="W2048" s="16"/>
      <c r="X2048" s="17"/>
      <c r="Y2048" s="13"/>
      <c r="Z2048" s="13"/>
    </row>
    <row r="2049" spans="1:26" x14ac:dyDescent="0.25">
      <c r="A2049" s="11"/>
      <c r="B2049" s="12"/>
      <c r="C2049" s="12"/>
      <c r="D2049" s="12"/>
      <c r="E2049" s="12"/>
      <c r="F2049" s="12"/>
      <c r="G2049" s="13"/>
      <c r="H2049" s="13"/>
      <c r="I2049" s="13"/>
      <c r="J2049" s="13"/>
      <c r="K2049" s="14"/>
      <c r="L2049" s="14"/>
      <c r="M2049" s="14"/>
      <c r="N2049" s="14"/>
      <c r="O2049" s="14"/>
      <c r="P2049" s="14"/>
      <c r="Q2049" s="15"/>
      <c r="R2049" s="16"/>
      <c r="S2049" s="16"/>
      <c r="T2049" s="16"/>
      <c r="U2049" s="16"/>
      <c r="V2049" s="16"/>
      <c r="W2049" s="17"/>
      <c r="X2049" s="17"/>
      <c r="Y2049" s="13"/>
      <c r="Z2049" s="13"/>
    </row>
    <row r="2050" spans="1:26" x14ac:dyDescent="0.25">
      <c r="A2050" s="11"/>
      <c r="B2050" s="12"/>
      <c r="C2050" s="12"/>
      <c r="D2050" s="12"/>
      <c r="E2050" s="12"/>
      <c r="F2050" s="12"/>
      <c r="G2050" s="13"/>
      <c r="H2050" s="13"/>
      <c r="I2050" s="13"/>
      <c r="J2050" s="13"/>
      <c r="K2050" s="14"/>
      <c r="L2050" s="14"/>
      <c r="M2050" s="14"/>
      <c r="N2050" s="14"/>
      <c r="O2050" s="14"/>
      <c r="P2050" s="14"/>
      <c r="Q2050" s="15"/>
      <c r="R2050" s="16"/>
      <c r="S2050" s="16"/>
      <c r="T2050" s="16"/>
      <c r="U2050" s="16"/>
      <c r="V2050" s="16"/>
      <c r="W2050" s="17"/>
      <c r="X2050" s="17"/>
      <c r="Y2050" s="13"/>
      <c r="Z2050" s="13"/>
    </row>
    <row r="2051" spans="1:26" x14ac:dyDescent="0.25">
      <c r="A2051" s="11"/>
      <c r="B2051" s="12"/>
      <c r="C2051" s="12"/>
      <c r="D2051" s="12"/>
      <c r="E2051" s="12"/>
      <c r="F2051" s="12"/>
      <c r="G2051" s="13"/>
      <c r="H2051" s="13"/>
      <c r="I2051" s="13"/>
      <c r="J2051" s="13"/>
      <c r="K2051" s="14"/>
      <c r="L2051" s="14"/>
      <c r="M2051" s="14"/>
      <c r="N2051" s="14"/>
      <c r="O2051" s="14"/>
      <c r="P2051" s="14"/>
      <c r="Q2051" s="15"/>
      <c r="R2051" s="16"/>
      <c r="S2051" s="16"/>
      <c r="T2051" s="16"/>
      <c r="U2051" s="16"/>
      <c r="V2051" s="16"/>
      <c r="W2051" s="17"/>
      <c r="X2051" s="17"/>
      <c r="Y2051" s="13"/>
      <c r="Z2051" s="13"/>
    </row>
    <row r="2052" spans="1:26" x14ac:dyDescent="0.25">
      <c r="A2052" s="11"/>
      <c r="B2052" s="12"/>
      <c r="C2052" s="12"/>
      <c r="D2052" s="12"/>
      <c r="E2052" s="12"/>
      <c r="F2052" s="12"/>
      <c r="G2052" s="13"/>
      <c r="H2052" s="13"/>
      <c r="I2052" s="13"/>
      <c r="J2052" s="13"/>
      <c r="K2052" s="14"/>
      <c r="L2052" s="14"/>
      <c r="M2052" s="14"/>
      <c r="N2052" s="14"/>
      <c r="O2052" s="14"/>
      <c r="P2052" s="14"/>
      <c r="Q2052" s="15"/>
      <c r="R2052" s="16"/>
      <c r="S2052" s="16"/>
      <c r="T2052" s="16"/>
      <c r="U2052" s="16"/>
      <c r="V2052" s="16"/>
      <c r="W2052" s="17"/>
      <c r="X2052" s="17"/>
      <c r="Y2052" s="13"/>
      <c r="Z2052" s="13"/>
    </row>
    <row r="2053" spans="1:26" x14ac:dyDescent="0.25">
      <c r="A2053" s="11"/>
      <c r="B2053" s="12"/>
      <c r="C2053" s="12"/>
      <c r="D2053" s="12"/>
      <c r="E2053" s="12"/>
      <c r="F2053" s="12"/>
      <c r="G2053" s="13"/>
      <c r="H2053" s="13"/>
      <c r="I2053" s="13"/>
      <c r="J2053" s="13"/>
      <c r="K2053" s="14"/>
      <c r="L2053" s="14"/>
      <c r="M2053" s="14"/>
      <c r="N2053" s="14"/>
      <c r="O2053" s="14"/>
      <c r="P2053" s="14"/>
      <c r="Q2053" s="16"/>
      <c r="R2053" s="16"/>
      <c r="S2053" s="16"/>
      <c r="T2053" s="16"/>
      <c r="U2053" s="16"/>
      <c r="V2053" s="16"/>
      <c r="W2053" s="16"/>
      <c r="X2053" s="17"/>
      <c r="Y2053" s="13"/>
      <c r="Z2053" s="13"/>
    </row>
    <row r="2054" spans="1:26" x14ac:dyDescent="0.25">
      <c r="A2054" s="11"/>
      <c r="B2054" s="12"/>
      <c r="C2054" s="12"/>
      <c r="D2054" s="12"/>
      <c r="E2054" s="12"/>
      <c r="F2054" s="12"/>
      <c r="G2054" s="13"/>
      <c r="H2054" s="13"/>
      <c r="I2054" s="13"/>
      <c r="J2054" s="13"/>
      <c r="K2054" s="14"/>
      <c r="L2054" s="14"/>
      <c r="M2054" s="14"/>
      <c r="N2054" s="14"/>
      <c r="O2054" s="14"/>
      <c r="P2054" s="14"/>
      <c r="Q2054" s="15"/>
      <c r="R2054" s="16"/>
      <c r="S2054" s="16"/>
      <c r="T2054" s="16"/>
      <c r="U2054" s="16"/>
      <c r="V2054" s="16"/>
      <c r="W2054" s="16"/>
      <c r="X2054" s="17"/>
      <c r="Y2054" s="13"/>
      <c r="Z2054" s="13"/>
    </row>
    <row r="2055" spans="1:26" x14ac:dyDescent="0.25">
      <c r="A2055" s="11"/>
      <c r="B2055" s="12"/>
      <c r="C2055" s="12"/>
      <c r="D2055" s="12"/>
      <c r="E2055" s="12"/>
      <c r="F2055" s="12"/>
      <c r="G2055" s="13"/>
      <c r="H2055" s="13"/>
      <c r="I2055" s="13"/>
      <c r="J2055" s="13"/>
      <c r="K2055" s="14"/>
      <c r="L2055" s="14"/>
      <c r="M2055" s="14"/>
      <c r="N2055" s="14"/>
      <c r="O2055" s="14"/>
      <c r="P2055" s="14"/>
      <c r="Q2055" s="15"/>
      <c r="R2055" s="16"/>
      <c r="S2055" s="16"/>
      <c r="T2055" s="16"/>
      <c r="U2055" s="16"/>
      <c r="V2055" s="16"/>
      <c r="W2055" s="16"/>
      <c r="X2055" s="17"/>
      <c r="Y2055" s="13"/>
      <c r="Z2055" s="13"/>
    </row>
    <row r="2056" spans="1:26" x14ac:dyDescent="0.25">
      <c r="A2056" s="11"/>
      <c r="B2056" s="12"/>
      <c r="C2056" s="12"/>
      <c r="D2056" s="12"/>
      <c r="E2056" s="12"/>
      <c r="F2056" s="12"/>
      <c r="G2056" s="13"/>
      <c r="H2056" s="13"/>
      <c r="I2056" s="13"/>
      <c r="J2056" s="13"/>
      <c r="K2056" s="14"/>
      <c r="L2056" s="14"/>
      <c r="M2056" s="14"/>
      <c r="N2056" s="14"/>
      <c r="O2056" s="14"/>
      <c r="P2056" s="14"/>
      <c r="Q2056" s="15"/>
      <c r="R2056" s="16"/>
      <c r="S2056" s="16"/>
      <c r="T2056" s="16"/>
      <c r="U2056" s="16"/>
      <c r="V2056" s="16"/>
      <c r="W2056" s="17"/>
      <c r="X2056" s="17"/>
      <c r="Y2056" s="13"/>
      <c r="Z2056" s="13"/>
    </row>
    <row r="2057" spans="1:26" x14ac:dyDescent="0.25">
      <c r="A2057" s="11"/>
      <c r="B2057" s="12"/>
      <c r="C2057" s="12"/>
      <c r="D2057" s="12"/>
      <c r="E2057" s="12"/>
      <c r="F2057" s="12"/>
      <c r="G2057" s="13"/>
      <c r="H2057" s="13"/>
      <c r="I2057" s="13"/>
      <c r="J2057" s="13"/>
      <c r="K2057" s="14"/>
      <c r="L2057" s="14"/>
      <c r="M2057" s="14"/>
      <c r="N2057" s="14"/>
      <c r="O2057" s="14"/>
      <c r="P2057" s="14"/>
      <c r="Q2057" s="15"/>
      <c r="R2057" s="16"/>
      <c r="S2057" s="16"/>
      <c r="T2057" s="16"/>
      <c r="U2057" s="16"/>
      <c r="V2057" s="16"/>
      <c r="W2057" s="16"/>
      <c r="X2057" s="17"/>
      <c r="Y2057" s="13"/>
      <c r="Z2057" s="13"/>
    </row>
    <row r="2058" spans="1:26" x14ac:dyDescent="0.25">
      <c r="A2058" s="11"/>
      <c r="B2058" s="12"/>
      <c r="C2058" s="12"/>
      <c r="D2058" s="12"/>
      <c r="E2058" s="12"/>
      <c r="F2058" s="12"/>
      <c r="G2058" s="13"/>
      <c r="H2058" s="13"/>
      <c r="I2058" s="13"/>
      <c r="J2058" s="13"/>
      <c r="K2058" s="14"/>
      <c r="L2058" s="14"/>
      <c r="M2058" s="14"/>
      <c r="N2058" s="14"/>
      <c r="O2058" s="14"/>
      <c r="P2058" s="14"/>
      <c r="Q2058" s="15"/>
      <c r="R2058" s="16"/>
      <c r="S2058" s="16"/>
      <c r="T2058" s="16"/>
      <c r="U2058" s="16"/>
      <c r="V2058" s="16"/>
      <c r="W2058" s="17"/>
      <c r="X2058" s="17"/>
      <c r="Y2058" s="13"/>
      <c r="Z2058" s="13"/>
    </row>
    <row r="2059" spans="1:26" x14ac:dyDescent="0.25">
      <c r="A2059" s="11"/>
      <c r="B2059" s="12"/>
      <c r="C2059" s="12"/>
      <c r="D2059" s="12"/>
      <c r="E2059" s="12"/>
      <c r="F2059" s="12"/>
      <c r="G2059" s="13"/>
      <c r="H2059" s="13"/>
      <c r="I2059" s="13"/>
      <c r="J2059" s="13"/>
      <c r="K2059" s="14"/>
      <c r="L2059" s="14"/>
      <c r="M2059" s="14"/>
      <c r="N2059" s="14"/>
      <c r="O2059" s="14"/>
      <c r="P2059" s="14"/>
      <c r="Q2059" s="15"/>
      <c r="R2059" s="16"/>
      <c r="S2059" s="16"/>
      <c r="T2059" s="16"/>
      <c r="U2059" s="16"/>
      <c r="V2059" s="16"/>
      <c r="W2059" s="16"/>
      <c r="X2059" s="17"/>
      <c r="Y2059" s="13"/>
      <c r="Z2059" s="13"/>
    </row>
    <row r="2060" spans="1:26" x14ac:dyDescent="0.25">
      <c r="A2060" s="11"/>
      <c r="B2060" s="12"/>
      <c r="C2060" s="12"/>
      <c r="D2060" s="12"/>
      <c r="E2060" s="12"/>
      <c r="F2060" s="12"/>
      <c r="G2060" s="13"/>
      <c r="H2060" s="13"/>
      <c r="I2060" s="13"/>
      <c r="J2060" s="13"/>
      <c r="K2060" s="14"/>
      <c r="L2060" s="14"/>
      <c r="M2060" s="14"/>
      <c r="N2060" s="14"/>
      <c r="O2060" s="14"/>
      <c r="P2060" s="14"/>
      <c r="Q2060" s="15"/>
      <c r="R2060" s="16"/>
      <c r="S2060" s="16"/>
      <c r="T2060" s="16"/>
      <c r="U2060" s="16"/>
      <c r="V2060" s="16"/>
      <c r="W2060" s="17"/>
      <c r="X2060" s="17"/>
      <c r="Y2060" s="13"/>
      <c r="Z2060" s="13"/>
    </row>
    <row r="2061" spans="1:26" x14ac:dyDescent="0.25">
      <c r="A2061" s="11"/>
      <c r="B2061" s="12"/>
      <c r="C2061" s="12"/>
      <c r="D2061" s="12"/>
      <c r="E2061" s="12"/>
      <c r="F2061" s="12"/>
      <c r="G2061" s="13"/>
      <c r="H2061" s="13"/>
      <c r="I2061" s="13"/>
      <c r="J2061" s="13"/>
      <c r="K2061" s="14"/>
      <c r="L2061" s="14"/>
      <c r="M2061" s="14"/>
      <c r="N2061" s="14"/>
      <c r="O2061" s="14"/>
      <c r="P2061" s="14"/>
      <c r="Q2061" s="16"/>
      <c r="R2061" s="16"/>
      <c r="S2061" s="16"/>
      <c r="T2061" s="16"/>
      <c r="U2061" s="16"/>
      <c r="V2061" s="16"/>
      <c r="W2061" s="16"/>
      <c r="X2061" s="17"/>
      <c r="Y2061" s="13"/>
      <c r="Z2061" s="13"/>
    </row>
    <row r="2062" spans="1:26" x14ac:dyDescent="0.25">
      <c r="A2062" s="11"/>
      <c r="B2062" s="12"/>
      <c r="C2062" s="12"/>
      <c r="D2062" s="12"/>
      <c r="E2062" s="12"/>
      <c r="F2062" s="12"/>
      <c r="G2062" s="13"/>
      <c r="H2062" s="13"/>
      <c r="I2062" s="13"/>
      <c r="J2062" s="13"/>
      <c r="K2062" s="14"/>
      <c r="L2062" s="14"/>
      <c r="M2062" s="14"/>
      <c r="N2062" s="14"/>
      <c r="O2062" s="14"/>
      <c r="P2062" s="14"/>
      <c r="Q2062" s="15"/>
      <c r="R2062" s="16"/>
      <c r="S2062" s="16"/>
      <c r="T2062" s="16"/>
      <c r="U2062" s="16"/>
      <c r="V2062" s="16"/>
      <c r="W2062" s="17"/>
      <c r="X2062" s="17"/>
      <c r="Y2062" s="13"/>
      <c r="Z2062" s="13"/>
    </row>
    <row r="2063" spans="1:26" x14ac:dyDescent="0.25">
      <c r="A2063" s="11"/>
      <c r="B2063" s="12"/>
      <c r="C2063" s="12"/>
      <c r="D2063" s="12"/>
      <c r="E2063" s="12"/>
      <c r="F2063" s="12"/>
      <c r="G2063" s="13"/>
      <c r="H2063" s="13"/>
      <c r="I2063" s="13"/>
      <c r="J2063" s="13"/>
      <c r="K2063" s="14"/>
      <c r="L2063" s="14"/>
      <c r="M2063" s="14"/>
      <c r="N2063" s="14"/>
      <c r="O2063" s="14"/>
      <c r="P2063" s="14"/>
      <c r="Q2063" s="15"/>
      <c r="R2063" s="16"/>
      <c r="S2063" s="16"/>
      <c r="T2063" s="16"/>
      <c r="U2063" s="16"/>
      <c r="V2063" s="16"/>
      <c r="W2063" s="16"/>
      <c r="X2063" s="17"/>
      <c r="Y2063" s="13"/>
      <c r="Z2063" s="13"/>
    </row>
    <row r="2064" spans="1:26" x14ac:dyDescent="0.25">
      <c r="A2064" s="11"/>
      <c r="B2064" s="12"/>
      <c r="C2064" s="12"/>
      <c r="D2064" s="12"/>
      <c r="E2064" s="12"/>
      <c r="F2064" s="12"/>
      <c r="G2064" s="13"/>
      <c r="H2064" s="13"/>
      <c r="I2064" s="13"/>
      <c r="J2064" s="13"/>
      <c r="K2064" s="14"/>
      <c r="L2064" s="14"/>
      <c r="M2064" s="14"/>
      <c r="N2064" s="14"/>
      <c r="O2064" s="14"/>
      <c r="P2064" s="14"/>
      <c r="Q2064" s="15"/>
      <c r="R2064" s="16"/>
      <c r="S2064" s="16"/>
      <c r="T2064" s="16"/>
      <c r="U2064" s="16"/>
      <c r="V2064" s="16"/>
      <c r="W2064" s="16"/>
      <c r="X2064" s="17"/>
      <c r="Y2064" s="13"/>
      <c r="Z2064" s="13"/>
    </row>
    <row r="2065" spans="1:26" x14ac:dyDescent="0.25">
      <c r="A2065" s="11"/>
      <c r="B2065" s="12"/>
      <c r="C2065" s="12"/>
      <c r="D2065" s="12"/>
      <c r="E2065" s="12"/>
      <c r="F2065" s="12"/>
      <c r="G2065" s="13"/>
      <c r="H2065" s="13"/>
      <c r="I2065" s="13"/>
      <c r="J2065" s="13"/>
      <c r="K2065" s="14"/>
      <c r="L2065" s="14"/>
      <c r="M2065" s="14"/>
      <c r="N2065" s="14"/>
      <c r="O2065" s="14"/>
      <c r="P2065" s="14"/>
      <c r="Q2065" s="15"/>
      <c r="R2065" s="16"/>
      <c r="S2065" s="16"/>
      <c r="T2065" s="16"/>
      <c r="U2065" s="16"/>
      <c r="V2065" s="16"/>
      <c r="W2065" s="16"/>
      <c r="X2065" s="17"/>
      <c r="Y2065" s="13"/>
      <c r="Z2065" s="13"/>
    </row>
    <row r="2066" spans="1:26" x14ac:dyDescent="0.25">
      <c r="A2066" s="11"/>
      <c r="B2066" s="12"/>
      <c r="C2066" s="12"/>
      <c r="D2066" s="12"/>
      <c r="E2066" s="12"/>
      <c r="F2066" s="12"/>
      <c r="G2066" s="13"/>
      <c r="H2066" s="13"/>
      <c r="I2066" s="13"/>
      <c r="J2066" s="13"/>
      <c r="K2066" s="14"/>
      <c r="L2066" s="14"/>
      <c r="M2066" s="14"/>
      <c r="N2066" s="14"/>
      <c r="O2066" s="14"/>
      <c r="P2066" s="14"/>
      <c r="Q2066" s="15"/>
      <c r="R2066" s="16"/>
      <c r="S2066" s="16"/>
      <c r="T2066" s="16"/>
      <c r="U2066" s="16"/>
      <c r="V2066" s="16"/>
      <c r="W2066" s="16"/>
      <c r="X2066" s="17"/>
      <c r="Y2066" s="13"/>
      <c r="Z2066" s="13"/>
    </row>
    <row r="2067" spans="1:26" x14ac:dyDescent="0.25">
      <c r="A2067" s="11"/>
      <c r="B2067" s="12"/>
      <c r="C2067" s="12"/>
      <c r="D2067" s="12"/>
      <c r="E2067" s="12"/>
      <c r="F2067" s="12"/>
      <c r="G2067" s="13"/>
      <c r="H2067" s="13"/>
      <c r="I2067" s="13"/>
      <c r="J2067" s="13"/>
      <c r="K2067" s="14"/>
      <c r="L2067" s="14"/>
      <c r="M2067" s="14"/>
      <c r="N2067" s="14"/>
      <c r="O2067" s="14"/>
      <c r="P2067" s="14"/>
      <c r="Q2067" s="15"/>
      <c r="R2067" s="16"/>
      <c r="S2067" s="16"/>
      <c r="T2067" s="16"/>
      <c r="U2067" s="16"/>
      <c r="V2067" s="16"/>
      <c r="W2067" s="16"/>
      <c r="X2067" s="17"/>
      <c r="Y2067" s="13"/>
      <c r="Z2067" s="13"/>
    </row>
    <row r="2068" spans="1:26" x14ac:dyDescent="0.25">
      <c r="A2068" s="11"/>
      <c r="B2068" s="12"/>
      <c r="C2068" s="12"/>
      <c r="D2068" s="12"/>
      <c r="E2068" s="12"/>
      <c r="F2068" s="12"/>
      <c r="G2068" s="13"/>
      <c r="H2068" s="13"/>
      <c r="I2068" s="13"/>
      <c r="J2068" s="13"/>
      <c r="K2068" s="14"/>
      <c r="L2068" s="14"/>
      <c r="M2068" s="14"/>
      <c r="N2068" s="14"/>
      <c r="O2068" s="14"/>
      <c r="P2068" s="14"/>
      <c r="Q2068" s="15"/>
      <c r="R2068" s="16"/>
      <c r="S2068" s="16"/>
      <c r="T2068" s="16"/>
      <c r="U2068" s="16"/>
      <c r="V2068" s="16"/>
      <c r="W2068" s="17"/>
      <c r="X2068" s="17"/>
      <c r="Y2068" s="13"/>
      <c r="Z2068" s="13"/>
    </row>
    <row r="2069" spans="1:26" x14ac:dyDescent="0.25">
      <c r="A2069" s="11"/>
      <c r="B2069" s="12"/>
      <c r="C2069" s="12"/>
      <c r="D2069" s="12"/>
      <c r="E2069" s="12"/>
      <c r="F2069" s="12"/>
      <c r="G2069" s="13"/>
      <c r="H2069" s="13"/>
      <c r="I2069" s="13"/>
      <c r="J2069" s="13"/>
      <c r="K2069" s="14"/>
      <c r="L2069" s="14"/>
      <c r="M2069" s="14"/>
      <c r="N2069" s="14"/>
      <c r="O2069" s="14"/>
      <c r="P2069" s="14"/>
      <c r="Q2069" s="15"/>
      <c r="R2069" s="16"/>
      <c r="S2069" s="16"/>
      <c r="T2069" s="16"/>
      <c r="U2069" s="16"/>
      <c r="V2069" s="16"/>
      <c r="W2069" s="16"/>
      <c r="X2069" s="17"/>
      <c r="Y2069" s="13"/>
      <c r="Z2069" s="13"/>
    </row>
    <row r="2070" spans="1:26" x14ac:dyDescent="0.25">
      <c r="A2070" s="11"/>
      <c r="B2070" s="12"/>
      <c r="C2070" s="12"/>
      <c r="D2070" s="12"/>
      <c r="E2070" s="12"/>
      <c r="F2070" s="12"/>
      <c r="G2070" s="13"/>
      <c r="H2070" s="13"/>
      <c r="I2070" s="13"/>
      <c r="J2070" s="13"/>
      <c r="K2070" s="14"/>
      <c r="L2070" s="14"/>
      <c r="M2070" s="14"/>
      <c r="N2070" s="14"/>
      <c r="O2070" s="14"/>
      <c r="P2070" s="14"/>
      <c r="Q2070" s="15"/>
      <c r="R2070" s="16"/>
      <c r="S2070" s="16"/>
      <c r="T2070" s="16"/>
      <c r="U2070" s="16"/>
      <c r="V2070" s="16"/>
      <c r="W2070" s="16"/>
      <c r="X2070" s="17"/>
      <c r="Y2070" s="13"/>
      <c r="Z2070" s="13"/>
    </row>
    <row r="2071" spans="1:26" x14ac:dyDescent="0.25">
      <c r="A2071" s="11"/>
      <c r="B2071" s="12"/>
      <c r="C2071" s="12"/>
      <c r="D2071" s="12"/>
      <c r="E2071" s="12"/>
      <c r="F2071" s="12"/>
      <c r="G2071" s="13"/>
      <c r="H2071" s="13"/>
      <c r="I2071" s="13"/>
      <c r="J2071" s="13"/>
      <c r="K2071" s="14"/>
      <c r="L2071" s="14"/>
      <c r="M2071" s="14"/>
      <c r="N2071" s="14"/>
      <c r="O2071" s="14"/>
      <c r="P2071" s="14"/>
      <c r="Q2071" s="15"/>
      <c r="R2071" s="16"/>
      <c r="S2071" s="16"/>
      <c r="T2071" s="16"/>
      <c r="U2071" s="16"/>
      <c r="V2071" s="16"/>
      <c r="W2071" s="17"/>
      <c r="X2071" s="17"/>
      <c r="Y2071" s="13"/>
      <c r="Z2071" s="13"/>
    </row>
    <row r="2072" spans="1:26" x14ac:dyDescent="0.25">
      <c r="A2072" s="11"/>
      <c r="B2072" s="12"/>
      <c r="C2072" s="12"/>
      <c r="D2072" s="12"/>
      <c r="E2072" s="12"/>
      <c r="F2072" s="12"/>
      <c r="G2072" s="13"/>
      <c r="H2072" s="13"/>
      <c r="I2072" s="13"/>
      <c r="J2072" s="13"/>
      <c r="K2072" s="14"/>
      <c r="L2072" s="14"/>
      <c r="M2072" s="14"/>
      <c r="N2072" s="14"/>
      <c r="O2072" s="14"/>
      <c r="P2072" s="14"/>
      <c r="Q2072" s="16"/>
      <c r="R2072" s="16"/>
      <c r="S2072" s="16"/>
      <c r="T2072" s="16"/>
      <c r="U2072" s="16"/>
      <c r="V2072" s="16"/>
      <c r="W2072" s="16"/>
      <c r="X2072" s="17"/>
      <c r="Y2072" s="13"/>
      <c r="Z2072" s="13"/>
    </row>
    <row r="2073" spans="1:26" x14ac:dyDescent="0.25">
      <c r="A2073" s="11"/>
      <c r="B2073" s="12"/>
      <c r="C2073" s="12"/>
      <c r="D2073" s="12"/>
      <c r="E2073" s="12"/>
      <c r="F2073" s="12"/>
      <c r="G2073" s="13"/>
      <c r="H2073" s="13"/>
      <c r="I2073" s="13"/>
      <c r="J2073" s="13"/>
      <c r="K2073" s="14"/>
      <c r="L2073" s="14"/>
      <c r="M2073" s="14"/>
      <c r="N2073" s="14"/>
      <c r="O2073" s="14"/>
      <c r="P2073" s="14"/>
      <c r="Q2073" s="15"/>
      <c r="R2073" s="16"/>
      <c r="S2073" s="16"/>
      <c r="T2073" s="16"/>
      <c r="U2073" s="16"/>
      <c r="V2073" s="16"/>
      <c r="W2073" s="16"/>
      <c r="X2073" s="17"/>
      <c r="Y2073" s="13"/>
      <c r="Z2073" s="13"/>
    </row>
    <row r="2074" spans="1:26" x14ac:dyDescent="0.25">
      <c r="A2074" s="11"/>
      <c r="B2074" s="12"/>
      <c r="C2074" s="12"/>
      <c r="D2074" s="12"/>
      <c r="E2074" s="12"/>
      <c r="F2074" s="12"/>
      <c r="G2074" s="13"/>
      <c r="H2074" s="13"/>
      <c r="I2074" s="13"/>
      <c r="J2074" s="13"/>
      <c r="K2074" s="14"/>
      <c r="L2074" s="14"/>
      <c r="M2074" s="14"/>
      <c r="N2074" s="14"/>
      <c r="O2074" s="14"/>
      <c r="P2074" s="14"/>
      <c r="Q2074" s="15"/>
      <c r="R2074" s="16"/>
      <c r="S2074" s="16"/>
      <c r="T2074" s="16"/>
      <c r="U2074" s="16"/>
      <c r="V2074" s="16"/>
      <c r="W2074" s="16"/>
      <c r="X2074" s="17"/>
      <c r="Y2074" s="13"/>
      <c r="Z2074" s="13"/>
    </row>
    <row r="2075" spans="1:26" x14ac:dyDescent="0.25">
      <c r="A2075" s="11"/>
      <c r="B2075" s="12"/>
      <c r="C2075" s="12"/>
      <c r="D2075" s="12"/>
      <c r="E2075" s="12"/>
      <c r="F2075" s="12"/>
      <c r="G2075" s="13"/>
      <c r="H2075" s="13"/>
      <c r="I2075" s="13"/>
      <c r="J2075" s="13"/>
      <c r="K2075" s="14"/>
      <c r="L2075" s="14"/>
      <c r="M2075" s="14"/>
      <c r="N2075" s="14"/>
      <c r="O2075" s="14"/>
      <c r="P2075" s="14"/>
      <c r="Q2075" s="15"/>
      <c r="R2075" s="16"/>
      <c r="S2075" s="16"/>
      <c r="T2075" s="16"/>
      <c r="U2075" s="16"/>
      <c r="V2075" s="16"/>
      <c r="W2075" s="17"/>
      <c r="X2075" s="17"/>
      <c r="Y2075" s="13"/>
      <c r="Z2075" s="13"/>
    </row>
    <row r="2076" spans="1:26" x14ac:dyDescent="0.25">
      <c r="A2076" s="11"/>
      <c r="B2076" s="12"/>
      <c r="C2076" s="12"/>
      <c r="D2076" s="12"/>
      <c r="E2076" s="12"/>
      <c r="F2076" s="12"/>
      <c r="G2076" s="13"/>
      <c r="H2076" s="13"/>
      <c r="I2076" s="13"/>
      <c r="J2076" s="13"/>
      <c r="K2076" s="14"/>
      <c r="L2076" s="14"/>
      <c r="M2076" s="14"/>
      <c r="N2076" s="14"/>
      <c r="O2076" s="14"/>
      <c r="P2076" s="14"/>
      <c r="Q2076" s="15"/>
      <c r="R2076" s="16"/>
      <c r="S2076" s="16"/>
      <c r="T2076" s="16"/>
      <c r="U2076" s="16"/>
      <c r="V2076" s="16"/>
      <c r="W2076" s="16"/>
      <c r="X2076" s="17"/>
      <c r="Y2076" s="13"/>
      <c r="Z2076" s="13"/>
    </row>
    <row r="2077" spans="1:26" x14ac:dyDescent="0.25">
      <c r="A2077" s="11"/>
      <c r="B2077" s="12"/>
      <c r="C2077" s="12"/>
      <c r="D2077" s="12"/>
      <c r="E2077" s="12"/>
      <c r="F2077" s="12"/>
      <c r="G2077" s="13"/>
      <c r="H2077" s="13"/>
      <c r="I2077" s="13"/>
      <c r="J2077" s="13"/>
      <c r="K2077" s="14"/>
      <c r="L2077" s="14"/>
      <c r="M2077" s="14"/>
      <c r="N2077" s="14"/>
      <c r="O2077" s="14"/>
      <c r="P2077" s="14"/>
      <c r="Q2077" s="15"/>
      <c r="R2077" s="16"/>
      <c r="S2077" s="16"/>
      <c r="T2077" s="16"/>
      <c r="U2077" s="16"/>
      <c r="V2077" s="16"/>
      <c r="W2077" s="17"/>
      <c r="X2077" s="17"/>
      <c r="Y2077" s="13"/>
      <c r="Z2077" s="13"/>
    </row>
    <row r="2078" spans="1:26" x14ac:dyDescent="0.25">
      <c r="A2078" s="11"/>
      <c r="B2078" s="12"/>
      <c r="C2078" s="12"/>
      <c r="D2078" s="12"/>
      <c r="E2078" s="12"/>
      <c r="F2078" s="12"/>
      <c r="G2078" s="13"/>
      <c r="H2078" s="13"/>
      <c r="I2078" s="13"/>
      <c r="J2078" s="13"/>
      <c r="K2078" s="14"/>
      <c r="L2078" s="14"/>
      <c r="M2078" s="14"/>
      <c r="N2078" s="14"/>
      <c r="O2078" s="14"/>
      <c r="P2078" s="14"/>
      <c r="Q2078" s="15"/>
      <c r="R2078" s="16"/>
      <c r="S2078" s="16"/>
      <c r="T2078" s="16"/>
      <c r="U2078" s="16"/>
      <c r="V2078" s="16"/>
      <c r="W2078" s="16"/>
      <c r="X2078" s="17"/>
      <c r="Y2078" s="13"/>
      <c r="Z2078" s="13"/>
    </row>
    <row r="2079" spans="1:26" x14ac:dyDescent="0.25">
      <c r="A2079" s="11"/>
      <c r="B2079" s="12"/>
      <c r="C2079" s="12"/>
      <c r="D2079" s="12"/>
      <c r="E2079" s="12"/>
      <c r="F2079" s="12"/>
      <c r="G2079" s="13"/>
      <c r="H2079" s="13"/>
      <c r="I2079" s="13"/>
      <c r="J2079" s="13"/>
      <c r="K2079" s="14"/>
      <c r="L2079" s="14"/>
      <c r="M2079" s="14"/>
      <c r="N2079" s="14"/>
      <c r="O2079" s="14"/>
      <c r="P2079" s="14"/>
      <c r="Q2079" s="15"/>
      <c r="R2079" s="16"/>
      <c r="S2079" s="16"/>
      <c r="T2079" s="16"/>
      <c r="U2079" s="16"/>
      <c r="V2079" s="16"/>
      <c r="W2079" s="17"/>
      <c r="X2079" s="17"/>
      <c r="Y2079" s="13"/>
      <c r="Z2079" s="13"/>
    </row>
    <row r="2080" spans="1:26" x14ac:dyDescent="0.25">
      <c r="A2080" s="11"/>
      <c r="B2080" s="12"/>
      <c r="C2080" s="12"/>
      <c r="D2080" s="12"/>
      <c r="E2080" s="12"/>
      <c r="F2080" s="12"/>
      <c r="G2080" s="13"/>
      <c r="H2080" s="13"/>
      <c r="I2080" s="13"/>
      <c r="J2080" s="13"/>
      <c r="K2080" s="14"/>
      <c r="L2080" s="14"/>
      <c r="M2080" s="14"/>
      <c r="N2080" s="14"/>
      <c r="O2080" s="14"/>
      <c r="P2080" s="14"/>
      <c r="Q2080" s="16"/>
      <c r="R2080" s="16"/>
      <c r="S2080" s="16"/>
      <c r="T2080" s="16"/>
      <c r="U2080" s="16"/>
      <c r="V2080" s="16"/>
      <c r="W2080" s="16"/>
      <c r="X2080" s="17"/>
      <c r="Y2080" s="13"/>
      <c r="Z2080" s="13"/>
    </row>
    <row r="2081" spans="1:26" x14ac:dyDescent="0.25">
      <c r="A2081" s="11"/>
      <c r="B2081" s="12"/>
      <c r="C2081" s="12"/>
      <c r="D2081" s="12"/>
      <c r="E2081" s="12"/>
      <c r="F2081" s="12"/>
      <c r="G2081" s="13"/>
      <c r="H2081" s="13"/>
      <c r="I2081" s="13"/>
      <c r="J2081" s="13"/>
      <c r="K2081" s="14"/>
      <c r="L2081" s="14"/>
      <c r="M2081" s="14"/>
      <c r="N2081" s="14"/>
      <c r="O2081" s="14"/>
      <c r="P2081" s="14"/>
      <c r="Q2081" s="15"/>
      <c r="R2081" s="16"/>
      <c r="S2081" s="16"/>
      <c r="T2081" s="16"/>
      <c r="U2081" s="16"/>
      <c r="V2081" s="16"/>
      <c r="W2081" s="16"/>
      <c r="X2081" s="17"/>
      <c r="Y2081" s="13"/>
      <c r="Z2081" s="13"/>
    </row>
    <row r="2082" spans="1:26" x14ac:dyDescent="0.25">
      <c r="A2082" s="11"/>
      <c r="B2082" s="12"/>
      <c r="C2082" s="12"/>
      <c r="D2082" s="12"/>
      <c r="E2082" s="12"/>
      <c r="F2082" s="12"/>
      <c r="G2082" s="13"/>
      <c r="H2082" s="13"/>
      <c r="I2082" s="13"/>
      <c r="J2082" s="13"/>
      <c r="K2082" s="14"/>
      <c r="L2082" s="14"/>
      <c r="M2082" s="14"/>
      <c r="N2082" s="14"/>
      <c r="O2082" s="14"/>
      <c r="P2082" s="14"/>
      <c r="Q2082" s="15"/>
      <c r="R2082" s="16"/>
      <c r="S2082" s="16"/>
      <c r="T2082" s="16"/>
      <c r="U2082" s="16"/>
      <c r="V2082" s="16"/>
      <c r="W2082" s="17"/>
      <c r="X2082" s="17"/>
      <c r="Y2082" s="13"/>
      <c r="Z2082" s="13"/>
    </row>
    <row r="2083" spans="1:26" x14ac:dyDescent="0.25">
      <c r="A2083" s="11"/>
      <c r="B2083" s="12"/>
      <c r="C2083" s="12"/>
      <c r="D2083" s="12"/>
      <c r="E2083" s="12"/>
      <c r="F2083" s="12"/>
      <c r="G2083" s="13"/>
      <c r="H2083" s="13"/>
      <c r="I2083" s="13"/>
      <c r="J2083" s="13"/>
      <c r="K2083" s="14"/>
      <c r="L2083" s="14"/>
      <c r="M2083" s="14"/>
      <c r="N2083" s="14"/>
      <c r="O2083" s="14"/>
      <c r="P2083" s="14"/>
      <c r="Q2083" s="15"/>
      <c r="R2083" s="16"/>
      <c r="S2083" s="16"/>
      <c r="T2083" s="16"/>
      <c r="U2083" s="16"/>
      <c r="V2083" s="16"/>
      <c r="W2083" s="16"/>
      <c r="X2083" s="17"/>
      <c r="Y2083" s="13"/>
      <c r="Z2083" s="13"/>
    </row>
    <row r="2084" spans="1:26" x14ac:dyDescent="0.25">
      <c r="A2084" s="11"/>
      <c r="B2084" s="12"/>
      <c r="C2084" s="12"/>
      <c r="D2084" s="12"/>
      <c r="E2084" s="12"/>
      <c r="F2084" s="12"/>
      <c r="G2084" s="13"/>
      <c r="H2084" s="13"/>
      <c r="I2084" s="13"/>
      <c r="J2084" s="13"/>
      <c r="K2084" s="14"/>
      <c r="L2084" s="14"/>
      <c r="M2084" s="14"/>
      <c r="N2084" s="14"/>
      <c r="O2084" s="14"/>
      <c r="P2084" s="14"/>
      <c r="Q2084" s="15"/>
      <c r="R2084" s="16"/>
      <c r="S2084" s="16"/>
      <c r="T2084" s="16"/>
      <c r="U2084" s="16"/>
      <c r="V2084" s="16"/>
      <c r="W2084" s="16"/>
      <c r="X2084" s="17"/>
      <c r="Y2084" s="13"/>
      <c r="Z2084" s="13"/>
    </row>
    <row r="2085" spans="1:26" x14ac:dyDescent="0.25">
      <c r="A2085" s="11"/>
      <c r="B2085" s="12"/>
      <c r="C2085" s="12"/>
      <c r="D2085" s="12"/>
      <c r="E2085" s="12"/>
      <c r="F2085" s="12"/>
      <c r="G2085" s="13"/>
      <c r="H2085" s="13"/>
      <c r="I2085" s="13"/>
      <c r="J2085" s="13"/>
      <c r="K2085" s="14"/>
      <c r="L2085" s="14"/>
      <c r="M2085" s="14"/>
      <c r="N2085" s="14"/>
      <c r="O2085" s="14"/>
      <c r="P2085" s="14"/>
      <c r="Q2085" s="15"/>
      <c r="R2085" s="16"/>
      <c r="S2085" s="16"/>
      <c r="T2085" s="16"/>
      <c r="U2085" s="16"/>
      <c r="V2085" s="16"/>
      <c r="W2085" s="16"/>
      <c r="X2085" s="17"/>
      <c r="Y2085" s="13"/>
      <c r="Z2085" s="13"/>
    </row>
    <row r="2086" spans="1:26" x14ac:dyDescent="0.25">
      <c r="A2086" s="11"/>
      <c r="B2086" s="12"/>
      <c r="C2086" s="12"/>
      <c r="D2086" s="12"/>
      <c r="E2086" s="12"/>
      <c r="F2086" s="12"/>
      <c r="G2086" s="13"/>
      <c r="H2086" s="13"/>
      <c r="I2086" s="13"/>
      <c r="J2086" s="13"/>
      <c r="K2086" s="14"/>
      <c r="L2086" s="14"/>
      <c r="M2086" s="14"/>
      <c r="N2086" s="14"/>
      <c r="O2086" s="14"/>
      <c r="P2086" s="14"/>
      <c r="Q2086" s="15"/>
      <c r="R2086" s="16"/>
      <c r="S2086" s="16"/>
      <c r="T2086" s="16"/>
      <c r="U2086" s="16"/>
      <c r="V2086" s="16"/>
      <c r="W2086" s="16"/>
      <c r="X2086" s="17"/>
      <c r="Y2086" s="13"/>
      <c r="Z2086" s="13"/>
    </row>
    <row r="2087" spans="1:26" x14ac:dyDescent="0.25">
      <c r="A2087" s="11"/>
      <c r="B2087" s="12"/>
      <c r="C2087" s="12"/>
      <c r="D2087" s="12"/>
      <c r="E2087" s="12"/>
      <c r="F2087" s="12"/>
      <c r="G2087" s="13"/>
      <c r="H2087" s="13"/>
      <c r="I2087" s="13"/>
      <c r="J2087" s="13"/>
      <c r="K2087" s="14"/>
      <c r="L2087" s="14"/>
      <c r="M2087" s="14"/>
      <c r="N2087" s="14"/>
      <c r="O2087" s="14"/>
      <c r="P2087" s="14"/>
      <c r="Q2087" s="15"/>
      <c r="R2087" s="16"/>
      <c r="S2087" s="16"/>
      <c r="T2087" s="16"/>
      <c r="U2087" s="16"/>
      <c r="V2087" s="16"/>
      <c r="W2087" s="16"/>
      <c r="X2087" s="17"/>
      <c r="Y2087" s="13"/>
      <c r="Z2087" s="13"/>
    </row>
    <row r="2088" spans="1:26" x14ac:dyDescent="0.25">
      <c r="A2088" s="11"/>
      <c r="B2088" s="12"/>
      <c r="C2088" s="12"/>
      <c r="D2088" s="12"/>
      <c r="E2088" s="12"/>
      <c r="F2088" s="12"/>
      <c r="G2088" s="13"/>
      <c r="H2088" s="13"/>
      <c r="I2088" s="13"/>
      <c r="J2088" s="13"/>
      <c r="K2088" s="14"/>
      <c r="L2088" s="14"/>
      <c r="M2088" s="14"/>
      <c r="N2088" s="14"/>
      <c r="O2088" s="14"/>
      <c r="P2088" s="14"/>
      <c r="Q2088" s="15"/>
      <c r="R2088" s="16"/>
      <c r="S2088" s="16"/>
      <c r="T2088" s="16"/>
      <c r="U2088" s="16"/>
      <c r="V2088" s="16"/>
      <c r="W2088" s="16"/>
      <c r="X2088" s="17"/>
      <c r="Y2088" s="13"/>
      <c r="Z2088" s="13"/>
    </row>
    <row r="2089" spans="1:26" x14ac:dyDescent="0.25">
      <c r="A2089" s="11"/>
      <c r="B2089" s="12"/>
      <c r="C2089" s="12"/>
      <c r="D2089" s="12"/>
      <c r="E2089" s="12"/>
      <c r="F2089" s="12"/>
      <c r="G2089" s="13"/>
      <c r="H2089" s="13"/>
      <c r="I2089" s="13"/>
      <c r="J2089" s="13"/>
      <c r="K2089" s="14"/>
      <c r="L2089" s="14"/>
      <c r="M2089" s="14"/>
      <c r="N2089" s="14"/>
      <c r="O2089" s="14"/>
      <c r="P2089" s="14"/>
      <c r="Q2089" s="15"/>
      <c r="R2089" s="16"/>
      <c r="S2089" s="16"/>
      <c r="T2089" s="16"/>
      <c r="U2089" s="16"/>
      <c r="V2089" s="16"/>
      <c r="W2089" s="16"/>
      <c r="X2089" s="17"/>
      <c r="Y2089" s="13"/>
      <c r="Z2089" s="13"/>
    </row>
    <row r="2090" spans="1:26" x14ac:dyDescent="0.25">
      <c r="A2090" s="11"/>
      <c r="B2090" s="12"/>
      <c r="C2090" s="12"/>
      <c r="D2090" s="12"/>
      <c r="E2090" s="12"/>
      <c r="F2090" s="12"/>
      <c r="G2090" s="13"/>
      <c r="H2090" s="13"/>
      <c r="I2090" s="13"/>
      <c r="J2090" s="13"/>
      <c r="K2090" s="14"/>
      <c r="L2090" s="14"/>
      <c r="M2090" s="14"/>
      <c r="N2090" s="14"/>
      <c r="O2090" s="14"/>
      <c r="P2090" s="14"/>
      <c r="Q2090" s="15"/>
      <c r="R2090" s="16"/>
      <c r="S2090" s="16"/>
      <c r="T2090" s="16"/>
      <c r="U2090" s="16"/>
      <c r="V2090" s="16"/>
      <c r="W2090" s="16"/>
      <c r="X2090" s="17"/>
      <c r="Y2090" s="13"/>
      <c r="Z2090" s="13"/>
    </row>
    <row r="2091" spans="1:26" x14ac:dyDescent="0.25">
      <c r="A2091" s="11"/>
      <c r="B2091" s="12"/>
      <c r="C2091" s="12"/>
      <c r="D2091" s="12"/>
      <c r="E2091" s="12"/>
      <c r="F2091" s="12"/>
      <c r="G2091" s="13"/>
      <c r="H2091" s="13"/>
      <c r="I2091" s="13"/>
      <c r="J2091" s="13"/>
      <c r="K2091" s="14"/>
      <c r="L2091" s="14"/>
      <c r="M2091" s="14"/>
      <c r="N2091" s="14"/>
      <c r="O2091" s="14"/>
      <c r="P2091" s="14"/>
      <c r="Q2091" s="15"/>
      <c r="R2091" s="16"/>
      <c r="S2091" s="16"/>
      <c r="T2091" s="16"/>
      <c r="U2091" s="16"/>
      <c r="V2091" s="16"/>
      <c r="W2091" s="16"/>
      <c r="X2091" s="17"/>
      <c r="Y2091" s="13"/>
      <c r="Z2091" s="13"/>
    </row>
    <row r="2092" spans="1:26" x14ac:dyDescent="0.25">
      <c r="A2092" s="11"/>
      <c r="B2092" s="12"/>
      <c r="C2092" s="12"/>
      <c r="D2092" s="12"/>
      <c r="E2092" s="12"/>
      <c r="F2092" s="12"/>
      <c r="G2092" s="13"/>
      <c r="H2092" s="13"/>
      <c r="I2092" s="13"/>
      <c r="J2092" s="13"/>
      <c r="K2092" s="14"/>
      <c r="L2092" s="14"/>
      <c r="M2092" s="14"/>
      <c r="N2092" s="14"/>
      <c r="O2092" s="14"/>
      <c r="P2092" s="14"/>
      <c r="Q2092" s="15"/>
      <c r="R2092" s="16"/>
      <c r="S2092" s="16"/>
      <c r="T2092" s="16"/>
      <c r="U2092" s="16"/>
      <c r="V2092" s="16"/>
      <c r="W2092" s="16"/>
      <c r="X2092" s="17"/>
      <c r="Y2092" s="13"/>
      <c r="Z2092" s="13"/>
    </row>
    <row r="2093" spans="1:26" x14ac:dyDescent="0.25">
      <c r="A2093" s="11"/>
      <c r="B2093" s="12"/>
      <c r="C2093" s="12"/>
      <c r="D2093" s="12"/>
      <c r="E2093" s="12"/>
      <c r="F2093" s="12"/>
      <c r="G2093" s="13"/>
      <c r="H2093" s="13"/>
      <c r="I2093" s="13"/>
      <c r="J2093" s="13"/>
      <c r="K2093" s="14"/>
      <c r="L2093" s="14"/>
      <c r="M2093" s="14"/>
      <c r="N2093" s="14"/>
      <c r="O2093" s="14"/>
      <c r="P2093" s="14"/>
      <c r="Q2093" s="15"/>
      <c r="R2093" s="16"/>
      <c r="S2093" s="16"/>
      <c r="T2093" s="16"/>
      <c r="U2093" s="16"/>
      <c r="V2093" s="16"/>
      <c r="W2093" s="16"/>
      <c r="X2093" s="17"/>
      <c r="Y2093" s="13"/>
      <c r="Z2093" s="13"/>
    </row>
    <row r="2094" spans="1:26" x14ac:dyDescent="0.25">
      <c r="A2094" s="11"/>
      <c r="B2094" s="12"/>
      <c r="C2094" s="12"/>
      <c r="D2094" s="12"/>
      <c r="E2094" s="12"/>
      <c r="F2094" s="12"/>
      <c r="G2094" s="13"/>
      <c r="H2094" s="13"/>
      <c r="I2094" s="13"/>
      <c r="J2094" s="13"/>
      <c r="K2094" s="14"/>
      <c r="L2094" s="14"/>
      <c r="M2094" s="14"/>
      <c r="N2094" s="14"/>
      <c r="O2094" s="14"/>
      <c r="P2094" s="14"/>
      <c r="Q2094" s="15"/>
      <c r="R2094" s="16"/>
      <c r="S2094" s="16"/>
      <c r="T2094" s="16"/>
      <c r="U2094" s="16"/>
      <c r="V2094" s="16"/>
      <c r="W2094" s="16"/>
      <c r="X2094" s="17"/>
      <c r="Y2094" s="13"/>
      <c r="Z2094" s="13"/>
    </row>
    <row r="2095" spans="1:26" x14ac:dyDescent="0.25">
      <c r="A2095" s="11"/>
      <c r="B2095" s="12"/>
      <c r="C2095" s="12"/>
      <c r="D2095" s="12"/>
      <c r="E2095" s="12"/>
      <c r="F2095" s="12"/>
      <c r="G2095" s="13"/>
      <c r="H2095" s="13"/>
      <c r="I2095" s="13"/>
      <c r="J2095" s="13"/>
      <c r="K2095" s="14"/>
      <c r="L2095" s="14"/>
      <c r="M2095" s="14"/>
      <c r="N2095" s="14"/>
      <c r="O2095" s="14"/>
      <c r="P2095" s="14"/>
      <c r="Q2095" s="15"/>
      <c r="R2095" s="16"/>
      <c r="S2095" s="16"/>
      <c r="T2095" s="16"/>
      <c r="U2095" s="16"/>
      <c r="V2095" s="16"/>
      <c r="W2095" s="16"/>
      <c r="X2095" s="17"/>
      <c r="Y2095" s="13"/>
      <c r="Z2095" s="13"/>
    </row>
    <row r="2096" spans="1:26" x14ac:dyDescent="0.25">
      <c r="A2096" s="11"/>
      <c r="B2096" s="12"/>
      <c r="C2096" s="12"/>
      <c r="D2096" s="12"/>
      <c r="E2096" s="12"/>
      <c r="F2096" s="12"/>
      <c r="G2096" s="13"/>
      <c r="H2096" s="13"/>
      <c r="I2096" s="13"/>
      <c r="J2096" s="13"/>
      <c r="K2096" s="14"/>
      <c r="L2096" s="14"/>
      <c r="M2096" s="14"/>
      <c r="N2096" s="14"/>
      <c r="O2096" s="14"/>
      <c r="P2096" s="14"/>
      <c r="Q2096" s="15"/>
      <c r="R2096" s="16"/>
      <c r="S2096" s="16"/>
      <c r="T2096" s="16"/>
      <c r="U2096" s="16"/>
      <c r="V2096" s="16"/>
      <c r="W2096" s="17"/>
      <c r="X2096" s="17"/>
      <c r="Y2096" s="13"/>
      <c r="Z2096" s="13"/>
    </row>
    <row r="2097" spans="1:26" x14ac:dyDescent="0.25">
      <c r="A2097" s="11"/>
      <c r="B2097" s="12"/>
      <c r="C2097" s="12"/>
      <c r="D2097" s="12"/>
      <c r="E2097" s="12"/>
      <c r="F2097" s="12"/>
      <c r="G2097" s="13"/>
      <c r="H2097" s="13"/>
      <c r="I2097" s="13"/>
      <c r="J2097" s="13"/>
      <c r="K2097" s="14"/>
      <c r="L2097" s="14"/>
      <c r="M2097" s="14"/>
      <c r="N2097" s="14"/>
      <c r="O2097" s="14"/>
      <c r="P2097" s="14"/>
      <c r="Q2097" s="15"/>
      <c r="R2097" s="16"/>
      <c r="S2097" s="16"/>
      <c r="T2097" s="16"/>
      <c r="U2097" s="16"/>
      <c r="V2097" s="16"/>
      <c r="W2097" s="16"/>
      <c r="X2097" s="17"/>
      <c r="Y2097" s="13"/>
      <c r="Z2097" s="13"/>
    </row>
    <row r="2098" spans="1:26" x14ac:dyDescent="0.25">
      <c r="A2098" s="11"/>
      <c r="B2098" s="12"/>
      <c r="C2098" s="12"/>
      <c r="D2098" s="12"/>
      <c r="E2098" s="12"/>
      <c r="F2098" s="12"/>
      <c r="G2098" s="13"/>
      <c r="H2098" s="13"/>
      <c r="I2098" s="13"/>
      <c r="J2098" s="13"/>
      <c r="K2098" s="14"/>
      <c r="L2098" s="14"/>
      <c r="M2098" s="14"/>
      <c r="N2098" s="14"/>
      <c r="O2098" s="14"/>
      <c r="P2098" s="14"/>
      <c r="Q2098" s="15"/>
      <c r="R2098" s="16"/>
      <c r="S2098" s="16"/>
      <c r="T2098" s="16"/>
      <c r="U2098" s="16"/>
      <c r="V2098" s="16"/>
      <c r="W2098" s="17"/>
      <c r="X2098" s="17"/>
      <c r="Y2098" s="13"/>
      <c r="Z2098" s="13"/>
    </row>
    <row r="2099" spans="1:26" x14ac:dyDescent="0.25">
      <c r="A2099" s="11"/>
      <c r="B2099" s="12"/>
      <c r="C2099" s="12"/>
      <c r="D2099" s="12"/>
      <c r="E2099" s="12"/>
      <c r="F2099" s="12"/>
      <c r="G2099" s="13"/>
      <c r="H2099" s="13"/>
      <c r="I2099" s="13"/>
      <c r="J2099" s="13"/>
      <c r="K2099" s="14"/>
      <c r="L2099" s="14"/>
      <c r="M2099" s="14"/>
      <c r="N2099" s="14"/>
      <c r="O2099" s="14"/>
      <c r="P2099" s="14"/>
      <c r="Q2099" s="15"/>
      <c r="R2099" s="16"/>
      <c r="S2099" s="16"/>
      <c r="T2099" s="16"/>
      <c r="U2099" s="16"/>
      <c r="V2099" s="16"/>
      <c r="W2099" s="17"/>
      <c r="X2099" s="17"/>
      <c r="Y2099" s="13"/>
      <c r="Z2099" s="13"/>
    </row>
    <row r="2100" spans="1:26" x14ac:dyDescent="0.25">
      <c r="A2100" s="11"/>
      <c r="B2100" s="12"/>
      <c r="C2100" s="12"/>
      <c r="D2100" s="12"/>
      <c r="E2100" s="12"/>
      <c r="F2100" s="12"/>
      <c r="G2100" s="13"/>
      <c r="H2100" s="13"/>
      <c r="I2100" s="13"/>
      <c r="J2100" s="13"/>
      <c r="K2100" s="14"/>
      <c r="L2100" s="14"/>
      <c r="M2100" s="14"/>
      <c r="N2100" s="14"/>
      <c r="O2100" s="14"/>
      <c r="P2100" s="14"/>
      <c r="Q2100" s="15"/>
      <c r="R2100" s="16"/>
      <c r="S2100" s="16"/>
      <c r="T2100" s="16"/>
      <c r="U2100" s="16"/>
      <c r="V2100" s="16"/>
      <c r="W2100" s="16"/>
      <c r="X2100" s="17"/>
      <c r="Y2100" s="13"/>
      <c r="Z2100" s="13"/>
    </row>
    <row r="2101" spans="1:26" x14ac:dyDescent="0.25">
      <c r="A2101" s="11"/>
      <c r="B2101" s="12"/>
      <c r="C2101" s="12"/>
      <c r="D2101" s="12"/>
      <c r="E2101" s="12"/>
      <c r="F2101" s="12"/>
      <c r="G2101" s="13"/>
      <c r="H2101" s="13"/>
      <c r="I2101" s="13"/>
      <c r="J2101" s="13"/>
      <c r="K2101" s="14"/>
      <c r="L2101" s="14"/>
      <c r="M2101" s="14"/>
      <c r="N2101" s="14"/>
      <c r="O2101" s="14"/>
      <c r="P2101" s="14"/>
      <c r="Q2101" s="15"/>
      <c r="R2101" s="16"/>
      <c r="S2101" s="16"/>
      <c r="T2101" s="16"/>
      <c r="U2101" s="16"/>
      <c r="V2101" s="16"/>
      <c r="W2101" s="16"/>
      <c r="X2101" s="17"/>
      <c r="Y2101" s="13"/>
      <c r="Z2101" s="13"/>
    </row>
    <row r="2102" spans="1:26" x14ac:dyDescent="0.25">
      <c r="A2102" s="11"/>
      <c r="B2102" s="12"/>
      <c r="C2102" s="12"/>
      <c r="D2102" s="12"/>
      <c r="E2102" s="12"/>
      <c r="F2102" s="12"/>
      <c r="G2102" s="13"/>
      <c r="H2102" s="13"/>
      <c r="I2102" s="13"/>
      <c r="J2102" s="13"/>
      <c r="K2102" s="14"/>
      <c r="L2102" s="14"/>
      <c r="M2102" s="14"/>
      <c r="N2102" s="14"/>
      <c r="O2102" s="14"/>
      <c r="P2102" s="14"/>
      <c r="Q2102" s="16"/>
      <c r="R2102" s="16"/>
      <c r="S2102" s="16"/>
      <c r="T2102" s="16"/>
      <c r="U2102" s="16"/>
      <c r="V2102" s="16"/>
      <c r="W2102" s="16"/>
      <c r="X2102" s="17"/>
      <c r="Y2102" s="13"/>
      <c r="Z2102" s="13"/>
    </row>
    <row r="2103" spans="1:26" x14ac:dyDescent="0.25">
      <c r="A2103" s="11"/>
      <c r="B2103" s="12"/>
      <c r="C2103" s="12"/>
      <c r="D2103" s="12"/>
      <c r="E2103" s="12"/>
      <c r="F2103" s="12"/>
      <c r="G2103" s="13"/>
      <c r="H2103" s="13"/>
      <c r="I2103" s="13"/>
      <c r="J2103" s="13"/>
      <c r="K2103" s="14"/>
      <c r="L2103" s="14"/>
      <c r="M2103" s="14"/>
      <c r="N2103" s="14"/>
      <c r="O2103" s="14"/>
      <c r="P2103" s="14"/>
      <c r="Q2103" s="16"/>
      <c r="R2103" s="16"/>
      <c r="S2103" s="16"/>
      <c r="T2103" s="16"/>
      <c r="U2103" s="16"/>
      <c r="V2103" s="16"/>
      <c r="W2103" s="17"/>
      <c r="X2103" s="17"/>
      <c r="Y2103" s="13"/>
      <c r="Z2103" s="13"/>
    </row>
    <row r="2104" spans="1:26" x14ac:dyDescent="0.25">
      <c r="A2104" s="11"/>
      <c r="B2104" s="12"/>
      <c r="C2104" s="12"/>
      <c r="D2104" s="12"/>
      <c r="E2104" s="12"/>
      <c r="F2104" s="12"/>
      <c r="G2104" s="13"/>
      <c r="H2104" s="13"/>
      <c r="I2104" s="13"/>
      <c r="J2104" s="13"/>
      <c r="K2104" s="14"/>
      <c r="L2104" s="14"/>
      <c r="M2104" s="14"/>
      <c r="N2104" s="14"/>
      <c r="O2104" s="14"/>
      <c r="P2104" s="14"/>
      <c r="Q2104" s="15"/>
      <c r="R2104" s="16"/>
      <c r="S2104" s="16"/>
      <c r="T2104" s="16"/>
      <c r="U2104" s="16"/>
      <c r="V2104" s="16"/>
      <c r="W2104" s="16"/>
      <c r="X2104" s="17"/>
      <c r="Y2104" s="13"/>
      <c r="Z2104" s="13"/>
    </row>
    <row r="2105" spans="1:26" x14ac:dyDescent="0.25">
      <c r="A2105" s="11"/>
      <c r="B2105" s="12"/>
      <c r="C2105" s="12"/>
      <c r="D2105" s="12"/>
      <c r="E2105" s="12"/>
      <c r="F2105" s="12"/>
      <c r="G2105" s="13"/>
      <c r="H2105" s="13"/>
      <c r="I2105" s="13"/>
      <c r="J2105" s="13"/>
      <c r="K2105" s="14"/>
      <c r="L2105" s="14"/>
      <c r="M2105" s="14"/>
      <c r="N2105" s="14"/>
      <c r="O2105" s="14"/>
      <c r="P2105" s="14"/>
      <c r="Q2105" s="15"/>
      <c r="R2105" s="16"/>
      <c r="S2105" s="16"/>
      <c r="T2105" s="16"/>
      <c r="U2105" s="16"/>
      <c r="V2105" s="16"/>
      <c r="W2105" s="17"/>
      <c r="X2105" s="17"/>
      <c r="Y2105" s="13"/>
      <c r="Z2105" s="13"/>
    </row>
    <row r="2106" spans="1:26" x14ac:dyDescent="0.25">
      <c r="A2106" s="11"/>
      <c r="B2106" s="12"/>
      <c r="C2106" s="12"/>
      <c r="D2106" s="12"/>
      <c r="E2106" s="12"/>
      <c r="F2106" s="12"/>
      <c r="G2106" s="13"/>
      <c r="H2106" s="13"/>
      <c r="I2106" s="13"/>
      <c r="J2106" s="13"/>
      <c r="K2106" s="14"/>
      <c r="L2106" s="14"/>
      <c r="M2106" s="14"/>
      <c r="N2106" s="14"/>
      <c r="O2106" s="14"/>
      <c r="P2106" s="14"/>
      <c r="Q2106" s="15"/>
      <c r="R2106" s="16"/>
      <c r="S2106" s="16"/>
      <c r="T2106" s="16"/>
      <c r="U2106" s="16"/>
      <c r="V2106" s="16"/>
      <c r="W2106" s="17"/>
      <c r="X2106" s="17"/>
      <c r="Y2106" s="13"/>
      <c r="Z2106" s="13"/>
    </row>
    <row r="2107" spans="1:26" x14ac:dyDescent="0.25">
      <c r="A2107" s="11"/>
      <c r="B2107" s="12"/>
      <c r="C2107" s="12"/>
      <c r="D2107" s="12"/>
      <c r="E2107" s="12"/>
      <c r="F2107" s="12"/>
      <c r="G2107" s="13"/>
      <c r="H2107" s="13"/>
      <c r="I2107" s="13"/>
      <c r="J2107" s="13"/>
      <c r="K2107" s="14"/>
      <c r="L2107" s="14"/>
      <c r="M2107" s="14"/>
      <c r="N2107" s="14"/>
      <c r="O2107" s="14"/>
      <c r="P2107" s="14"/>
      <c r="Q2107" s="15"/>
      <c r="R2107" s="16"/>
      <c r="S2107" s="16"/>
      <c r="T2107" s="16"/>
      <c r="U2107" s="16"/>
      <c r="V2107" s="16"/>
      <c r="W2107" s="16"/>
      <c r="X2107" s="17"/>
      <c r="Y2107" s="13"/>
      <c r="Z2107" s="13"/>
    </row>
    <row r="2108" spans="1:26" x14ac:dyDescent="0.25">
      <c r="A2108" s="11"/>
      <c r="B2108" s="12"/>
      <c r="C2108" s="12"/>
      <c r="D2108" s="12"/>
      <c r="E2108" s="12"/>
      <c r="F2108" s="12"/>
      <c r="G2108" s="13"/>
      <c r="H2108" s="13"/>
      <c r="I2108" s="13"/>
      <c r="J2108" s="13"/>
      <c r="K2108" s="14"/>
      <c r="L2108" s="14"/>
      <c r="M2108" s="14"/>
      <c r="N2108" s="14"/>
      <c r="O2108" s="14"/>
      <c r="P2108" s="14"/>
      <c r="Q2108" s="15"/>
      <c r="R2108" s="16"/>
      <c r="S2108" s="16"/>
      <c r="T2108" s="16"/>
      <c r="U2108" s="16"/>
      <c r="V2108" s="16"/>
      <c r="W2108" s="16"/>
      <c r="X2108" s="17"/>
      <c r="Y2108" s="13"/>
      <c r="Z2108" s="13"/>
    </row>
    <row r="2109" spans="1:26" x14ac:dyDescent="0.25">
      <c r="A2109" s="11"/>
      <c r="B2109" s="12"/>
      <c r="C2109" s="12"/>
      <c r="D2109" s="12"/>
      <c r="E2109" s="12"/>
      <c r="F2109" s="12"/>
      <c r="G2109" s="13"/>
      <c r="H2109" s="13"/>
      <c r="I2109" s="13"/>
      <c r="J2109" s="13"/>
      <c r="K2109" s="14"/>
      <c r="L2109" s="14"/>
      <c r="M2109" s="14"/>
      <c r="N2109" s="14"/>
      <c r="O2109" s="14"/>
      <c r="P2109" s="14"/>
      <c r="Q2109" s="15"/>
      <c r="R2109" s="16"/>
      <c r="S2109" s="16"/>
      <c r="T2109" s="16"/>
      <c r="U2109" s="16"/>
      <c r="V2109" s="16"/>
      <c r="W2109" s="17"/>
      <c r="X2109" s="17"/>
      <c r="Y2109" s="13"/>
      <c r="Z2109" s="13"/>
    </row>
    <row r="2110" spans="1:26" x14ac:dyDescent="0.25">
      <c r="A2110" s="11"/>
      <c r="B2110" s="12"/>
      <c r="C2110" s="12"/>
      <c r="D2110" s="12"/>
      <c r="E2110" s="12"/>
      <c r="F2110" s="12"/>
      <c r="G2110" s="13"/>
      <c r="H2110" s="13"/>
      <c r="I2110" s="13"/>
      <c r="J2110" s="13"/>
      <c r="K2110" s="14"/>
      <c r="L2110" s="14"/>
      <c r="M2110" s="14"/>
      <c r="N2110" s="14"/>
      <c r="O2110" s="14"/>
      <c r="P2110" s="14"/>
      <c r="Q2110" s="15"/>
      <c r="R2110" s="16"/>
      <c r="S2110" s="16"/>
      <c r="T2110" s="16"/>
      <c r="U2110" s="16"/>
      <c r="V2110" s="16"/>
      <c r="W2110" s="16"/>
      <c r="X2110" s="17"/>
      <c r="Y2110" s="13"/>
      <c r="Z2110" s="13"/>
    </row>
    <row r="2111" spans="1:26" x14ac:dyDescent="0.25">
      <c r="A2111" s="11"/>
      <c r="B2111" s="12"/>
      <c r="C2111" s="12"/>
      <c r="D2111" s="12"/>
      <c r="E2111" s="12"/>
      <c r="F2111" s="12"/>
      <c r="G2111" s="13"/>
      <c r="H2111" s="13"/>
      <c r="I2111" s="13"/>
      <c r="J2111" s="13"/>
      <c r="K2111" s="14"/>
      <c r="L2111" s="14"/>
      <c r="M2111" s="14"/>
      <c r="N2111" s="14"/>
      <c r="O2111" s="14"/>
      <c r="P2111" s="14"/>
      <c r="Q2111" s="15"/>
      <c r="R2111" s="16"/>
      <c r="S2111" s="16"/>
      <c r="T2111" s="16"/>
      <c r="U2111" s="16"/>
      <c r="V2111" s="16"/>
      <c r="W2111" s="16"/>
      <c r="X2111" s="17"/>
      <c r="Y2111" s="13"/>
      <c r="Z2111" s="13"/>
    </row>
    <row r="2112" spans="1:26" x14ac:dyDescent="0.25">
      <c r="A2112" s="11"/>
      <c r="B2112" s="12"/>
      <c r="C2112" s="12"/>
      <c r="D2112" s="12"/>
      <c r="E2112" s="12"/>
      <c r="F2112" s="12"/>
      <c r="G2112" s="13"/>
      <c r="H2112" s="13"/>
      <c r="I2112" s="13"/>
      <c r="J2112" s="13"/>
      <c r="K2112" s="14"/>
      <c r="L2112" s="14"/>
      <c r="M2112" s="14"/>
      <c r="N2112" s="14"/>
      <c r="O2112" s="14"/>
      <c r="P2112" s="14"/>
      <c r="Q2112" s="15"/>
      <c r="R2112" s="16"/>
      <c r="S2112" s="16"/>
      <c r="T2112" s="16"/>
      <c r="U2112" s="16"/>
      <c r="V2112" s="16"/>
      <c r="W2112" s="16"/>
      <c r="X2112" s="17"/>
      <c r="Y2112" s="13"/>
      <c r="Z2112" s="13"/>
    </row>
    <row r="2113" spans="1:26" x14ac:dyDescent="0.25">
      <c r="A2113" s="11"/>
      <c r="B2113" s="12"/>
      <c r="C2113" s="12"/>
      <c r="D2113" s="12"/>
      <c r="E2113" s="12"/>
      <c r="F2113" s="12"/>
      <c r="G2113" s="13"/>
      <c r="H2113" s="13"/>
      <c r="I2113" s="13"/>
      <c r="J2113" s="13"/>
      <c r="K2113" s="14"/>
      <c r="L2113" s="14"/>
      <c r="M2113" s="14"/>
      <c r="N2113" s="14"/>
      <c r="O2113" s="14"/>
      <c r="P2113" s="14"/>
      <c r="Q2113" s="16"/>
      <c r="R2113" s="16"/>
      <c r="S2113" s="16"/>
      <c r="T2113" s="16"/>
      <c r="U2113" s="16"/>
      <c r="V2113" s="16"/>
      <c r="W2113" s="17"/>
      <c r="X2113" s="17"/>
      <c r="Y2113" s="13"/>
      <c r="Z2113" s="13"/>
    </row>
    <row r="2114" spans="1:26" x14ac:dyDescent="0.25">
      <c r="A2114" s="11"/>
      <c r="B2114" s="12"/>
      <c r="C2114" s="12"/>
      <c r="D2114" s="12"/>
      <c r="E2114" s="12"/>
      <c r="F2114" s="12"/>
      <c r="G2114" s="13"/>
      <c r="H2114" s="13"/>
      <c r="I2114" s="13"/>
      <c r="J2114" s="13"/>
      <c r="K2114" s="14"/>
      <c r="L2114" s="14"/>
      <c r="M2114" s="14"/>
      <c r="N2114" s="14"/>
      <c r="O2114" s="14"/>
      <c r="P2114" s="14"/>
      <c r="Q2114" s="15"/>
      <c r="R2114" s="16"/>
      <c r="S2114" s="16"/>
      <c r="T2114" s="16"/>
      <c r="U2114" s="16"/>
      <c r="V2114" s="16"/>
      <c r="W2114" s="17"/>
      <c r="X2114" s="17"/>
      <c r="Y2114" s="13"/>
      <c r="Z2114" s="13"/>
    </row>
    <row r="2115" spans="1:26" x14ac:dyDescent="0.25">
      <c r="A2115" s="11"/>
      <c r="B2115" s="12"/>
      <c r="C2115" s="12"/>
      <c r="D2115" s="12"/>
      <c r="E2115" s="12"/>
      <c r="F2115" s="12"/>
      <c r="G2115" s="13"/>
      <c r="H2115" s="13"/>
      <c r="I2115" s="13"/>
      <c r="J2115" s="13"/>
      <c r="K2115" s="14"/>
      <c r="L2115" s="14"/>
      <c r="M2115" s="14"/>
      <c r="N2115" s="14"/>
      <c r="O2115" s="14"/>
      <c r="P2115" s="14"/>
      <c r="Q2115" s="15"/>
      <c r="R2115" s="16"/>
      <c r="S2115" s="16"/>
      <c r="T2115" s="16"/>
      <c r="U2115" s="16"/>
      <c r="V2115" s="16"/>
      <c r="W2115" s="16"/>
      <c r="X2115" s="17"/>
      <c r="Y2115" s="13"/>
      <c r="Z2115" s="13"/>
    </row>
    <row r="2116" spans="1:26" x14ac:dyDescent="0.25">
      <c r="A2116" s="11"/>
      <c r="B2116" s="12"/>
      <c r="C2116" s="12"/>
      <c r="D2116" s="12"/>
      <c r="E2116" s="12"/>
      <c r="F2116" s="12"/>
      <c r="G2116" s="13"/>
      <c r="H2116" s="13"/>
      <c r="I2116" s="13"/>
      <c r="J2116" s="13"/>
      <c r="K2116" s="14"/>
      <c r="L2116" s="14"/>
      <c r="M2116" s="14"/>
      <c r="N2116" s="14"/>
      <c r="O2116" s="14"/>
      <c r="P2116" s="14"/>
      <c r="Q2116" s="16"/>
      <c r="R2116" s="16"/>
      <c r="S2116" s="16"/>
      <c r="T2116" s="16"/>
      <c r="U2116" s="16"/>
      <c r="V2116" s="16"/>
      <c r="W2116" s="17"/>
      <c r="X2116" s="17"/>
      <c r="Y2116" s="13"/>
      <c r="Z2116" s="13"/>
    </row>
    <row r="2117" spans="1:26" x14ac:dyDescent="0.25">
      <c r="A2117" s="11"/>
      <c r="B2117" s="12"/>
      <c r="C2117" s="12"/>
      <c r="D2117" s="12"/>
      <c r="E2117" s="12"/>
      <c r="F2117" s="12"/>
      <c r="G2117" s="13"/>
      <c r="H2117" s="13"/>
      <c r="I2117" s="13"/>
      <c r="J2117" s="13"/>
      <c r="K2117" s="14"/>
      <c r="L2117" s="14"/>
      <c r="M2117" s="14"/>
      <c r="N2117" s="14"/>
      <c r="O2117" s="14"/>
      <c r="P2117" s="14"/>
      <c r="Q2117" s="15"/>
      <c r="R2117" s="16"/>
      <c r="S2117" s="16"/>
      <c r="T2117" s="16"/>
      <c r="U2117" s="16"/>
      <c r="V2117" s="16"/>
      <c r="W2117" s="16"/>
      <c r="X2117" s="17"/>
      <c r="Y2117" s="13"/>
      <c r="Z2117" s="13"/>
    </row>
    <row r="2118" spans="1:26" x14ac:dyDescent="0.25">
      <c r="A2118" s="11"/>
      <c r="B2118" s="12"/>
      <c r="C2118" s="12"/>
      <c r="D2118" s="12"/>
      <c r="E2118" s="12"/>
      <c r="F2118" s="12"/>
      <c r="G2118" s="13"/>
      <c r="H2118" s="13"/>
      <c r="I2118" s="13"/>
      <c r="J2118" s="13"/>
      <c r="K2118" s="14"/>
      <c r="L2118" s="14"/>
      <c r="M2118" s="14"/>
      <c r="N2118" s="14"/>
      <c r="O2118" s="14"/>
      <c r="P2118" s="14"/>
      <c r="Q2118" s="16"/>
      <c r="R2118" s="16"/>
      <c r="S2118" s="16"/>
      <c r="T2118" s="16"/>
      <c r="U2118" s="16"/>
      <c r="V2118" s="16"/>
      <c r="W2118" s="16"/>
      <c r="X2118" s="17"/>
      <c r="Y2118" s="13"/>
      <c r="Z2118" s="13"/>
    </row>
    <row r="2119" spans="1:26" x14ac:dyDescent="0.25">
      <c r="A2119" s="11"/>
      <c r="B2119" s="12"/>
      <c r="C2119" s="12"/>
      <c r="D2119" s="12"/>
      <c r="E2119" s="12"/>
      <c r="F2119" s="12"/>
      <c r="G2119" s="13"/>
      <c r="H2119" s="13"/>
      <c r="I2119" s="13"/>
      <c r="J2119" s="13"/>
      <c r="K2119" s="14"/>
      <c r="L2119" s="14"/>
      <c r="M2119" s="14"/>
      <c r="N2119" s="14"/>
      <c r="O2119" s="14"/>
      <c r="P2119" s="14"/>
      <c r="Q2119" s="15"/>
      <c r="R2119" s="16"/>
      <c r="S2119" s="16"/>
      <c r="T2119" s="16"/>
      <c r="U2119" s="16"/>
      <c r="V2119" s="16"/>
      <c r="W2119" s="17"/>
      <c r="X2119" s="17"/>
      <c r="Y2119" s="13"/>
      <c r="Z2119" s="13"/>
    </row>
    <row r="2120" spans="1:26" x14ac:dyDescent="0.25">
      <c r="A2120" s="11"/>
      <c r="B2120" s="12"/>
      <c r="C2120" s="12"/>
      <c r="D2120" s="12"/>
      <c r="E2120" s="12"/>
      <c r="F2120" s="12"/>
      <c r="G2120" s="13"/>
      <c r="H2120" s="13"/>
      <c r="I2120" s="13"/>
      <c r="J2120" s="13"/>
      <c r="K2120" s="14"/>
      <c r="L2120" s="14"/>
      <c r="M2120" s="14"/>
      <c r="N2120" s="14"/>
      <c r="O2120" s="14"/>
      <c r="P2120" s="14"/>
      <c r="Q2120" s="15"/>
      <c r="R2120" s="16"/>
      <c r="S2120" s="16"/>
      <c r="T2120" s="16"/>
      <c r="U2120" s="16"/>
      <c r="V2120" s="16"/>
      <c r="W2120" s="16"/>
      <c r="X2120" s="17"/>
      <c r="Y2120" s="13"/>
      <c r="Z2120" s="13"/>
    </row>
    <row r="2121" spans="1:26" x14ac:dyDescent="0.25">
      <c r="A2121" s="11"/>
      <c r="B2121" s="12"/>
      <c r="C2121" s="12"/>
      <c r="D2121" s="12"/>
      <c r="E2121" s="12"/>
      <c r="F2121" s="12"/>
      <c r="G2121" s="13"/>
      <c r="H2121" s="13"/>
      <c r="I2121" s="13"/>
      <c r="J2121" s="13"/>
      <c r="K2121" s="14"/>
      <c r="L2121" s="14"/>
      <c r="M2121" s="14"/>
      <c r="N2121" s="14"/>
      <c r="O2121" s="14"/>
      <c r="P2121" s="14"/>
      <c r="Q2121" s="15"/>
      <c r="R2121" s="16"/>
      <c r="S2121" s="16"/>
      <c r="T2121" s="16"/>
      <c r="U2121" s="16"/>
      <c r="V2121" s="16"/>
      <c r="W2121" s="17"/>
      <c r="X2121" s="17"/>
      <c r="Y2121" s="13"/>
      <c r="Z2121" s="13"/>
    </row>
    <row r="2122" spans="1:26" x14ac:dyDescent="0.25">
      <c r="A2122" s="11"/>
      <c r="B2122" s="12"/>
      <c r="C2122" s="12"/>
      <c r="D2122" s="12"/>
      <c r="E2122" s="12"/>
      <c r="F2122" s="12"/>
      <c r="G2122" s="13"/>
      <c r="H2122" s="13"/>
      <c r="I2122" s="13"/>
      <c r="J2122" s="13"/>
      <c r="K2122" s="14"/>
      <c r="L2122" s="14"/>
      <c r="M2122" s="14"/>
      <c r="N2122" s="14"/>
      <c r="O2122" s="14"/>
      <c r="P2122" s="14"/>
      <c r="Q2122" s="16"/>
      <c r="R2122" s="16"/>
      <c r="S2122" s="16"/>
      <c r="T2122" s="16"/>
      <c r="U2122" s="16"/>
      <c r="V2122" s="16"/>
      <c r="W2122" s="16"/>
      <c r="X2122" s="17"/>
      <c r="Y2122" s="13"/>
      <c r="Z2122" s="13"/>
    </row>
    <row r="2123" spans="1:26" x14ac:dyDescent="0.25">
      <c r="A2123" s="11"/>
      <c r="B2123" s="12"/>
      <c r="C2123" s="12"/>
      <c r="D2123" s="12"/>
      <c r="E2123" s="12"/>
      <c r="F2123" s="12"/>
      <c r="G2123" s="13"/>
      <c r="H2123" s="13"/>
      <c r="I2123" s="13"/>
      <c r="J2123" s="13"/>
      <c r="K2123" s="14"/>
      <c r="L2123" s="14"/>
      <c r="M2123" s="14"/>
      <c r="N2123" s="14"/>
      <c r="O2123" s="14"/>
      <c r="P2123" s="14"/>
      <c r="Q2123" s="15"/>
      <c r="R2123" s="16"/>
      <c r="S2123" s="16"/>
      <c r="T2123" s="16"/>
      <c r="U2123" s="16"/>
      <c r="V2123" s="16"/>
      <c r="W2123" s="16"/>
      <c r="X2123" s="17"/>
      <c r="Y2123" s="13"/>
      <c r="Z2123" s="13"/>
    </row>
    <row r="2124" spans="1:26" x14ac:dyDescent="0.25">
      <c r="A2124" s="11"/>
      <c r="B2124" s="12"/>
      <c r="C2124" s="12"/>
      <c r="D2124" s="12"/>
      <c r="E2124" s="12"/>
      <c r="F2124" s="12"/>
      <c r="G2124" s="13"/>
      <c r="H2124" s="13"/>
      <c r="I2124" s="13"/>
      <c r="J2124" s="13"/>
      <c r="K2124" s="14"/>
      <c r="L2124" s="14"/>
      <c r="M2124" s="14"/>
      <c r="N2124" s="14"/>
      <c r="O2124" s="14"/>
      <c r="P2124" s="14"/>
      <c r="Q2124" s="15"/>
      <c r="R2124" s="16"/>
      <c r="S2124" s="16"/>
      <c r="T2124" s="16"/>
      <c r="U2124" s="16"/>
      <c r="V2124" s="16"/>
      <c r="W2124" s="16"/>
      <c r="X2124" s="17"/>
      <c r="Y2124" s="13"/>
      <c r="Z2124" s="13"/>
    </row>
    <row r="2125" spans="1:26" x14ac:dyDescent="0.25">
      <c r="A2125" s="11"/>
      <c r="B2125" s="12"/>
      <c r="C2125" s="12"/>
      <c r="D2125" s="12"/>
      <c r="E2125" s="12"/>
      <c r="F2125" s="12"/>
      <c r="G2125" s="13"/>
      <c r="H2125" s="13"/>
      <c r="I2125" s="13"/>
      <c r="J2125" s="13"/>
      <c r="K2125" s="14"/>
      <c r="L2125" s="14"/>
      <c r="M2125" s="14"/>
      <c r="N2125" s="14"/>
      <c r="O2125" s="14"/>
      <c r="P2125" s="14"/>
      <c r="Q2125" s="15"/>
      <c r="R2125" s="16"/>
      <c r="S2125" s="16"/>
      <c r="T2125" s="16"/>
      <c r="U2125" s="16"/>
      <c r="V2125" s="16"/>
      <c r="W2125" s="16"/>
      <c r="X2125" s="17"/>
      <c r="Y2125" s="13"/>
      <c r="Z2125" s="13"/>
    </row>
    <row r="2126" spans="1:26" x14ac:dyDescent="0.25">
      <c r="A2126" s="11"/>
      <c r="B2126" s="12"/>
      <c r="C2126" s="12"/>
      <c r="D2126" s="12"/>
      <c r="E2126" s="12"/>
      <c r="F2126" s="12"/>
      <c r="G2126" s="13"/>
      <c r="H2126" s="13"/>
      <c r="I2126" s="13"/>
      <c r="J2126" s="13"/>
      <c r="K2126" s="14"/>
      <c r="L2126" s="14"/>
      <c r="M2126" s="14"/>
      <c r="N2126" s="14"/>
      <c r="O2126" s="14"/>
      <c r="P2126" s="14"/>
      <c r="Q2126" s="16"/>
      <c r="R2126" s="16"/>
      <c r="S2126" s="16"/>
      <c r="T2126" s="16"/>
      <c r="U2126" s="16"/>
      <c r="V2126" s="16"/>
      <c r="W2126" s="16"/>
      <c r="X2126" s="17"/>
      <c r="Y2126" s="13"/>
      <c r="Z2126" s="13"/>
    </row>
    <row r="2127" spans="1:26" x14ac:dyDescent="0.25">
      <c r="A2127" s="11"/>
      <c r="B2127" s="12"/>
      <c r="C2127" s="12"/>
      <c r="D2127" s="12"/>
      <c r="E2127" s="12"/>
      <c r="F2127" s="12"/>
      <c r="G2127" s="13"/>
      <c r="H2127" s="13"/>
      <c r="I2127" s="13"/>
      <c r="J2127" s="13"/>
      <c r="K2127" s="14"/>
      <c r="L2127" s="14"/>
      <c r="M2127" s="14"/>
      <c r="N2127" s="14"/>
      <c r="O2127" s="14"/>
      <c r="P2127" s="14"/>
      <c r="Q2127" s="15"/>
      <c r="R2127" s="16"/>
      <c r="S2127" s="16"/>
      <c r="T2127" s="16"/>
      <c r="U2127" s="16"/>
      <c r="V2127" s="16"/>
      <c r="W2127" s="16"/>
      <c r="X2127" s="17"/>
      <c r="Y2127" s="13"/>
      <c r="Z2127" s="13"/>
    </row>
    <row r="2128" spans="1:26" x14ac:dyDescent="0.25">
      <c r="A2128" s="11"/>
      <c r="B2128" s="12"/>
      <c r="C2128" s="12"/>
      <c r="D2128" s="12"/>
      <c r="E2128" s="12"/>
      <c r="F2128" s="12"/>
      <c r="G2128" s="13"/>
      <c r="H2128" s="13"/>
      <c r="I2128" s="13"/>
      <c r="J2128" s="13"/>
      <c r="K2128" s="14"/>
      <c r="L2128" s="14"/>
      <c r="M2128" s="14"/>
      <c r="N2128" s="14"/>
      <c r="O2128" s="14"/>
      <c r="P2128" s="14"/>
      <c r="Q2128" s="15"/>
      <c r="R2128" s="16"/>
      <c r="S2128" s="16"/>
      <c r="T2128" s="16"/>
      <c r="U2128" s="16"/>
      <c r="V2128" s="16"/>
      <c r="W2128" s="17"/>
      <c r="X2128" s="17"/>
      <c r="Y2128" s="13"/>
      <c r="Z2128" s="13"/>
    </row>
    <row r="2129" spans="1:26" x14ac:dyDescent="0.25">
      <c r="A2129" s="11"/>
      <c r="B2129" s="12"/>
      <c r="C2129" s="12"/>
      <c r="D2129" s="12"/>
      <c r="E2129" s="12"/>
      <c r="F2129" s="12"/>
      <c r="G2129" s="13"/>
      <c r="H2129" s="13"/>
      <c r="I2129" s="13"/>
      <c r="J2129" s="13"/>
      <c r="K2129" s="14"/>
      <c r="L2129" s="14"/>
      <c r="M2129" s="14"/>
      <c r="N2129" s="14"/>
      <c r="O2129" s="14"/>
      <c r="P2129" s="14"/>
      <c r="Q2129" s="15"/>
      <c r="R2129" s="16"/>
      <c r="S2129" s="16"/>
      <c r="T2129" s="16"/>
      <c r="U2129" s="16"/>
      <c r="V2129" s="16"/>
      <c r="W2129" s="17"/>
      <c r="X2129" s="17"/>
      <c r="Y2129" s="13"/>
      <c r="Z2129" s="13"/>
    </row>
    <row r="2130" spans="1:26" x14ac:dyDescent="0.25">
      <c r="A2130" s="11"/>
      <c r="B2130" s="12"/>
      <c r="C2130" s="12"/>
      <c r="D2130" s="12"/>
      <c r="E2130" s="12"/>
      <c r="F2130" s="12"/>
      <c r="G2130" s="13"/>
      <c r="H2130" s="13"/>
      <c r="I2130" s="13"/>
      <c r="J2130" s="13"/>
      <c r="K2130" s="14"/>
      <c r="L2130" s="14"/>
      <c r="M2130" s="14"/>
      <c r="N2130" s="14"/>
      <c r="O2130" s="14"/>
      <c r="P2130" s="14"/>
      <c r="Q2130" s="16"/>
      <c r="R2130" s="16"/>
      <c r="S2130" s="16"/>
      <c r="T2130" s="16"/>
      <c r="U2130" s="16"/>
      <c r="V2130" s="16"/>
      <c r="W2130" s="16"/>
      <c r="X2130" s="17"/>
      <c r="Y2130" s="13"/>
      <c r="Z2130" s="13"/>
    </row>
    <row r="2131" spans="1:26" x14ac:dyDescent="0.25">
      <c r="A2131" s="11"/>
      <c r="B2131" s="12"/>
      <c r="C2131" s="12"/>
      <c r="D2131" s="12"/>
      <c r="E2131" s="12"/>
      <c r="F2131" s="12"/>
      <c r="G2131" s="13"/>
      <c r="H2131" s="13"/>
      <c r="I2131" s="13"/>
      <c r="J2131" s="13"/>
      <c r="K2131" s="14"/>
      <c r="L2131" s="14"/>
      <c r="M2131" s="14"/>
      <c r="N2131" s="14"/>
      <c r="O2131" s="14"/>
      <c r="P2131" s="14"/>
      <c r="Q2131" s="15"/>
      <c r="R2131" s="16"/>
      <c r="S2131" s="16"/>
      <c r="T2131" s="16"/>
      <c r="U2131" s="16"/>
      <c r="V2131" s="16"/>
      <c r="W2131" s="17"/>
      <c r="X2131" s="17"/>
      <c r="Y2131" s="13"/>
      <c r="Z2131" s="13"/>
    </row>
    <row r="2132" spans="1:26" x14ac:dyDescent="0.25">
      <c r="A2132" s="11"/>
      <c r="B2132" s="12"/>
      <c r="C2132" s="12"/>
      <c r="D2132" s="12"/>
      <c r="E2132" s="12"/>
      <c r="F2132" s="12"/>
      <c r="G2132" s="13"/>
      <c r="H2132" s="13"/>
      <c r="I2132" s="13"/>
      <c r="J2132" s="13"/>
      <c r="K2132" s="14"/>
      <c r="L2132" s="14"/>
      <c r="M2132" s="14"/>
      <c r="N2132" s="14"/>
      <c r="O2132" s="14"/>
      <c r="P2132" s="14"/>
      <c r="Q2132" s="15"/>
      <c r="R2132" s="16"/>
      <c r="S2132" s="16"/>
      <c r="T2132" s="16"/>
      <c r="U2132" s="16"/>
      <c r="V2132" s="16"/>
      <c r="W2132" s="16"/>
      <c r="X2132" s="17"/>
      <c r="Y2132" s="13"/>
      <c r="Z2132" s="13"/>
    </row>
    <row r="2133" spans="1:26" x14ac:dyDescent="0.25">
      <c r="A2133" s="11"/>
      <c r="B2133" s="12"/>
      <c r="C2133" s="12"/>
      <c r="D2133" s="12"/>
      <c r="E2133" s="12"/>
      <c r="F2133" s="12"/>
      <c r="G2133" s="13"/>
      <c r="H2133" s="13"/>
      <c r="I2133" s="13"/>
      <c r="J2133" s="13"/>
      <c r="K2133" s="14"/>
      <c r="L2133" s="14"/>
      <c r="M2133" s="14"/>
      <c r="N2133" s="14"/>
      <c r="O2133" s="14"/>
      <c r="P2133" s="14"/>
      <c r="Q2133" s="16"/>
      <c r="R2133" s="16"/>
      <c r="S2133" s="16"/>
      <c r="T2133" s="16"/>
      <c r="U2133" s="16"/>
      <c r="V2133" s="16"/>
      <c r="W2133" s="16"/>
      <c r="X2133" s="17"/>
      <c r="Y2133" s="13"/>
      <c r="Z2133" s="13"/>
    </row>
    <row r="2134" spans="1:26" x14ac:dyDescent="0.25">
      <c r="A2134" s="11"/>
      <c r="B2134" s="12"/>
      <c r="C2134" s="12"/>
      <c r="D2134" s="12"/>
      <c r="E2134" s="12"/>
      <c r="F2134" s="12"/>
      <c r="G2134" s="13"/>
      <c r="H2134" s="13"/>
      <c r="I2134" s="13"/>
      <c r="J2134" s="13"/>
      <c r="K2134" s="14"/>
      <c r="L2134" s="14"/>
      <c r="M2134" s="14"/>
      <c r="N2134" s="14"/>
      <c r="O2134" s="14"/>
      <c r="P2134" s="14"/>
      <c r="Q2134" s="15"/>
      <c r="R2134" s="16"/>
      <c r="S2134" s="16"/>
      <c r="T2134" s="16"/>
      <c r="U2134" s="16"/>
      <c r="V2134" s="16"/>
      <c r="W2134" s="16"/>
      <c r="X2134" s="17"/>
      <c r="Y2134" s="13"/>
      <c r="Z2134" s="13"/>
    </row>
    <row r="2135" spans="1:26" x14ac:dyDescent="0.25">
      <c r="A2135" s="11"/>
      <c r="B2135" s="12"/>
      <c r="C2135" s="12"/>
      <c r="D2135" s="12"/>
      <c r="E2135" s="12"/>
      <c r="F2135" s="12"/>
      <c r="G2135" s="13"/>
      <c r="H2135" s="13"/>
      <c r="I2135" s="13"/>
      <c r="J2135" s="13"/>
      <c r="K2135" s="14"/>
      <c r="L2135" s="14"/>
      <c r="M2135" s="14"/>
      <c r="N2135" s="14"/>
      <c r="O2135" s="14"/>
      <c r="P2135" s="14"/>
      <c r="Q2135" s="16"/>
      <c r="R2135" s="16"/>
      <c r="S2135" s="16"/>
      <c r="T2135" s="16"/>
      <c r="U2135" s="16"/>
      <c r="V2135" s="16"/>
      <c r="W2135" s="17"/>
      <c r="X2135" s="17"/>
      <c r="Y2135" s="13"/>
      <c r="Z2135" s="13"/>
    </row>
    <row r="2136" spans="1:26" x14ac:dyDescent="0.25">
      <c r="A2136" s="11"/>
      <c r="B2136" s="12"/>
      <c r="C2136" s="12"/>
      <c r="D2136" s="12"/>
      <c r="E2136" s="12"/>
      <c r="F2136" s="12"/>
      <c r="G2136" s="13"/>
      <c r="H2136" s="13"/>
      <c r="I2136" s="13"/>
      <c r="J2136" s="13"/>
      <c r="K2136" s="14"/>
      <c r="L2136" s="14"/>
      <c r="M2136" s="14"/>
      <c r="N2136" s="14"/>
      <c r="O2136" s="14"/>
      <c r="P2136" s="14"/>
      <c r="Q2136" s="16"/>
      <c r="R2136" s="16"/>
      <c r="S2136" s="16"/>
      <c r="T2136" s="16"/>
      <c r="U2136" s="16"/>
      <c r="V2136" s="16"/>
      <c r="W2136" s="17"/>
      <c r="X2136" s="17"/>
      <c r="Y2136" s="13"/>
      <c r="Z2136" s="13"/>
    </row>
    <row r="2137" spans="1:26" x14ac:dyDescent="0.25">
      <c r="A2137" s="11"/>
      <c r="B2137" s="12"/>
      <c r="C2137" s="12"/>
      <c r="D2137" s="12"/>
      <c r="E2137" s="12"/>
      <c r="F2137" s="12"/>
      <c r="G2137" s="13"/>
      <c r="H2137" s="13"/>
      <c r="I2137" s="13"/>
      <c r="J2137" s="13"/>
      <c r="K2137" s="14"/>
      <c r="L2137" s="14"/>
      <c r="M2137" s="14"/>
      <c r="N2137" s="14"/>
      <c r="O2137" s="14"/>
      <c r="P2137" s="14"/>
      <c r="Q2137" s="16"/>
      <c r="R2137" s="16"/>
      <c r="S2137" s="16"/>
      <c r="T2137" s="16"/>
      <c r="U2137" s="16"/>
      <c r="V2137" s="16"/>
      <c r="W2137" s="17"/>
      <c r="X2137" s="17"/>
      <c r="Y2137" s="13"/>
      <c r="Z2137" s="13"/>
    </row>
    <row r="2138" spans="1:26" x14ac:dyDescent="0.25">
      <c r="A2138" s="11"/>
      <c r="B2138" s="12"/>
      <c r="C2138" s="12"/>
      <c r="D2138" s="12"/>
      <c r="E2138" s="12"/>
      <c r="F2138" s="12"/>
      <c r="G2138" s="13"/>
      <c r="H2138" s="13"/>
      <c r="I2138" s="13"/>
      <c r="J2138" s="13"/>
      <c r="K2138" s="14"/>
      <c r="L2138" s="14"/>
      <c r="M2138" s="14"/>
      <c r="N2138" s="14"/>
      <c r="O2138" s="14"/>
      <c r="P2138" s="14"/>
      <c r="Q2138" s="15"/>
      <c r="R2138" s="16"/>
      <c r="S2138" s="16"/>
      <c r="T2138" s="16"/>
      <c r="U2138" s="16"/>
      <c r="V2138" s="16"/>
      <c r="W2138" s="17"/>
      <c r="X2138" s="17"/>
      <c r="Y2138" s="13"/>
      <c r="Z2138" s="13"/>
    </row>
    <row r="2139" spans="1:26" x14ac:dyDescent="0.25">
      <c r="A2139" s="11"/>
      <c r="B2139" s="12"/>
      <c r="C2139" s="12"/>
      <c r="D2139" s="12"/>
      <c r="E2139" s="12"/>
      <c r="F2139" s="12"/>
      <c r="G2139" s="13"/>
      <c r="H2139" s="13"/>
      <c r="I2139" s="13"/>
      <c r="J2139" s="13"/>
      <c r="K2139" s="14"/>
      <c r="L2139" s="14"/>
      <c r="M2139" s="14"/>
      <c r="N2139" s="14"/>
      <c r="O2139" s="14"/>
      <c r="P2139" s="14"/>
      <c r="Q2139" s="15"/>
      <c r="R2139" s="16"/>
      <c r="S2139" s="16"/>
      <c r="T2139" s="16"/>
      <c r="U2139" s="16"/>
      <c r="V2139" s="16"/>
      <c r="W2139" s="16"/>
      <c r="X2139" s="17"/>
      <c r="Y2139" s="13"/>
      <c r="Z2139" s="13"/>
    </row>
    <row r="2140" spans="1:26" x14ac:dyDescent="0.25">
      <c r="A2140" s="11"/>
      <c r="B2140" s="12"/>
      <c r="C2140" s="12"/>
      <c r="D2140" s="12"/>
      <c r="E2140" s="12"/>
      <c r="F2140" s="12"/>
      <c r="G2140" s="13"/>
      <c r="H2140" s="13"/>
      <c r="I2140" s="13"/>
      <c r="J2140" s="13"/>
      <c r="K2140" s="14"/>
      <c r="L2140" s="14"/>
      <c r="M2140" s="14"/>
      <c r="N2140" s="14"/>
      <c r="O2140" s="14"/>
      <c r="P2140" s="14"/>
      <c r="Q2140" s="15"/>
      <c r="R2140" s="16"/>
      <c r="S2140" s="16"/>
      <c r="T2140" s="16"/>
      <c r="U2140" s="16"/>
      <c r="V2140" s="16"/>
      <c r="W2140" s="16"/>
      <c r="X2140" s="17"/>
      <c r="Y2140" s="13"/>
      <c r="Z2140" s="13"/>
    </row>
    <row r="2141" spans="1:26" x14ac:dyDescent="0.25">
      <c r="A2141" s="11"/>
      <c r="B2141" s="12"/>
      <c r="C2141" s="12"/>
      <c r="D2141" s="12"/>
      <c r="E2141" s="12"/>
      <c r="F2141" s="12"/>
      <c r="G2141" s="13"/>
      <c r="H2141" s="13"/>
      <c r="I2141" s="13"/>
      <c r="J2141" s="13"/>
      <c r="K2141" s="14"/>
      <c r="L2141" s="14"/>
      <c r="M2141" s="14"/>
      <c r="N2141" s="14"/>
      <c r="O2141" s="14"/>
      <c r="P2141" s="14"/>
      <c r="Q2141" s="15"/>
      <c r="R2141" s="16"/>
      <c r="S2141" s="16"/>
      <c r="T2141" s="16"/>
      <c r="U2141" s="16"/>
      <c r="V2141" s="16"/>
      <c r="W2141" s="16"/>
      <c r="X2141" s="17"/>
      <c r="Y2141" s="13"/>
      <c r="Z2141" s="13"/>
    </row>
    <row r="2142" spans="1:26" x14ac:dyDescent="0.25">
      <c r="A2142" s="11"/>
      <c r="B2142" s="12"/>
      <c r="C2142" s="12"/>
      <c r="D2142" s="12"/>
      <c r="E2142" s="12"/>
      <c r="F2142" s="12"/>
      <c r="G2142" s="13"/>
      <c r="H2142" s="13"/>
      <c r="I2142" s="13"/>
      <c r="J2142" s="13"/>
      <c r="K2142" s="14"/>
      <c r="L2142" s="14"/>
      <c r="M2142" s="14"/>
      <c r="N2142" s="14"/>
      <c r="O2142" s="14"/>
      <c r="P2142" s="14"/>
      <c r="Q2142" s="15"/>
      <c r="R2142" s="16"/>
      <c r="S2142" s="16"/>
      <c r="T2142" s="16"/>
      <c r="U2142" s="16"/>
      <c r="V2142" s="16"/>
      <c r="W2142" s="16"/>
      <c r="X2142" s="17"/>
      <c r="Y2142" s="13"/>
      <c r="Z2142" s="13"/>
    </row>
    <row r="2143" spans="1:26" x14ac:dyDescent="0.25">
      <c r="A2143" s="11"/>
      <c r="B2143" s="12"/>
      <c r="C2143" s="12"/>
      <c r="D2143" s="12"/>
      <c r="E2143" s="12"/>
      <c r="F2143" s="12"/>
      <c r="G2143" s="13"/>
      <c r="H2143" s="13"/>
      <c r="I2143" s="13"/>
      <c r="J2143" s="13"/>
      <c r="K2143" s="14"/>
      <c r="L2143" s="14"/>
      <c r="M2143" s="14"/>
      <c r="N2143" s="14"/>
      <c r="O2143" s="14"/>
      <c r="P2143" s="14"/>
      <c r="Q2143" s="15"/>
      <c r="R2143" s="16"/>
      <c r="S2143" s="16"/>
      <c r="T2143" s="16"/>
      <c r="U2143" s="16"/>
      <c r="V2143" s="16"/>
      <c r="W2143" s="16"/>
      <c r="X2143" s="17"/>
      <c r="Y2143" s="13"/>
      <c r="Z2143" s="13"/>
    </row>
    <row r="2144" spans="1:26" x14ac:dyDescent="0.25">
      <c r="A2144" s="11"/>
      <c r="B2144" s="12"/>
      <c r="C2144" s="12"/>
      <c r="D2144" s="12"/>
      <c r="E2144" s="12"/>
      <c r="F2144" s="12"/>
      <c r="G2144" s="13"/>
      <c r="H2144" s="13"/>
      <c r="I2144" s="13"/>
      <c r="J2144" s="13"/>
      <c r="K2144" s="14"/>
      <c r="L2144" s="14"/>
      <c r="M2144" s="14"/>
      <c r="N2144" s="14"/>
      <c r="O2144" s="14"/>
      <c r="P2144" s="14"/>
      <c r="Q2144" s="15"/>
      <c r="R2144" s="16"/>
      <c r="S2144" s="16"/>
      <c r="T2144" s="16"/>
      <c r="U2144" s="16"/>
      <c r="V2144" s="16"/>
      <c r="W2144" s="19"/>
      <c r="X2144" s="17"/>
      <c r="Y2144" s="13"/>
      <c r="Z2144" s="13"/>
    </row>
    <row r="2145" spans="1:26" x14ac:dyDescent="0.25">
      <c r="A2145" s="11"/>
      <c r="B2145" s="12"/>
      <c r="C2145" s="12"/>
      <c r="D2145" s="12"/>
      <c r="E2145" s="12"/>
      <c r="F2145" s="12"/>
      <c r="G2145" s="13"/>
      <c r="H2145" s="13"/>
      <c r="I2145" s="13"/>
      <c r="J2145" s="13"/>
      <c r="K2145" s="14"/>
      <c r="L2145" s="14"/>
      <c r="M2145" s="14"/>
      <c r="N2145" s="14"/>
      <c r="O2145" s="14"/>
      <c r="P2145" s="14"/>
      <c r="Q2145" s="15"/>
      <c r="R2145" s="16"/>
      <c r="S2145" s="16"/>
      <c r="T2145" s="16"/>
      <c r="U2145" s="16"/>
      <c r="V2145" s="16"/>
      <c r="W2145" s="16"/>
      <c r="X2145" s="17"/>
      <c r="Y2145" s="13"/>
      <c r="Z2145" s="13"/>
    </row>
    <row r="2146" spans="1:26" x14ac:dyDescent="0.25">
      <c r="A2146" s="11"/>
      <c r="B2146" s="12"/>
      <c r="C2146" s="12"/>
      <c r="D2146" s="12"/>
      <c r="E2146" s="12"/>
      <c r="F2146" s="12"/>
      <c r="G2146" s="13"/>
      <c r="H2146" s="13"/>
      <c r="I2146" s="13"/>
      <c r="J2146" s="13"/>
      <c r="K2146" s="14"/>
      <c r="L2146" s="14"/>
      <c r="M2146" s="14"/>
      <c r="N2146" s="14"/>
      <c r="O2146" s="14"/>
      <c r="P2146" s="14"/>
      <c r="Q2146" s="15"/>
      <c r="R2146" s="16"/>
      <c r="S2146" s="16"/>
      <c r="T2146" s="16"/>
      <c r="U2146" s="16"/>
      <c r="V2146" s="16"/>
      <c r="W2146" s="17"/>
      <c r="X2146" s="17"/>
      <c r="Y2146" s="13"/>
      <c r="Z2146" s="13"/>
    </row>
    <row r="2147" spans="1:26" x14ac:dyDescent="0.25">
      <c r="A2147" s="11"/>
      <c r="B2147" s="12"/>
      <c r="C2147" s="12"/>
      <c r="D2147" s="12"/>
      <c r="E2147" s="12"/>
      <c r="F2147" s="12"/>
      <c r="G2147" s="13"/>
      <c r="H2147" s="13"/>
      <c r="I2147" s="13"/>
      <c r="J2147" s="13"/>
      <c r="K2147" s="14"/>
      <c r="L2147" s="14"/>
      <c r="M2147" s="14"/>
      <c r="N2147" s="14"/>
      <c r="O2147" s="14"/>
      <c r="P2147" s="14"/>
      <c r="Q2147" s="15"/>
      <c r="R2147" s="16"/>
      <c r="S2147" s="16"/>
      <c r="T2147" s="16"/>
      <c r="U2147" s="16"/>
      <c r="V2147" s="16"/>
      <c r="W2147" s="16"/>
      <c r="X2147" s="17"/>
      <c r="Y2147" s="13"/>
      <c r="Z2147" s="13"/>
    </row>
    <row r="2148" spans="1:26" x14ac:dyDescent="0.25">
      <c r="A2148" s="11"/>
      <c r="B2148" s="12"/>
      <c r="C2148" s="12"/>
      <c r="D2148" s="12"/>
      <c r="E2148" s="12"/>
      <c r="F2148" s="12"/>
      <c r="G2148" s="13"/>
      <c r="H2148" s="13"/>
      <c r="I2148" s="13"/>
      <c r="J2148" s="13"/>
      <c r="K2148" s="14"/>
      <c r="L2148" s="14"/>
      <c r="M2148" s="14"/>
      <c r="N2148" s="14"/>
      <c r="O2148" s="14"/>
      <c r="P2148" s="14"/>
      <c r="Q2148" s="15"/>
      <c r="R2148" s="16"/>
      <c r="S2148" s="16"/>
      <c r="T2148" s="16"/>
      <c r="U2148" s="16"/>
      <c r="V2148" s="16"/>
      <c r="W2148" s="16"/>
      <c r="X2148" s="17"/>
      <c r="Y2148" s="13"/>
      <c r="Z2148" s="13"/>
    </row>
    <row r="2149" spans="1:26" x14ac:dyDescent="0.25">
      <c r="A2149" s="11"/>
      <c r="B2149" s="12"/>
      <c r="C2149" s="12"/>
      <c r="D2149" s="12"/>
      <c r="E2149" s="12"/>
      <c r="F2149" s="12"/>
      <c r="G2149" s="13"/>
      <c r="H2149" s="13"/>
      <c r="I2149" s="13"/>
      <c r="J2149" s="13"/>
      <c r="K2149" s="14"/>
      <c r="L2149" s="14"/>
      <c r="M2149" s="14"/>
      <c r="N2149" s="14"/>
      <c r="O2149" s="14"/>
      <c r="P2149" s="14"/>
      <c r="Q2149" s="15"/>
      <c r="R2149" s="16"/>
      <c r="S2149" s="16"/>
      <c r="T2149" s="16"/>
      <c r="U2149" s="16"/>
      <c r="V2149" s="16"/>
      <c r="W2149" s="16"/>
      <c r="X2149" s="17"/>
      <c r="Y2149" s="13"/>
      <c r="Z2149" s="13"/>
    </row>
    <row r="2150" spans="1:26" x14ac:dyDescent="0.25">
      <c r="A2150" s="11"/>
      <c r="B2150" s="12"/>
      <c r="C2150" s="12"/>
      <c r="D2150" s="12"/>
      <c r="E2150" s="12"/>
      <c r="F2150" s="12"/>
      <c r="G2150" s="13"/>
      <c r="H2150" s="13"/>
      <c r="I2150" s="13"/>
      <c r="J2150" s="13"/>
      <c r="K2150" s="14"/>
      <c r="L2150" s="14"/>
      <c r="M2150" s="14"/>
      <c r="N2150" s="14"/>
      <c r="O2150" s="14"/>
      <c r="P2150" s="14"/>
      <c r="Q2150" s="15"/>
      <c r="R2150" s="16"/>
      <c r="S2150" s="16"/>
      <c r="T2150" s="16"/>
      <c r="U2150" s="16"/>
      <c r="V2150" s="16"/>
      <c r="W2150" s="16"/>
      <c r="X2150" s="17"/>
      <c r="Y2150" s="13"/>
      <c r="Z2150" s="13"/>
    </row>
    <row r="2151" spans="1:26" x14ac:dyDescent="0.25">
      <c r="A2151" s="11"/>
      <c r="B2151" s="12"/>
      <c r="C2151" s="12"/>
      <c r="D2151" s="12"/>
      <c r="E2151" s="12"/>
      <c r="F2151" s="12"/>
      <c r="G2151" s="13"/>
      <c r="H2151" s="13"/>
      <c r="I2151" s="13"/>
      <c r="J2151" s="13"/>
      <c r="K2151" s="14"/>
      <c r="L2151" s="14"/>
      <c r="M2151" s="14"/>
      <c r="N2151" s="14"/>
      <c r="O2151" s="14"/>
      <c r="P2151" s="14"/>
      <c r="Q2151" s="15"/>
      <c r="R2151" s="16"/>
      <c r="S2151" s="16"/>
      <c r="T2151" s="16"/>
      <c r="U2151" s="16"/>
      <c r="V2151" s="16"/>
      <c r="W2151" s="16"/>
      <c r="X2151" s="17"/>
      <c r="Y2151" s="13"/>
      <c r="Z2151" s="13"/>
    </row>
    <row r="2152" spans="1:26" x14ac:dyDescent="0.25">
      <c r="A2152" s="11"/>
      <c r="B2152" s="12"/>
      <c r="C2152" s="12"/>
      <c r="D2152" s="12"/>
      <c r="E2152" s="12"/>
      <c r="F2152" s="12"/>
      <c r="G2152" s="13"/>
      <c r="H2152" s="13"/>
      <c r="I2152" s="13"/>
      <c r="J2152" s="13"/>
      <c r="K2152" s="14"/>
      <c r="L2152" s="14"/>
      <c r="M2152" s="14"/>
      <c r="N2152" s="14"/>
      <c r="O2152" s="14"/>
      <c r="P2152" s="14"/>
      <c r="Q2152" s="16"/>
      <c r="R2152" s="16"/>
      <c r="S2152" s="16"/>
      <c r="T2152" s="16"/>
      <c r="U2152" s="16"/>
      <c r="V2152" s="16"/>
      <c r="W2152" s="16"/>
      <c r="X2152" s="17"/>
      <c r="Y2152" s="13"/>
      <c r="Z2152" s="13"/>
    </row>
    <row r="2153" spans="1:26" x14ac:dyDescent="0.25">
      <c r="A2153" s="11"/>
      <c r="B2153" s="12"/>
      <c r="C2153" s="12"/>
      <c r="D2153" s="12"/>
      <c r="E2153" s="12"/>
      <c r="F2153" s="12"/>
      <c r="G2153" s="13"/>
      <c r="H2153" s="13"/>
      <c r="I2153" s="13"/>
      <c r="J2153" s="13"/>
      <c r="K2153" s="14"/>
      <c r="L2153" s="14"/>
      <c r="M2153" s="14"/>
      <c r="N2153" s="14"/>
      <c r="O2153" s="14"/>
      <c r="P2153" s="14"/>
      <c r="Q2153" s="16"/>
      <c r="R2153" s="16"/>
      <c r="S2153" s="16"/>
      <c r="T2153" s="16"/>
      <c r="U2153" s="16"/>
      <c r="V2153" s="16"/>
      <c r="W2153" s="16"/>
      <c r="X2153" s="17"/>
      <c r="Y2153" s="13"/>
      <c r="Z2153" s="13"/>
    </row>
    <row r="2154" spans="1:26" x14ac:dyDescent="0.25">
      <c r="A2154" s="11"/>
      <c r="B2154" s="12"/>
      <c r="C2154" s="12"/>
      <c r="D2154" s="12"/>
      <c r="E2154" s="12"/>
      <c r="F2154" s="12"/>
      <c r="G2154" s="13"/>
      <c r="H2154" s="13"/>
      <c r="I2154" s="13"/>
      <c r="J2154" s="13"/>
      <c r="K2154" s="14"/>
      <c r="L2154" s="14"/>
      <c r="M2154" s="14"/>
      <c r="N2154" s="14"/>
      <c r="O2154" s="14"/>
      <c r="P2154" s="14"/>
      <c r="Q2154" s="16"/>
      <c r="R2154" s="16"/>
      <c r="S2154" s="16"/>
      <c r="T2154" s="16"/>
      <c r="U2154" s="16"/>
      <c r="V2154" s="16"/>
      <c r="W2154" s="16"/>
      <c r="X2154" s="17"/>
      <c r="Y2154" s="13"/>
      <c r="Z2154" s="13"/>
    </row>
    <row r="2155" spans="1:26" x14ac:dyDescent="0.25">
      <c r="A2155" s="11"/>
      <c r="B2155" s="12"/>
      <c r="C2155" s="12"/>
      <c r="D2155" s="12"/>
      <c r="E2155" s="12"/>
      <c r="F2155" s="12"/>
      <c r="G2155" s="13"/>
      <c r="H2155" s="13"/>
      <c r="I2155" s="13"/>
      <c r="J2155" s="13"/>
      <c r="K2155" s="14"/>
      <c r="L2155" s="14"/>
      <c r="M2155" s="14"/>
      <c r="N2155" s="14"/>
      <c r="O2155" s="14"/>
      <c r="P2155" s="14"/>
      <c r="Q2155" s="15"/>
      <c r="R2155" s="16"/>
      <c r="S2155" s="16"/>
      <c r="T2155" s="16"/>
      <c r="U2155" s="16"/>
      <c r="V2155" s="16"/>
      <c r="W2155" s="16"/>
      <c r="X2155" s="17"/>
      <c r="Y2155" s="13"/>
      <c r="Z2155" s="13"/>
    </row>
    <row r="2156" spans="1:26" x14ac:dyDescent="0.25">
      <c r="A2156" s="11"/>
      <c r="B2156" s="12"/>
      <c r="C2156" s="12"/>
      <c r="D2156" s="12"/>
      <c r="E2156" s="12"/>
      <c r="F2156" s="12"/>
      <c r="G2156" s="13"/>
      <c r="H2156" s="13"/>
      <c r="I2156" s="13"/>
      <c r="J2156" s="13"/>
      <c r="K2156" s="14"/>
      <c r="L2156" s="14"/>
      <c r="M2156" s="14"/>
      <c r="N2156" s="14"/>
      <c r="O2156" s="14"/>
      <c r="P2156" s="14"/>
      <c r="Q2156" s="15"/>
      <c r="R2156" s="16"/>
      <c r="S2156" s="16"/>
      <c r="T2156" s="16"/>
      <c r="U2156" s="16"/>
      <c r="V2156" s="16"/>
      <c r="W2156" s="16"/>
      <c r="X2156" s="17"/>
      <c r="Y2156" s="13"/>
      <c r="Z2156" s="13"/>
    </row>
    <row r="2157" spans="1:26" x14ac:dyDescent="0.25">
      <c r="A2157" s="11"/>
      <c r="B2157" s="12"/>
      <c r="C2157" s="12"/>
      <c r="D2157" s="12"/>
      <c r="E2157" s="12"/>
      <c r="F2157" s="12"/>
      <c r="G2157" s="13"/>
      <c r="H2157" s="13"/>
      <c r="I2157" s="13"/>
      <c r="J2157" s="13"/>
      <c r="K2157" s="14"/>
      <c r="L2157" s="14"/>
      <c r="M2157" s="14"/>
      <c r="N2157" s="14"/>
      <c r="O2157" s="14"/>
      <c r="P2157" s="14"/>
      <c r="Q2157" s="15"/>
      <c r="R2157" s="16"/>
      <c r="S2157" s="16"/>
      <c r="T2157" s="16"/>
      <c r="U2157" s="16"/>
      <c r="V2157" s="16"/>
      <c r="W2157" s="16"/>
      <c r="X2157" s="17"/>
      <c r="Y2157" s="13"/>
      <c r="Z2157" s="13"/>
    </row>
    <row r="2158" spans="1:26" x14ac:dyDescent="0.25">
      <c r="A2158" s="11"/>
      <c r="B2158" s="12"/>
      <c r="C2158" s="12"/>
      <c r="D2158" s="12"/>
      <c r="E2158" s="12"/>
      <c r="F2158" s="12"/>
      <c r="G2158" s="13"/>
      <c r="H2158" s="13"/>
      <c r="I2158" s="13"/>
      <c r="J2158" s="13"/>
      <c r="K2158" s="14"/>
      <c r="L2158" s="14"/>
      <c r="M2158" s="14"/>
      <c r="N2158" s="14"/>
      <c r="O2158" s="14"/>
      <c r="P2158" s="14"/>
      <c r="Q2158" s="15"/>
      <c r="R2158" s="16"/>
      <c r="S2158" s="16"/>
      <c r="T2158" s="16"/>
      <c r="U2158" s="16"/>
      <c r="V2158" s="16"/>
      <c r="W2158" s="16"/>
      <c r="X2158" s="17"/>
      <c r="Y2158" s="13"/>
      <c r="Z2158" s="13"/>
    </row>
    <row r="2159" spans="1:26" x14ac:dyDescent="0.25">
      <c r="A2159" s="11"/>
      <c r="B2159" s="12"/>
      <c r="C2159" s="12"/>
      <c r="D2159" s="12"/>
      <c r="E2159" s="12"/>
      <c r="F2159" s="12"/>
      <c r="G2159" s="13"/>
      <c r="H2159" s="13"/>
      <c r="I2159" s="13"/>
      <c r="J2159" s="13"/>
      <c r="K2159" s="14"/>
      <c r="L2159" s="14"/>
      <c r="M2159" s="14"/>
      <c r="N2159" s="14"/>
      <c r="O2159" s="14"/>
      <c r="P2159" s="14"/>
      <c r="Q2159" s="15"/>
      <c r="R2159" s="16"/>
      <c r="S2159" s="16"/>
      <c r="T2159" s="16"/>
      <c r="U2159" s="16"/>
      <c r="V2159" s="16"/>
      <c r="W2159" s="16"/>
      <c r="X2159" s="17"/>
      <c r="Y2159" s="13"/>
      <c r="Z2159" s="13"/>
    </row>
    <row r="2160" spans="1:26" x14ac:dyDescent="0.25">
      <c r="A2160" s="11"/>
      <c r="B2160" s="12"/>
      <c r="C2160" s="12"/>
      <c r="D2160" s="12"/>
      <c r="E2160" s="12"/>
      <c r="F2160" s="12"/>
      <c r="G2160" s="13"/>
      <c r="H2160" s="13"/>
      <c r="I2160" s="13"/>
      <c r="J2160" s="13"/>
      <c r="K2160" s="14"/>
      <c r="L2160" s="14"/>
      <c r="M2160" s="14"/>
      <c r="N2160" s="14"/>
      <c r="O2160" s="14"/>
      <c r="P2160" s="14"/>
      <c r="Q2160" s="16"/>
      <c r="R2160" s="16"/>
      <c r="S2160" s="16"/>
      <c r="T2160" s="16"/>
      <c r="U2160" s="16"/>
      <c r="V2160" s="16"/>
      <c r="W2160" s="16"/>
      <c r="X2160" s="17"/>
      <c r="Y2160" s="13"/>
      <c r="Z2160" s="13"/>
    </row>
    <row r="2161" spans="1:26" x14ac:dyDescent="0.25">
      <c r="A2161" s="11"/>
      <c r="B2161" s="12"/>
      <c r="C2161" s="12"/>
      <c r="D2161" s="12"/>
      <c r="E2161" s="12"/>
      <c r="F2161" s="12"/>
      <c r="G2161" s="13"/>
      <c r="H2161" s="13"/>
      <c r="I2161" s="13"/>
      <c r="J2161" s="13"/>
      <c r="K2161" s="14"/>
      <c r="L2161" s="14"/>
      <c r="M2161" s="14"/>
      <c r="N2161" s="14"/>
      <c r="O2161" s="14"/>
      <c r="P2161" s="14"/>
      <c r="Q2161" s="15"/>
      <c r="R2161" s="16"/>
      <c r="S2161" s="16"/>
      <c r="T2161" s="16"/>
      <c r="U2161" s="16"/>
      <c r="V2161" s="16"/>
      <c r="W2161" s="16"/>
      <c r="X2161" s="17"/>
      <c r="Y2161" s="13"/>
      <c r="Z2161" s="13"/>
    </row>
    <row r="2162" spans="1:26" x14ac:dyDescent="0.25">
      <c r="A2162" s="11"/>
      <c r="B2162" s="12"/>
      <c r="C2162" s="12"/>
      <c r="D2162" s="12"/>
      <c r="E2162" s="12"/>
      <c r="F2162" s="12"/>
      <c r="G2162" s="13"/>
      <c r="H2162" s="13"/>
      <c r="I2162" s="13"/>
      <c r="J2162" s="13"/>
      <c r="K2162" s="14"/>
      <c r="L2162" s="14"/>
      <c r="M2162" s="14"/>
      <c r="N2162" s="14"/>
      <c r="O2162" s="14"/>
      <c r="P2162" s="14"/>
      <c r="Q2162" s="15"/>
      <c r="R2162" s="16"/>
      <c r="S2162" s="16"/>
      <c r="T2162" s="16"/>
      <c r="U2162" s="16"/>
      <c r="V2162" s="16"/>
      <c r="W2162" s="17"/>
      <c r="X2162" s="17"/>
      <c r="Y2162" s="13"/>
      <c r="Z2162" s="13"/>
    </row>
    <row r="2163" spans="1:26" x14ac:dyDescent="0.25">
      <c r="A2163" s="11"/>
      <c r="B2163" s="12"/>
      <c r="C2163" s="12"/>
      <c r="D2163" s="12"/>
      <c r="E2163" s="12"/>
      <c r="F2163" s="12"/>
      <c r="G2163" s="13"/>
      <c r="H2163" s="13"/>
      <c r="I2163" s="13"/>
      <c r="J2163" s="13"/>
      <c r="K2163" s="14"/>
      <c r="L2163" s="14"/>
      <c r="M2163" s="14"/>
      <c r="N2163" s="14"/>
      <c r="O2163" s="14"/>
      <c r="P2163" s="14"/>
      <c r="Q2163" s="15"/>
      <c r="R2163" s="16"/>
      <c r="S2163" s="16"/>
      <c r="T2163" s="16"/>
      <c r="U2163" s="16"/>
      <c r="V2163" s="16"/>
      <c r="W2163" s="17"/>
      <c r="X2163" s="17"/>
      <c r="Y2163" s="13"/>
      <c r="Z2163" s="13"/>
    </row>
    <row r="2164" spans="1:26" x14ac:dyDescent="0.25">
      <c r="A2164" s="11"/>
      <c r="B2164" s="12"/>
      <c r="C2164" s="12"/>
      <c r="D2164" s="12"/>
      <c r="E2164" s="12"/>
      <c r="F2164" s="12"/>
      <c r="G2164" s="13"/>
      <c r="H2164" s="13"/>
      <c r="I2164" s="13"/>
      <c r="J2164" s="13"/>
      <c r="K2164" s="14"/>
      <c r="L2164" s="14"/>
      <c r="M2164" s="14"/>
      <c r="N2164" s="14"/>
      <c r="O2164" s="14"/>
      <c r="P2164" s="14"/>
      <c r="Q2164" s="15"/>
      <c r="R2164" s="16"/>
      <c r="S2164" s="16"/>
      <c r="T2164" s="16"/>
      <c r="U2164" s="16"/>
      <c r="V2164" s="16"/>
      <c r="W2164" s="17"/>
      <c r="X2164" s="17"/>
      <c r="Y2164" s="13"/>
      <c r="Z2164" s="13"/>
    </row>
    <row r="2165" spans="1:26" x14ac:dyDescent="0.25">
      <c r="A2165" s="11"/>
      <c r="B2165" s="12"/>
      <c r="C2165" s="12"/>
      <c r="D2165" s="12"/>
      <c r="E2165" s="12"/>
      <c r="F2165" s="12"/>
      <c r="G2165" s="13"/>
      <c r="H2165" s="13"/>
      <c r="I2165" s="13"/>
      <c r="J2165" s="13"/>
      <c r="K2165" s="14"/>
      <c r="L2165" s="14"/>
      <c r="M2165" s="14"/>
      <c r="N2165" s="14"/>
      <c r="O2165" s="14"/>
      <c r="P2165" s="14"/>
      <c r="Q2165" s="15"/>
      <c r="R2165" s="16"/>
      <c r="S2165" s="16"/>
      <c r="T2165" s="16"/>
      <c r="U2165" s="16"/>
      <c r="V2165" s="16"/>
      <c r="W2165" s="16"/>
      <c r="X2165" s="17"/>
      <c r="Y2165" s="13"/>
      <c r="Z2165" s="13"/>
    </row>
    <row r="2166" spans="1:26" x14ac:dyDescent="0.25">
      <c r="A2166" s="11"/>
      <c r="B2166" s="12"/>
      <c r="C2166" s="12"/>
      <c r="D2166" s="12"/>
      <c r="E2166" s="12"/>
      <c r="F2166" s="12"/>
      <c r="G2166" s="13"/>
      <c r="H2166" s="13"/>
      <c r="I2166" s="13"/>
      <c r="J2166" s="13"/>
      <c r="K2166" s="14"/>
      <c r="L2166" s="14"/>
      <c r="M2166" s="14"/>
      <c r="N2166" s="14"/>
      <c r="O2166" s="14"/>
      <c r="P2166" s="14"/>
      <c r="Q2166" s="15"/>
      <c r="R2166" s="16"/>
      <c r="S2166" s="16"/>
      <c r="T2166" s="16"/>
      <c r="U2166" s="16"/>
      <c r="V2166" s="16"/>
      <c r="W2166" s="17"/>
      <c r="X2166" s="17"/>
      <c r="Y2166" s="13"/>
      <c r="Z2166" s="13"/>
    </row>
    <row r="2167" spans="1:26" x14ac:dyDescent="0.25">
      <c r="A2167" s="11"/>
      <c r="B2167" s="12"/>
      <c r="C2167" s="12"/>
      <c r="D2167" s="12"/>
      <c r="E2167" s="12"/>
      <c r="F2167" s="12"/>
      <c r="G2167" s="13"/>
      <c r="H2167" s="13"/>
      <c r="I2167" s="13"/>
      <c r="J2167" s="13"/>
      <c r="K2167" s="14"/>
      <c r="L2167" s="14"/>
      <c r="M2167" s="14"/>
      <c r="N2167" s="14"/>
      <c r="O2167" s="14"/>
      <c r="P2167" s="14"/>
      <c r="Q2167" s="16"/>
      <c r="R2167" s="16"/>
      <c r="S2167" s="16"/>
      <c r="T2167" s="16"/>
      <c r="U2167" s="16"/>
      <c r="V2167" s="16"/>
      <c r="W2167" s="17"/>
      <c r="X2167" s="17"/>
      <c r="Y2167" s="13"/>
      <c r="Z2167" s="13"/>
    </row>
    <row r="2168" spans="1:26" x14ac:dyDescent="0.25">
      <c r="A2168" s="11"/>
      <c r="B2168" s="12"/>
      <c r="C2168" s="12"/>
      <c r="D2168" s="12"/>
      <c r="E2168" s="12"/>
      <c r="F2168" s="12"/>
      <c r="G2168" s="13"/>
      <c r="H2168" s="13"/>
      <c r="I2168" s="13"/>
      <c r="J2168" s="13"/>
      <c r="K2168" s="14"/>
      <c r="L2168" s="14"/>
      <c r="M2168" s="14"/>
      <c r="N2168" s="14"/>
      <c r="O2168" s="14"/>
      <c r="P2168" s="14"/>
      <c r="Q2168" s="16"/>
      <c r="R2168" s="16"/>
      <c r="S2168" s="16"/>
      <c r="T2168" s="16"/>
      <c r="U2168" s="16"/>
      <c r="V2168" s="16"/>
      <c r="W2168" s="17"/>
      <c r="X2168" s="17"/>
      <c r="Y2168" s="13"/>
      <c r="Z2168" s="13"/>
    </row>
    <row r="2169" spans="1:26" x14ac:dyDescent="0.25">
      <c r="A2169" s="11"/>
      <c r="B2169" s="12"/>
      <c r="C2169" s="12"/>
      <c r="D2169" s="12"/>
      <c r="E2169" s="12"/>
      <c r="F2169" s="12"/>
      <c r="G2169" s="13"/>
      <c r="H2169" s="13"/>
      <c r="I2169" s="13"/>
      <c r="J2169" s="13"/>
      <c r="K2169" s="14"/>
      <c r="L2169" s="14"/>
      <c r="M2169" s="14"/>
      <c r="N2169" s="14"/>
      <c r="O2169" s="14"/>
      <c r="P2169" s="14"/>
      <c r="Q2169" s="15"/>
      <c r="R2169" s="16"/>
      <c r="S2169" s="16"/>
      <c r="T2169" s="16"/>
      <c r="U2169" s="16"/>
      <c r="V2169" s="16"/>
      <c r="W2169" s="16"/>
      <c r="X2169" s="17"/>
      <c r="Y2169" s="13"/>
      <c r="Z2169" s="13"/>
    </row>
    <row r="2170" spans="1:26" x14ac:dyDescent="0.25">
      <c r="A2170" s="11"/>
      <c r="B2170" s="12"/>
      <c r="C2170" s="12"/>
      <c r="D2170" s="12"/>
      <c r="E2170" s="12"/>
      <c r="F2170" s="12"/>
      <c r="G2170" s="13"/>
      <c r="H2170" s="13"/>
      <c r="I2170" s="13"/>
      <c r="J2170" s="13"/>
      <c r="K2170" s="14"/>
      <c r="L2170" s="14"/>
      <c r="M2170" s="14"/>
      <c r="N2170" s="14"/>
      <c r="O2170" s="14"/>
      <c r="P2170" s="14"/>
      <c r="Q2170" s="15"/>
      <c r="R2170" s="16"/>
      <c r="S2170" s="16"/>
      <c r="T2170" s="16"/>
      <c r="U2170" s="16"/>
      <c r="V2170" s="16"/>
      <c r="W2170" s="17"/>
      <c r="X2170" s="17"/>
      <c r="Y2170" s="13"/>
      <c r="Z2170" s="13"/>
    </row>
    <row r="2171" spans="1:26" x14ac:dyDescent="0.25">
      <c r="A2171" s="11"/>
      <c r="B2171" s="12"/>
      <c r="C2171" s="12"/>
      <c r="D2171" s="12"/>
      <c r="E2171" s="12"/>
      <c r="F2171" s="12"/>
      <c r="G2171" s="13"/>
      <c r="H2171" s="13"/>
      <c r="I2171" s="13"/>
      <c r="J2171" s="13"/>
      <c r="K2171" s="14"/>
      <c r="L2171" s="14"/>
      <c r="M2171" s="14"/>
      <c r="N2171" s="14"/>
      <c r="O2171" s="14"/>
      <c r="P2171" s="14"/>
      <c r="Q2171" s="16"/>
      <c r="R2171" s="16"/>
      <c r="S2171" s="16"/>
      <c r="T2171" s="16"/>
      <c r="U2171" s="16"/>
      <c r="V2171" s="16"/>
      <c r="W2171" s="17"/>
      <c r="X2171" s="17"/>
      <c r="Y2171" s="13"/>
      <c r="Z2171" s="13"/>
    </row>
    <row r="2172" spans="1:26" x14ac:dyDescent="0.25">
      <c r="A2172" s="11"/>
      <c r="B2172" s="12"/>
      <c r="C2172" s="12"/>
      <c r="D2172" s="12"/>
      <c r="E2172" s="12"/>
      <c r="F2172" s="12"/>
      <c r="G2172" s="13"/>
      <c r="H2172" s="13"/>
      <c r="I2172" s="13"/>
      <c r="J2172" s="13"/>
      <c r="K2172" s="14"/>
      <c r="L2172" s="14"/>
      <c r="M2172" s="14"/>
      <c r="N2172" s="14"/>
      <c r="O2172" s="14"/>
      <c r="P2172" s="14"/>
      <c r="Q2172" s="15"/>
      <c r="R2172" s="16"/>
      <c r="S2172" s="16"/>
      <c r="T2172" s="16"/>
      <c r="U2172" s="16"/>
      <c r="V2172" s="16"/>
      <c r="W2172" s="17"/>
      <c r="X2172" s="17"/>
      <c r="Y2172" s="13"/>
      <c r="Z2172" s="13"/>
    </row>
    <row r="2173" spans="1:26" x14ac:dyDescent="0.25">
      <c r="A2173" s="11"/>
      <c r="B2173" s="12"/>
      <c r="C2173" s="12"/>
      <c r="D2173" s="12"/>
      <c r="E2173" s="12"/>
      <c r="F2173" s="12"/>
      <c r="G2173" s="13"/>
      <c r="H2173" s="13"/>
      <c r="I2173" s="13"/>
      <c r="J2173" s="13"/>
      <c r="K2173" s="14"/>
      <c r="L2173" s="14"/>
      <c r="M2173" s="14"/>
      <c r="N2173" s="14"/>
      <c r="O2173" s="14"/>
      <c r="P2173" s="14"/>
      <c r="Q2173" s="15"/>
      <c r="R2173" s="16"/>
      <c r="S2173" s="16"/>
      <c r="T2173" s="16"/>
      <c r="U2173" s="16"/>
      <c r="V2173" s="16"/>
      <c r="W2173" s="16"/>
      <c r="X2173" s="17"/>
      <c r="Y2173" s="13"/>
      <c r="Z2173" s="13"/>
    </row>
    <row r="2174" spans="1:26" x14ac:dyDescent="0.25">
      <c r="A2174" s="11"/>
      <c r="B2174" s="12"/>
      <c r="C2174" s="12"/>
      <c r="D2174" s="12"/>
      <c r="E2174" s="12"/>
      <c r="F2174" s="12"/>
      <c r="G2174" s="13"/>
      <c r="H2174" s="13"/>
      <c r="I2174" s="13"/>
      <c r="J2174" s="13"/>
      <c r="K2174" s="14"/>
      <c r="L2174" s="14"/>
      <c r="M2174" s="14"/>
      <c r="N2174" s="14"/>
      <c r="O2174" s="14"/>
      <c r="P2174" s="14"/>
      <c r="Q2174" s="15"/>
      <c r="R2174" s="16"/>
      <c r="S2174" s="16"/>
      <c r="T2174" s="16"/>
      <c r="U2174" s="16"/>
      <c r="V2174" s="16"/>
      <c r="W2174" s="16"/>
      <c r="X2174" s="17"/>
      <c r="Y2174" s="13"/>
      <c r="Z2174" s="13"/>
    </row>
    <row r="2175" spans="1:26" x14ac:dyDescent="0.25">
      <c r="A2175" s="11"/>
      <c r="B2175" s="12"/>
      <c r="C2175" s="12"/>
      <c r="D2175" s="12"/>
      <c r="E2175" s="12"/>
      <c r="F2175" s="12"/>
      <c r="G2175" s="13"/>
      <c r="H2175" s="13"/>
      <c r="I2175" s="13"/>
      <c r="J2175" s="13"/>
      <c r="K2175" s="14"/>
      <c r="L2175" s="14"/>
      <c r="M2175" s="14"/>
      <c r="N2175" s="14"/>
      <c r="O2175" s="14"/>
      <c r="P2175" s="14"/>
      <c r="Q2175" s="15"/>
      <c r="R2175" s="16"/>
      <c r="S2175" s="16"/>
      <c r="T2175" s="16"/>
      <c r="U2175" s="16"/>
      <c r="V2175" s="16"/>
      <c r="W2175" s="16"/>
      <c r="X2175" s="17"/>
      <c r="Y2175" s="13"/>
      <c r="Z2175" s="13"/>
    </row>
    <row r="2176" spans="1:26" x14ac:dyDescent="0.25">
      <c r="A2176" s="11"/>
      <c r="B2176" s="12"/>
      <c r="C2176" s="12"/>
      <c r="D2176" s="12"/>
      <c r="E2176" s="12"/>
      <c r="F2176" s="12"/>
      <c r="G2176" s="13"/>
      <c r="H2176" s="13"/>
      <c r="I2176" s="13"/>
      <c r="J2176" s="13"/>
      <c r="K2176" s="14"/>
      <c r="L2176" s="14"/>
      <c r="M2176" s="14"/>
      <c r="N2176" s="14"/>
      <c r="O2176" s="14"/>
      <c r="P2176" s="14"/>
      <c r="Q2176" s="16"/>
      <c r="R2176" s="16"/>
      <c r="S2176" s="16"/>
      <c r="T2176" s="16"/>
      <c r="U2176" s="16"/>
      <c r="V2176" s="16"/>
      <c r="W2176" s="16"/>
      <c r="X2176" s="17"/>
      <c r="Y2176" s="13"/>
      <c r="Z2176" s="13"/>
    </row>
    <row r="2177" spans="1:26" x14ac:dyDescent="0.25">
      <c r="A2177" s="11"/>
      <c r="B2177" s="12"/>
      <c r="C2177" s="12"/>
      <c r="D2177" s="12"/>
      <c r="E2177" s="12"/>
      <c r="F2177" s="12"/>
      <c r="G2177" s="13"/>
      <c r="H2177" s="13"/>
      <c r="I2177" s="13"/>
      <c r="J2177" s="13"/>
      <c r="K2177" s="14"/>
      <c r="L2177" s="14"/>
      <c r="M2177" s="14"/>
      <c r="N2177" s="14"/>
      <c r="O2177" s="14"/>
      <c r="P2177" s="14"/>
      <c r="Q2177" s="15"/>
      <c r="R2177" s="16"/>
      <c r="S2177" s="16"/>
      <c r="T2177" s="16"/>
      <c r="U2177" s="16"/>
      <c r="V2177" s="16"/>
      <c r="W2177" s="16"/>
      <c r="X2177" s="17"/>
      <c r="Y2177" s="13"/>
      <c r="Z2177" s="13"/>
    </row>
    <row r="2178" spans="1:26" x14ac:dyDescent="0.25">
      <c r="A2178" s="11"/>
      <c r="B2178" s="12"/>
      <c r="C2178" s="12"/>
      <c r="D2178" s="12"/>
      <c r="E2178" s="12"/>
      <c r="F2178" s="12"/>
      <c r="G2178" s="13"/>
      <c r="H2178" s="13"/>
      <c r="I2178" s="13"/>
      <c r="J2178" s="13"/>
      <c r="K2178" s="14"/>
      <c r="L2178" s="14"/>
      <c r="M2178" s="14"/>
      <c r="N2178" s="14"/>
      <c r="O2178" s="14"/>
      <c r="P2178" s="14"/>
      <c r="Q2178" s="16"/>
      <c r="R2178" s="16"/>
      <c r="S2178" s="16"/>
      <c r="T2178" s="16"/>
      <c r="U2178" s="16"/>
      <c r="V2178" s="16"/>
      <c r="W2178" s="16"/>
      <c r="X2178" s="17"/>
      <c r="Y2178" s="13"/>
      <c r="Z2178" s="13"/>
    </row>
    <row r="2179" spans="1:26" x14ac:dyDescent="0.25">
      <c r="A2179" s="11"/>
      <c r="B2179" s="12"/>
      <c r="C2179" s="12"/>
      <c r="D2179" s="12"/>
      <c r="E2179" s="12"/>
      <c r="F2179" s="12"/>
      <c r="G2179" s="13"/>
      <c r="H2179" s="13"/>
      <c r="I2179" s="13"/>
      <c r="J2179" s="13"/>
      <c r="K2179" s="14"/>
      <c r="L2179" s="14"/>
      <c r="M2179" s="14"/>
      <c r="N2179" s="14"/>
      <c r="O2179" s="14"/>
      <c r="P2179" s="14"/>
      <c r="Q2179" s="16"/>
      <c r="R2179" s="16"/>
      <c r="S2179" s="16"/>
      <c r="T2179" s="16"/>
      <c r="U2179" s="16"/>
      <c r="V2179" s="16"/>
      <c r="W2179" s="16"/>
      <c r="X2179" s="17"/>
      <c r="Y2179" s="13"/>
      <c r="Z2179" s="13"/>
    </row>
    <row r="2180" spans="1:26" x14ac:dyDescent="0.25">
      <c r="A2180" s="11"/>
      <c r="B2180" s="12"/>
      <c r="C2180" s="12"/>
      <c r="D2180" s="12"/>
      <c r="E2180" s="12"/>
      <c r="F2180" s="12"/>
      <c r="G2180" s="13"/>
      <c r="H2180" s="13"/>
      <c r="I2180" s="13"/>
      <c r="J2180" s="13"/>
      <c r="K2180" s="14"/>
      <c r="L2180" s="14"/>
      <c r="M2180" s="14"/>
      <c r="N2180" s="14"/>
      <c r="O2180" s="14"/>
      <c r="P2180" s="14"/>
      <c r="Q2180" s="16"/>
      <c r="R2180" s="16"/>
      <c r="S2180" s="16"/>
      <c r="T2180" s="16"/>
      <c r="U2180" s="16"/>
      <c r="V2180" s="16"/>
      <c r="W2180" s="16"/>
      <c r="X2180" s="17"/>
      <c r="Y2180" s="13"/>
      <c r="Z2180" s="13"/>
    </row>
    <row r="2181" spans="1:26" x14ac:dyDescent="0.25">
      <c r="A2181" s="11"/>
      <c r="B2181" s="12"/>
      <c r="C2181" s="12"/>
      <c r="D2181" s="12"/>
      <c r="E2181" s="12"/>
      <c r="F2181" s="12"/>
      <c r="G2181" s="13"/>
      <c r="H2181" s="13"/>
      <c r="I2181" s="13"/>
      <c r="J2181" s="13"/>
      <c r="K2181" s="14"/>
      <c r="L2181" s="14"/>
      <c r="M2181" s="14"/>
      <c r="N2181" s="14"/>
      <c r="O2181" s="14"/>
      <c r="P2181" s="14"/>
      <c r="Q2181" s="15"/>
      <c r="R2181" s="16"/>
      <c r="S2181" s="16"/>
      <c r="T2181" s="16"/>
      <c r="U2181" s="16"/>
      <c r="V2181" s="16"/>
      <c r="W2181" s="17"/>
      <c r="X2181" s="17"/>
      <c r="Y2181" s="13"/>
      <c r="Z2181" s="13"/>
    </row>
    <row r="2182" spans="1:26" x14ac:dyDescent="0.25">
      <c r="A2182" s="11"/>
      <c r="B2182" s="12"/>
      <c r="C2182" s="12"/>
      <c r="D2182" s="12"/>
      <c r="E2182" s="12"/>
      <c r="F2182" s="12"/>
      <c r="G2182" s="13"/>
      <c r="H2182" s="13"/>
      <c r="I2182" s="13"/>
      <c r="J2182" s="13"/>
      <c r="K2182" s="14"/>
      <c r="L2182" s="14"/>
      <c r="M2182" s="14"/>
      <c r="N2182" s="14"/>
      <c r="O2182" s="14"/>
      <c r="P2182" s="14"/>
      <c r="Q2182" s="15"/>
      <c r="R2182" s="16"/>
      <c r="S2182" s="16"/>
      <c r="T2182" s="16"/>
      <c r="U2182" s="16"/>
      <c r="V2182" s="16"/>
      <c r="W2182" s="17"/>
      <c r="X2182" s="17"/>
      <c r="Y2182" s="13"/>
      <c r="Z2182" s="13"/>
    </row>
    <row r="2183" spans="1:26" x14ac:dyDescent="0.25">
      <c r="A2183" s="11"/>
      <c r="B2183" s="12"/>
      <c r="C2183" s="12"/>
      <c r="D2183" s="12"/>
      <c r="E2183" s="12"/>
      <c r="F2183" s="12"/>
      <c r="G2183" s="13"/>
      <c r="H2183" s="13"/>
      <c r="I2183" s="13"/>
      <c r="J2183" s="13"/>
      <c r="K2183" s="14"/>
      <c r="L2183" s="14"/>
      <c r="M2183" s="14"/>
      <c r="N2183" s="14"/>
      <c r="O2183" s="14"/>
      <c r="P2183" s="14"/>
      <c r="Q2183" s="15"/>
      <c r="R2183" s="16"/>
      <c r="S2183" s="16"/>
      <c r="T2183" s="16"/>
      <c r="U2183" s="16"/>
      <c r="V2183" s="16"/>
      <c r="W2183" s="17"/>
      <c r="X2183" s="17"/>
      <c r="Y2183" s="13"/>
      <c r="Z2183" s="13"/>
    </row>
    <row r="2184" spans="1:26" x14ac:dyDescent="0.25">
      <c r="A2184" s="11"/>
      <c r="B2184" s="12"/>
      <c r="C2184" s="12"/>
      <c r="D2184" s="12"/>
      <c r="E2184" s="12"/>
      <c r="F2184" s="12"/>
      <c r="G2184" s="13"/>
      <c r="H2184" s="13"/>
      <c r="I2184" s="13"/>
      <c r="J2184" s="13"/>
      <c r="K2184" s="14"/>
      <c r="L2184" s="14"/>
      <c r="M2184" s="14"/>
      <c r="N2184" s="14"/>
      <c r="O2184" s="14"/>
      <c r="P2184" s="14"/>
      <c r="Q2184" s="15"/>
      <c r="R2184" s="16"/>
      <c r="S2184" s="16"/>
      <c r="T2184" s="16"/>
      <c r="U2184" s="16"/>
      <c r="V2184" s="16"/>
      <c r="W2184" s="16"/>
      <c r="X2184" s="17"/>
      <c r="Y2184" s="13"/>
      <c r="Z2184" s="13"/>
    </row>
    <row r="2185" spans="1:26" x14ac:dyDescent="0.25">
      <c r="A2185" s="11"/>
      <c r="B2185" s="12"/>
      <c r="C2185" s="12"/>
      <c r="D2185" s="12"/>
      <c r="E2185" s="12"/>
      <c r="F2185" s="12"/>
      <c r="G2185" s="13"/>
      <c r="H2185" s="13"/>
      <c r="I2185" s="13"/>
      <c r="J2185" s="13"/>
      <c r="K2185" s="14"/>
      <c r="L2185" s="14"/>
      <c r="M2185" s="14"/>
      <c r="N2185" s="14"/>
      <c r="O2185" s="14"/>
      <c r="P2185" s="14"/>
      <c r="Q2185" s="15"/>
      <c r="R2185" s="16"/>
      <c r="S2185" s="16"/>
      <c r="T2185" s="16"/>
      <c r="U2185" s="16"/>
      <c r="V2185" s="16"/>
      <c r="W2185" s="16"/>
      <c r="X2185" s="17"/>
      <c r="Y2185" s="13"/>
      <c r="Z2185" s="13"/>
    </row>
    <row r="2186" spans="1:26" x14ac:dyDescent="0.25">
      <c r="A2186" s="11"/>
      <c r="B2186" s="12"/>
      <c r="C2186" s="12"/>
      <c r="D2186" s="12"/>
      <c r="E2186" s="12"/>
      <c r="F2186" s="12"/>
      <c r="G2186" s="13"/>
      <c r="H2186" s="13"/>
      <c r="I2186" s="13"/>
      <c r="J2186" s="13"/>
      <c r="K2186" s="14"/>
      <c r="L2186" s="14"/>
      <c r="M2186" s="14"/>
      <c r="N2186" s="14"/>
      <c r="O2186" s="14"/>
      <c r="P2186" s="14"/>
      <c r="Q2186" s="15"/>
      <c r="R2186" s="16"/>
      <c r="S2186" s="16"/>
      <c r="T2186" s="16"/>
      <c r="U2186" s="16"/>
      <c r="V2186" s="16"/>
      <c r="W2186" s="16"/>
      <c r="X2186" s="17"/>
      <c r="Y2186" s="13"/>
      <c r="Z2186" s="13"/>
    </row>
    <row r="2187" spans="1:26" x14ac:dyDescent="0.25">
      <c r="A2187" s="11"/>
      <c r="B2187" s="12"/>
      <c r="C2187" s="12"/>
      <c r="D2187" s="12"/>
      <c r="E2187" s="12"/>
      <c r="F2187" s="12"/>
      <c r="G2187" s="13"/>
      <c r="H2187" s="13"/>
      <c r="I2187" s="13"/>
      <c r="J2187" s="13"/>
      <c r="K2187" s="14"/>
      <c r="L2187" s="14"/>
      <c r="M2187" s="14"/>
      <c r="N2187" s="14"/>
      <c r="O2187" s="14"/>
      <c r="P2187" s="14"/>
      <c r="Q2187" s="15"/>
      <c r="R2187" s="16"/>
      <c r="S2187" s="16"/>
      <c r="T2187" s="16"/>
      <c r="U2187" s="16"/>
      <c r="V2187" s="16"/>
      <c r="W2187" s="17"/>
      <c r="X2187" s="17"/>
      <c r="Y2187" s="13"/>
      <c r="Z2187" s="13"/>
    </row>
    <row r="2188" spans="1:26" x14ac:dyDescent="0.25">
      <c r="A2188" s="11"/>
      <c r="B2188" s="12"/>
      <c r="C2188" s="12"/>
      <c r="D2188" s="12"/>
      <c r="E2188" s="12"/>
      <c r="F2188" s="12"/>
      <c r="G2188" s="13"/>
      <c r="H2188" s="13"/>
      <c r="I2188" s="13"/>
      <c r="J2188" s="13"/>
      <c r="K2188" s="14"/>
      <c r="L2188" s="14"/>
      <c r="M2188" s="14"/>
      <c r="N2188" s="14"/>
      <c r="O2188" s="14"/>
      <c r="P2188" s="14"/>
      <c r="Q2188" s="15"/>
      <c r="R2188" s="16"/>
      <c r="S2188" s="16"/>
      <c r="T2188" s="16"/>
      <c r="U2188" s="16"/>
      <c r="V2188" s="16"/>
      <c r="W2188" s="16"/>
      <c r="X2188" s="17"/>
      <c r="Y2188" s="13"/>
      <c r="Z2188" s="13"/>
    </row>
    <row r="2189" spans="1:26" x14ac:dyDescent="0.25">
      <c r="A2189" s="11"/>
      <c r="B2189" s="12"/>
      <c r="C2189" s="12"/>
      <c r="D2189" s="12"/>
      <c r="E2189" s="12"/>
      <c r="F2189" s="12"/>
      <c r="G2189" s="13"/>
      <c r="H2189" s="13"/>
      <c r="I2189" s="13"/>
      <c r="J2189" s="13"/>
      <c r="K2189" s="14"/>
      <c r="L2189" s="14"/>
      <c r="M2189" s="14"/>
      <c r="N2189" s="14"/>
      <c r="O2189" s="14"/>
      <c r="P2189" s="14"/>
      <c r="Q2189" s="15"/>
      <c r="R2189" s="16"/>
      <c r="S2189" s="16"/>
      <c r="T2189" s="16"/>
      <c r="U2189" s="16"/>
      <c r="V2189" s="16"/>
      <c r="W2189" s="16"/>
      <c r="X2189" s="17"/>
      <c r="Y2189" s="13"/>
      <c r="Z2189" s="13"/>
    </row>
    <row r="2190" spans="1:26" x14ac:dyDescent="0.25">
      <c r="A2190" s="11"/>
      <c r="B2190" s="12"/>
      <c r="C2190" s="12"/>
      <c r="D2190" s="12"/>
      <c r="E2190" s="12"/>
      <c r="F2190" s="12"/>
      <c r="G2190" s="13"/>
      <c r="H2190" s="13"/>
      <c r="I2190" s="13"/>
      <c r="J2190" s="13"/>
      <c r="K2190" s="14"/>
      <c r="L2190" s="14"/>
      <c r="M2190" s="14"/>
      <c r="N2190" s="14"/>
      <c r="O2190" s="14"/>
      <c r="P2190" s="14"/>
      <c r="Q2190" s="15"/>
      <c r="R2190" s="16"/>
      <c r="S2190" s="16"/>
      <c r="T2190" s="16"/>
      <c r="U2190" s="16"/>
      <c r="V2190" s="16"/>
      <c r="W2190" s="16"/>
      <c r="X2190" s="17"/>
      <c r="Y2190" s="13"/>
      <c r="Z2190" s="13"/>
    </row>
    <row r="2191" spans="1:26" x14ac:dyDescent="0.25">
      <c r="A2191" s="11"/>
      <c r="B2191" s="12"/>
      <c r="C2191" s="12"/>
      <c r="D2191" s="12"/>
      <c r="E2191" s="12"/>
      <c r="F2191" s="12"/>
      <c r="G2191" s="13"/>
      <c r="H2191" s="13"/>
      <c r="I2191" s="13"/>
      <c r="J2191" s="13"/>
      <c r="K2191" s="14"/>
      <c r="L2191" s="14"/>
      <c r="M2191" s="14"/>
      <c r="N2191" s="14"/>
      <c r="O2191" s="14"/>
      <c r="P2191" s="14"/>
      <c r="Q2191" s="16"/>
      <c r="R2191" s="16"/>
      <c r="S2191" s="16"/>
      <c r="T2191" s="16"/>
      <c r="U2191" s="16"/>
      <c r="V2191" s="16"/>
      <c r="W2191" s="16"/>
      <c r="X2191" s="17"/>
      <c r="Y2191" s="13"/>
      <c r="Z2191" s="13"/>
    </row>
    <row r="2192" spans="1:26" x14ac:dyDescent="0.25">
      <c r="A2192" s="11"/>
      <c r="B2192" s="12"/>
      <c r="C2192" s="12"/>
      <c r="D2192" s="12"/>
      <c r="E2192" s="12"/>
      <c r="F2192" s="12"/>
      <c r="G2192" s="13"/>
      <c r="H2192" s="13"/>
      <c r="I2192" s="13"/>
      <c r="J2192" s="13"/>
      <c r="K2192" s="14"/>
      <c r="L2192" s="14"/>
      <c r="M2192" s="14"/>
      <c r="N2192" s="14"/>
      <c r="O2192" s="14"/>
      <c r="P2192" s="14"/>
      <c r="Q2192" s="15"/>
      <c r="R2192" s="16"/>
      <c r="S2192" s="16"/>
      <c r="T2192" s="16"/>
      <c r="U2192" s="16"/>
      <c r="V2192" s="16"/>
      <c r="W2192" s="16"/>
      <c r="X2192" s="17"/>
      <c r="Y2192" s="13"/>
      <c r="Z2192" s="13"/>
    </row>
    <row r="2193" spans="1:26" x14ac:dyDescent="0.25">
      <c r="A2193" s="11"/>
      <c r="B2193" s="12"/>
      <c r="C2193" s="12"/>
      <c r="D2193" s="12"/>
      <c r="E2193" s="12"/>
      <c r="F2193" s="12"/>
      <c r="G2193" s="13"/>
      <c r="H2193" s="13"/>
      <c r="I2193" s="13"/>
      <c r="J2193" s="13"/>
      <c r="K2193" s="14"/>
      <c r="L2193" s="14"/>
      <c r="M2193" s="14"/>
      <c r="N2193" s="14"/>
      <c r="O2193" s="14"/>
      <c r="P2193" s="14"/>
      <c r="Q2193" s="15"/>
      <c r="R2193" s="16"/>
      <c r="S2193" s="16"/>
      <c r="T2193" s="16"/>
      <c r="U2193" s="16"/>
      <c r="V2193" s="16"/>
      <c r="W2193" s="16"/>
      <c r="X2193" s="17"/>
      <c r="Y2193" s="13"/>
      <c r="Z2193" s="13"/>
    </row>
    <row r="2194" spans="1:26" x14ac:dyDescent="0.25">
      <c r="A2194" s="11"/>
      <c r="B2194" s="12"/>
      <c r="C2194" s="12"/>
      <c r="D2194" s="12"/>
      <c r="E2194" s="12"/>
      <c r="F2194" s="12"/>
      <c r="G2194" s="13"/>
      <c r="H2194" s="13"/>
      <c r="I2194" s="13"/>
      <c r="J2194" s="13"/>
      <c r="K2194" s="14"/>
      <c r="L2194" s="14"/>
      <c r="M2194" s="14"/>
      <c r="N2194" s="14"/>
      <c r="O2194" s="14"/>
      <c r="P2194" s="14"/>
      <c r="Q2194" s="15"/>
      <c r="R2194" s="16"/>
      <c r="S2194" s="16"/>
      <c r="T2194" s="16"/>
      <c r="U2194" s="16"/>
      <c r="V2194" s="16"/>
      <c r="W2194" s="16"/>
      <c r="X2194" s="17"/>
      <c r="Y2194" s="13"/>
      <c r="Z2194" s="13"/>
    </row>
    <row r="2195" spans="1:26" x14ac:dyDescent="0.25">
      <c r="A2195" s="11"/>
      <c r="B2195" s="12"/>
      <c r="C2195" s="12"/>
      <c r="D2195" s="12"/>
      <c r="E2195" s="12"/>
      <c r="F2195" s="12"/>
      <c r="G2195" s="13"/>
      <c r="H2195" s="13"/>
      <c r="I2195" s="13"/>
      <c r="J2195" s="13"/>
      <c r="K2195" s="14"/>
      <c r="L2195" s="14"/>
      <c r="M2195" s="14"/>
      <c r="N2195" s="14"/>
      <c r="O2195" s="14"/>
      <c r="P2195" s="14"/>
      <c r="Q2195" s="15"/>
      <c r="R2195" s="16"/>
      <c r="S2195" s="16"/>
      <c r="T2195" s="16"/>
      <c r="U2195" s="16"/>
      <c r="V2195" s="16"/>
      <c r="W2195" s="16"/>
      <c r="X2195" s="17"/>
      <c r="Y2195" s="13"/>
      <c r="Z2195" s="13"/>
    </row>
    <row r="2196" spans="1:26" x14ac:dyDescent="0.25">
      <c r="A2196" s="11"/>
      <c r="B2196" s="12"/>
      <c r="C2196" s="12"/>
      <c r="D2196" s="12"/>
      <c r="E2196" s="12"/>
      <c r="F2196" s="12"/>
      <c r="G2196" s="13"/>
      <c r="H2196" s="13"/>
      <c r="I2196" s="13"/>
      <c r="J2196" s="13"/>
      <c r="K2196" s="14"/>
      <c r="L2196" s="14"/>
      <c r="M2196" s="14"/>
      <c r="N2196" s="14"/>
      <c r="O2196" s="14"/>
      <c r="P2196" s="14"/>
      <c r="Q2196" s="15"/>
      <c r="R2196" s="16"/>
      <c r="S2196" s="16"/>
      <c r="T2196" s="16"/>
      <c r="U2196" s="16"/>
      <c r="V2196" s="16"/>
      <c r="W2196" s="16"/>
      <c r="X2196" s="17"/>
      <c r="Y2196" s="13"/>
      <c r="Z2196" s="13"/>
    </row>
    <row r="2197" spans="1:26" x14ac:dyDescent="0.25">
      <c r="A2197" s="11"/>
      <c r="B2197" s="12"/>
      <c r="C2197" s="12"/>
      <c r="D2197" s="12"/>
      <c r="E2197" s="12"/>
      <c r="F2197" s="12"/>
      <c r="G2197" s="13"/>
      <c r="H2197" s="13"/>
      <c r="I2197" s="13"/>
      <c r="J2197" s="13"/>
      <c r="K2197" s="14"/>
      <c r="L2197" s="14"/>
      <c r="M2197" s="14"/>
      <c r="N2197" s="14"/>
      <c r="O2197" s="14"/>
      <c r="P2197" s="14"/>
      <c r="Q2197" s="16"/>
      <c r="R2197" s="16"/>
      <c r="S2197" s="16"/>
      <c r="T2197" s="16"/>
      <c r="U2197" s="16"/>
      <c r="V2197" s="16"/>
      <c r="W2197" s="16"/>
      <c r="X2197" s="17"/>
      <c r="Y2197" s="13"/>
      <c r="Z2197" s="13"/>
    </row>
    <row r="2198" spans="1:26" x14ac:dyDescent="0.25">
      <c r="A2198" s="11"/>
      <c r="B2198" s="12"/>
      <c r="C2198" s="12"/>
      <c r="D2198" s="12"/>
      <c r="E2198" s="12"/>
      <c r="F2198" s="12"/>
      <c r="G2198" s="13"/>
      <c r="H2198" s="13"/>
      <c r="I2198" s="13"/>
      <c r="J2198" s="13"/>
      <c r="K2198" s="14"/>
      <c r="L2198" s="14"/>
      <c r="M2198" s="14"/>
      <c r="N2198" s="14"/>
      <c r="O2198" s="14"/>
      <c r="P2198" s="14"/>
      <c r="Q2198" s="15"/>
      <c r="R2198" s="16"/>
      <c r="S2198" s="16"/>
      <c r="T2198" s="16"/>
      <c r="U2198" s="16"/>
      <c r="V2198" s="16"/>
      <c r="W2198" s="16"/>
      <c r="X2198" s="17"/>
      <c r="Y2198" s="13"/>
      <c r="Z2198" s="13"/>
    </row>
    <row r="2199" spans="1:26" x14ac:dyDescent="0.25">
      <c r="A2199" s="11"/>
      <c r="B2199" s="12"/>
      <c r="C2199" s="12"/>
      <c r="D2199" s="12"/>
      <c r="E2199" s="12"/>
      <c r="F2199" s="12"/>
      <c r="G2199" s="13"/>
      <c r="H2199" s="13"/>
      <c r="I2199" s="13"/>
      <c r="J2199" s="13"/>
      <c r="K2199" s="14"/>
      <c r="L2199" s="14"/>
      <c r="M2199" s="14"/>
      <c r="N2199" s="14"/>
      <c r="O2199" s="14"/>
      <c r="P2199" s="14"/>
      <c r="Q2199" s="16"/>
      <c r="R2199" s="16"/>
      <c r="S2199" s="16"/>
      <c r="T2199" s="16"/>
      <c r="U2199" s="16"/>
      <c r="V2199" s="16"/>
      <c r="W2199" s="16"/>
      <c r="X2199" s="17"/>
      <c r="Y2199" s="13"/>
      <c r="Z2199" s="13"/>
    </row>
    <row r="2200" spans="1:26" x14ac:dyDescent="0.25">
      <c r="A2200" s="11"/>
      <c r="B2200" s="12"/>
      <c r="C2200" s="12"/>
      <c r="D2200" s="12"/>
      <c r="E2200" s="12"/>
      <c r="F2200" s="12"/>
      <c r="G2200" s="13"/>
      <c r="H2200" s="13"/>
      <c r="I2200" s="13"/>
      <c r="J2200" s="13"/>
      <c r="K2200" s="14"/>
      <c r="L2200" s="14"/>
      <c r="M2200" s="14"/>
      <c r="N2200" s="14"/>
      <c r="O2200" s="14"/>
      <c r="P2200" s="14"/>
      <c r="Q2200" s="15"/>
      <c r="R2200" s="16"/>
      <c r="S2200" s="16"/>
      <c r="T2200" s="16"/>
      <c r="U2200" s="16"/>
      <c r="V2200" s="16"/>
      <c r="W2200" s="16"/>
      <c r="X2200" s="17"/>
      <c r="Y2200" s="13"/>
      <c r="Z2200" s="13"/>
    </row>
    <row r="2201" spans="1:26" x14ac:dyDescent="0.25">
      <c r="A2201" s="11"/>
      <c r="B2201" s="12"/>
      <c r="C2201" s="12"/>
      <c r="D2201" s="12"/>
      <c r="E2201" s="12"/>
      <c r="F2201" s="12"/>
      <c r="G2201" s="13"/>
      <c r="H2201" s="13"/>
      <c r="I2201" s="13"/>
      <c r="J2201" s="13"/>
      <c r="K2201" s="14"/>
      <c r="L2201" s="14"/>
      <c r="M2201" s="14"/>
      <c r="N2201" s="14"/>
      <c r="O2201" s="14"/>
      <c r="P2201" s="14"/>
      <c r="Q2201" s="15"/>
      <c r="R2201" s="16"/>
      <c r="S2201" s="16"/>
      <c r="T2201" s="16"/>
      <c r="U2201" s="16"/>
      <c r="V2201" s="16"/>
      <c r="W2201" s="16"/>
      <c r="X2201" s="17"/>
      <c r="Y2201" s="13"/>
      <c r="Z2201" s="13"/>
    </row>
    <row r="2202" spans="1:26" x14ac:dyDescent="0.25">
      <c r="A2202" s="11"/>
      <c r="B2202" s="12"/>
      <c r="C2202" s="12"/>
      <c r="D2202" s="12"/>
      <c r="E2202" s="12"/>
      <c r="F2202" s="12"/>
      <c r="G2202" s="13"/>
      <c r="H2202" s="13"/>
      <c r="I2202" s="13"/>
      <c r="J2202" s="13"/>
      <c r="K2202" s="14"/>
      <c r="L2202" s="14"/>
      <c r="M2202" s="14"/>
      <c r="N2202" s="14"/>
      <c r="O2202" s="14"/>
      <c r="P2202" s="14"/>
      <c r="Q2202" s="15"/>
      <c r="R2202" s="16"/>
      <c r="S2202" s="16"/>
      <c r="T2202" s="16"/>
      <c r="U2202" s="16"/>
      <c r="V2202" s="16"/>
      <c r="W2202" s="16"/>
      <c r="X2202" s="17"/>
      <c r="Y2202" s="13"/>
      <c r="Z2202" s="13"/>
    </row>
    <row r="2203" spans="1:26" x14ac:dyDescent="0.25">
      <c r="A2203" s="11"/>
      <c r="B2203" s="12"/>
      <c r="C2203" s="12"/>
      <c r="D2203" s="12"/>
      <c r="E2203" s="12"/>
      <c r="F2203" s="12"/>
      <c r="G2203" s="13"/>
      <c r="H2203" s="13"/>
      <c r="I2203" s="13"/>
      <c r="J2203" s="13"/>
      <c r="K2203" s="14"/>
      <c r="L2203" s="14"/>
      <c r="M2203" s="14"/>
      <c r="N2203" s="14"/>
      <c r="O2203" s="14"/>
      <c r="P2203" s="14"/>
      <c r="Q2203" s="15"/>
      <c r="R2203" s="16"/>
      <c r="S2203" s="16"/>
      <c r="T2203" s="16"/>
      <c r="U2203" s="16"/>
      <c r="V2203" s="16"/>
      <c r="W2203" s="16"/>
      <c r="X2203" s="17"/>
      <c r="Y2203" s="13"/>
      <c r="Z2203" s="13"/>
    </row>
    <row r="2204" spans="1:26" x14ac:dyDescent="0.25">
      <c r="A2204" s="11"/>
      <c r="B2204" s="12"/>
      <c r="C2204" s="12"/>
      <c r="D2204" s="12"/>
      <c r="E2204" s="12"/>
      <c r="F2204" s="12"/>
      <c r="G2204" s="13"/>
      <c r="H2204" s="13"/>
      <c r="I2204" s="13"/>
      <c r="J2204" s="13"/>
      <c r="K2204" s="14"/>
      <c r="L2204" s="14"/>
      <c r="M2204" s="14"/>
      <c r="N2204" s="14"/>
      <c r="O2204" s="14"/>
      <c r="P2204" s="14"/>
      <c r="Q2204" s="15"/>
      <c r="R2204" s="16"/>
      <c r="S2204" s="16"/>
      <c r="T2204" s="16"/>
      <c r="U2204" s="16"/>
      <c r="V2204" s="16"/>
      <c r="W2204" s="16"/>
      <c r="X2204" s="17"/>
      <c r="Y2204" s="13"/>
      <c r="Z2204" s="13"/>
    </row>
    <row r="2205" spans="1:26" x14ac:dyDescent="0.25">
      <c r="A2205" s="11"/>
      <c r="B2205" s="12"/>
      <c r="C2205" s="12"/>
      <c r="D2205" s="12"/>
      <c r="E2205" s="12"/>
      <c r="F2205" s="12"/>
      <c r="G2205" s="13"/>
      <c r="H2205" s="13"/>
      <c r="I2205" s="13"/>
      <c r="J2205" s="13"/>
      <c r="K2205" s="14"/>
      <c r="L2205" s="14"/>
      <c r="M2205" s="14"/>
      <c r="N2205" s="14"/>
      <c r="O2205" s="14"/>
      <c r="P2205" s="14"/>
      <c r="Q2205" s="15"/>
      <c r="R2205" s="16"/>
      <c r="S2205" s="16"/>
      <c r="T2205" s="16"/>
      <c r="U2205" s="16"/>
      <c r="V2205" s="16"/>
      <c r="W2205" s="16"/>
      <c r="X2205" s="17"/>
      <c r="Y2205" s="13"/>
      <c r="Z2205" s="13"/>
    </row>
    <row r="2206" spans="1:26" x14ac:dyDescent="0.25">
      <c r="A2206" s="11"/>
      <c r="B2206" s="12"/>
      <c r="C2206" s="12"/>
      <c r="D2206" s="12"/>
      <c r="E2206" s="12"/>
      <c r="F2206" s="12"/>
      <c r="G2206" s="13"/>
      <c r="H2206" s="13"/>
      <c r="I2206" s="13"/>
      <c r="J2206" s="13"/>
      <c r="K2206" s="14"/>
      <c r="L2206" s="14"/>
      <c r="M2206" s="14"/>
      <c r="N2206" s="14"/>
      <c r="O2206" s="14"/>
      <c r="P2206" s="14"/>
      <c r="Q2206" s="15"/>
      <c r="R2206" s="16"/>
      <c r="S2206" s="16"/>
      <c r="T2206" s="16"/>
      <c r="U2206" s="16"/>
      <c r="V2206" s="16"/>
      <c r="W2206" s="16"/>
      <c r="X2206" s="17"/>
      <c r="Y2206" s="13"/>
      <c r="Z2206" s="13"/>
    </row>
    <row r="2207" spans="1:26" x14ac:dyDescent="0.25">
      <c r="A2207" s="11"/>
      <c r="B2207" s="12"/>
      <c r="C2207" s="12"/>
      <c r="D2207" s="12"/>
      <c r="E2207" s="12"/>
      <c r="F2207" s="12"/>
      <c r="G2207" s="13"/>
      <c r="H2207" s="13"/>
      <c r="I2207" s="13"/>
      <c r="J2207" s="13"/>
      <c r="K2207" s="14"/>
      <c r="L2207" s="14"/>
      <c r="M2207" s="14"/>
      <c r="N2207" s="14"/>
      <c r="O2207" s="14"/>
      <c r="P2207" s="14"/>
      <c r="Q2207" s="15"/>
      <c r="R2207" s="16"/>
      <c r="S2207" s="16"/>
      <c r="T2207" s="16"/>
      <c r="U2207" s="16"/>
      <c r="V2207" s="16"/>
      <c r="W2207" s="16"/>
      <c r="X2207" s="17"/>
      <c r="Y2207" s="13"/>
      <c r="Z2207" s="13"/>
    </row>
    <row r="2208" spans="1:26" x14ac:dyDescent="0.25">
      <c r="A2208" s="11"/>
      <c r="B2208" s="12"/>
      <c r="C2208" s="12"/>
      <c r="D2208" s="12"/>
      <c r="E2208" s="12"/>
      <c r="F2208" s="12"/>
      <c r="G2208" s="13"/>
      <c r="H2208" s="13"/>
      <c r="I2208" s="13"/>
      <c r="J2208" s="13"/>
      <c r="K2208" s="14"/>
      <c r="L2208" s="14"/>
      <c r="M2208" s="14"/>
      <c r="N2208" s="14"/>
      <c r="O2208" s="14"/>
      <c r="P2208" s="14"/>
      <c r="Q2208" s="15"/>
      <c r="R2208" s="16"/>
      <c r="S2208" s="16"/>
      <c r="T2208" s="16"/>
      <c r="U2208" s="16"/>
      <c r="V2208" s="16"/>
      <c r="W2208" s="16"/>
      <c r="X2208" s="17"/>
      <c r="Y2208" s="13"/>
      <c r="Z2208" s="13"/>
    </row>
    <row r="2209" spans="1:26" x14ac:dyDescent="0.25">
      <c r="A2209" s="11"/>
      <c r="B2209" s="12"/>
      <c r="C2209" s="12"/>
      <c r="D2209" s="12"/>
      <c r="E2209" s="12"/>
      <c r="F2209" s="12"/>
      <c r="G2209" s="13"/>
      <c r="H2209" s="13"/>
      <c r="I2209" s="13"/>
      <c r="J2209" s="13"/>
      <c r="K2209" s="14"/>
      <c r="L2209" s="14"/>
      <c r="M2209" s="14"/>
      <c r="N2209" s="14"/>
      <c r="O2209" s="14"/>
      <c r="P2209" s="14"/>
      <c r="Q2209" s="15"/>
      <c r="R2209" s="16"/>
      <c r="S2209" s="16"/>
      <c r="T2209" s="16"/>
      <c r="U2209" s="16"/>
      <c r="V2209" s="16"/>
      <c r="W2209" s="16"/>
      <c r="X2209" s="17"/>
      <c r="Y2209" s="13"/>
      <c r="Z2209" s="13"/>
    </row>
    <row r="2210" spans="1:26" x14ac:dyDescent="0.25">
      <c r="A2210" s="11"/>
      <c r="B2210" s="12"/>
      <c r="C2210" s="12"/>
      <c r="D2210" s="12"/>
      <c r="E2210" s="12"/>
      <c r="F2210" s="12"/>
      <c r="G2210" s="13"/>
      <c r="H2210" s="13"/>
      <c r="I2210" s="13"/>
      <c r="J2210" s="13"/>
      <c r="K2210" s="14"/>
      <c r="L2210" s="14"/>
      <c r="M2210" s="14"/>
      <c r="N2210" s="14"/>
      <c r="O2210" s="14"/>
      <c r="P2210" s="14"/>
      <c r="Q2210" s="15"/>
      <c r="R2210" s="16"/>
      <c r="S2210" s="16"/>
      <c r="T2210" s="16"/>
      <c r="U2210" s="16"/>
      <c r="V2210" s="16"/>
      <c r="W2210" s="17"/>
      <c r="X2210" s="17"/>
      <c r="Y2210" s="13"/>
      <c r="Z2210" s="13"/>
    </row>
    <row r="2211" spans="1:26" x14ac:dyDescent="0.25">
      <c r="A2211" s="11"/>
      <c r="B2211" s="12"/>
      <c r="C2211" s="12"/>
      <c r="D2211" s="12"/>
      <c r="E2211" s="12"/>
      <c r="F2211" s="12"/>
      <c r="G2211" s="13"/>
      <c r="H2211" s="13"/>
      <c r="I2211" s="13"/>
      <c r="J2211" s="13"/>
      <c r="K2211" s="14"/>
      <c r="L2211" s="14"/>
      <c r="M2211" s="14"/>
      <c r="N2211" s="14"/>
      <c r="O2211" s="14"/>
      <c r="P2211" s="14"/>
      <c r="Q2211" s="15"/>
      <c r="R2211" s="16"/>
      <c r="S2211" s="16"/>
      <c r="T2211" s="16"/>
      <c r="U2211" s="16"/>
      <c r="V2211" s="16"/>
      <c r="W2211" s="16"/>
      <c r="X2211" s="17"/>
      <c r="Y2211" s="13"/>
      <c r="Z2211" s="13"/>
    </row>
    <row r="2212" spans="1:26" x14ac:dyDescent="0.25">
      <c r="A2212" s="11"/>
      <c r="B2212" s="12"/>
      <c r="C2212" s="12"/>
      <c r="D2212" s="12"/>
      <c r="E2212" s="12"/>
      <c r="F2212" s="12"/>
      <c r="G2212" s="13"/>
      <c r="H2212" s="13"/>
      <c r="I2212" s="13"/>
      <c r="J2212" s="13"/>
      <c r="K2212" s="14"/>
      <c r="L2212" s="14"/>
      <c r="M2212" s="14"/>
      <c r="N2212" s="14"/>
      <c r="O2212" s="14"/>
      <c r="P2212" s="14"/>
      <c r="Q2212" s="16"/>
      <c r="R2212" s="16"/>
      <c r="S2212" s="16"/>
      <c r="T2212" s="16"/>
      <c r="U2212" s="16"/>
      <c r="V2212" s="16"/>
      <c r="W2212" s="17"/>
      <c r="X2212" s="17"/>
      <c r="Y2212" s="13"/>
      <c r="Z2212" s="13"/>
    </row>
    <row r="2213" spans="1:26" x14ac:dyDescent="0.25">
      <c r="A2213" s="11"/>
      <c r="B2213" s="12"/>
      <c r="C2213" s="12"/>
      <c r="D2213" s="12"/>
      <c r="E2213" s="12"/>
      <c r="F2213" s="12"/>
      <c r="G2213" s="13"/>
      <c r="H2213" s="13"/>
      <c r="I2213" s="13"/>
      <c r="J2213" s="13"/>
      <c r="K2213" s="14"/>
      <c r="L2213" s="14"/>
      <c r="M2213" s="14"/>
      <c r="N2213" s="14"/>
      <c r="O2213" s="14"/>
      <c r="P2213" s="14"/>
      <c r="Q2213" s="15"/>
      <c r="R2213" s="16"/>
      <c r="S2213" s="16"/>
      <c r="T2213" s="16"/>
      <c r="U2213" s="16"/>
      <c r="V2213" s="16"/>
      <c r="W2213" s="17"/>
      <c r="X2213" s="17"/>
      <c r="Y2213" s="13"/>
      <c r="Z2213" s="13"/>
    </row>
    <row r="2214" spans="1:26" x14ac:dyDescent="0.25">
      <c r="A2214" s="11"/>
      <c r="B2214" s="12"/>
      <c r="C2214" s="12"/>
      <c r="D2214" s="12"/>
      <c r="E2214" s="12"/>
      <c r="F2214" s="12"/>
      <c r="G2214" s="13"/>
      <c r="H2214" s="13"/>
      <c r="I2214" s="13"/>
      <c r="J2214" s="13"/>
      <c r="K2214" s="14"/>
      <c r="L2214" s="14"/>
      <c r="M2214" s="14"/>
      <c r="N2214" s="14"/>
      <c r="O2214" s="14"/>
      <c r="P2214" s="14"/>
      <c r="Q2214" s="15"/>
      <c r="R2214" s="16"/>
      <c r="S2214" s="16"/>
      <c r="T2214" s="16"/>
      <c r="U2214" s="16"/>
      <c r="V2214" s="16"/>
      <c r="W2214" s="16"/>
      <c r="X2214" s="17"/>
      <c r="Y2214" s="13"/>
      <c r="Z2214" s="13"/>
    </row>
    <row r="2215" spans="1:26" x14ac:dyDescent="0.25">
      <c r="A2215" s="11"/>
      <c r="B2215" s="12"/>
      <c r="C2215" s="12"/>
      <c r="D2215" s="12"/>
      <c r="E2215" s="12"/>
      <c r="F2215" s="12"/>
      <c r="G2215" s="13"/>
      <c r="H2215" s="13"/>
      <c r="I2215" s="13"/>
      <c r="J2215" s="13"/>
      <c r="K2215" s="14"/>
      <c r="L2215" s="14"/>
      <c r="M2215" s="14"/>
      <c r="N2215" s="14"/>
      <c r="O2215" s="14"/>
      <c r="P2215" s="14"/>
      <c r="Q2215" s="15"/>
      <c r="R2215" s="16"/>
      <c r="S2215" s="16"/>
      <c r="T2215" s="16"/>
      <c r="U2215" s="16"/>
      <c r="V2215" s="16"/>
      <c r="W2215" s="17"/>
      <c r="X2215" s="17"/>
      <c r="Y2215" s="13"/>
      <c r="Z2215" s="13"/>
    </row>
    <row r="2216" spans="1:26" x14ac:dyDescent="0.25">
      <c r="A2216" s="11"/>
      <c r="B2216" s="12"/>
      <c r="C2216" s="12"/>
      <c r="D2216" s="12"/>
      <c r="E2216" s="12"/>
      <c r="F2216" s="12"/>
      <c r="G2216" s="13"/>
      <c r="H2216" s="13"/>
      <c r="I2216" s="13"/>
      <c r="J2216" s="13"/>
      <c r="K2216" s="14"/>
      <c r="L2216" s="14"/>
      <c r="M2216" s="14"/>
      <c r="N2216" s="14"/>
      <c r="O2216" s="14"/>
      <c r="P2216" s="14"/>
      <c r="Q2216" s="15"/>
      <c r="R2216" s="16"/>
      <c r="S2216" s="16"/>
      <c r="T2216" s="16"/>
      <c r="U2216" s="16"/>
      <c r="V2216" s="16"/>
      <c r="W2216" s="16"/>
      <c r="X2216" s="17"/>
      <c r="Y2216" s="13"/>
      <c r="Z2216" s="13"/>
    </row>
    <row r="2217" spans="1:26" x14ac:dyDescent="0.25">
      <c r="A2217" s="11"/>
      <c r="B2217" s="12"/>
      <c r="C2217" s="12"/>
      <c r="D2217" s="12"/>
      <c r="E2217" s="12"/>
      <c r="F2217" s="12"/>
      <c r="G2217" s="13"/>
      <c r="H2217" s="13"/>
      <c r="I2217" s="13"/>
      <c r="J2217" s="13"/>
      <c r="K2217" s="14"/>
      <c r="L2217" s="14"/>
      <c r="M2217" s="14"/>
      <c r="N2217" s="14"/>
      <c r="O2217" s="14"/>
      <c r="P2217" s="14"/>
      <c r="Q2217" s="15"/>
      <c r="R2217" s="16"/>
      <c r="S2217" s="16"/>
      <c r="T2217" s="16"/>
      <c r="U2217" s="16"/>
      <c r="V2217" s="16"/>
      <c r="W2217" s="17"/>
      <c r="X2217" s="17"/>
      <c r="Y2217" s="13"/>
      <c r="Z2217" s="13"/>
    </row>
    <row r="2218" spans="1:26" x14ac:dyDescent="0.25">
      <c r="A2218" s="11"/>
      <c r="B2218" s="12"/>
      <c r="C2218" s="12"/>
      <c r="D2218" s="12"/>
      <c r="E2218" s="12"/>
      <c r="F2218" s="12"/>
      <c r="G2218" s="13"/>
      <c r="H2218" s="13"/>
      <c r="I2218" s="13"/>
      <c r="J2218" s="13"/>
      <c r="K2218" s="14"/>
      <c r="L2218" s="14"/>
      <c r="M2218" s="14"/>
      <c r="N2218" s="14"/>
      <c r="O2218" s="14"/>
      <c r="P2218" s="14"/>
      <c r="Q2218" s="16"/>
      <c r="R2218" s="16"/>
      <c r="S2218" s="16"/>
      <c r="T2218" s="16"/>
      <c r="U2218" s="16"/>
      <c r="V2218" s="16"/>
      <c r="W2218" s="16"/>
      <c r="X2218" s="17"/>
      <c r="Y2218" s="13"/>
      <c r="Z2218" s="13"/>
    </row>
    <row r="2219" spans="1:26" x14ac:dyDescent="0.25">
      <c r="A2219" s="11"/>
      <c r="B2219" s="12"/>
      <c r="C2219" s="12"/>
      <c r="D2219" s="12"/>
      <c r="E2219" s="12"/>
      <c r="F2219" s="12"/>
      <c r="G2219" s="13"/>
      <c r="H2219" s="13"/>
      <c r="I2219" s="13"/>
      <c r="J2219" s="13"/>
      <c r="K2219" s="14"/>
      <c r="L2219" s="14"/>
      <c r="M2219" s="14"/>
      <c r="N2219" s="14"/>
      <c r="O2219" s="14"/>
      <c r="P2219" s="14"/>
      <c r="Q2219" s="15"/>
      <c r="R2219" s="16"/>
      <c r="S2219" s="16"/>
      <c r="T2219" s="16"/>
      <c r="U2219" s="16"/>
      <c r="V2219" s="16"/>
      <c r="W2219" s="17"/>
      <c r="X2219" s="17"/>
      <c r="Y2219" s="13"/>
      <c r="Z2219" s="13"/>
    </row>
    <row r="2220" spans="1:26" x14ac:dyDescent="0.25">
      <c r="A2220" s="11"/>
      <c r="B2220" s="12"/>
      <c r="C2220" s="12"/>
      <c r="D2220" s="12"/>
      <c r="E2220" s="12"/>
      <c r="F2220" s="12"/>
      <c r="G2220" s="13"/>
      <c r="H2220" s="13"/>
      <c r="I2220" s="13"/>
      <c r="J2220" s="13"/>
      <c r="K2220" s="14"/>
      <c r="L2220" s="14"/>
      <c r="M2220" s="14"/>
      <c r="N2220" s="14"/>
      <c r="O2220" s="14"/>
      <c r="P2220" s="14"/>
      <c r="Q2220" s="15"/>
      <c r="R2220" s="16"/>
      <c r="S2220" s="16"/>
      <c r="T2220" s="16"/>
      <c r="U2220" s="16"/>
      <c r="V2220" s="16"/>
      <c r="W2220" s="17"/>
      <c r="X2220" s="17"/>
      <c r="Y2220" s="13"/>
      <c r="Z2220" s="13"/>
    </row>
    <row r="2221" spans="1:26" x14ac:dyDescent="0.25">
      <c r="A2221" s="11"/>
      <c r="B2221" s="12"/>
      <c r="C2221" s="12"/>
      <c r="D2221" s="12"/>
      <c r="E2221" s="12"/>
      <c r="F2221" s="12"/>
      <c r="G2221" s="13"/>
      <c r="H2221" s="13"/>
      <c r="I2221" s="13"/>
      <c r="J2221" s="13"/>
      <c r="K2221" s="14"/>
      <c r="L2221" s="14"/>
      <c r="M2221" s="14"/>
      <c r="N2221" s="14"/>
      <c r="O2221" s="14"/>
      <c r="P2221" s="14"/>
      <c r="Q2221" s="16"/>
      <c r="R2221" s="16"/>
      <c r="S2221" s="16"/>
      <c r="T2221" s="16"/>
      <c r="U2221" s="16"/>
      <c r="V2221" s="16"/>
      <c r="W2221" s="16"/>
      <c r="X2221" s="17"/>
      <c r="Y2221" s="13"/>
      <c r="Z2221" s="13"/>
    </row>
    <row r="2222" spans="1:26" x14ac:dyDescent="0.25">
      <c r="A2222" s="11"/>
      <c r="B2222" s="12"/>
      <c r="C2222" s="12"/>
      <c r="D2222" s="12"/>
      <c r="E2222" s="12"/>
      <c r="F2222" s="12"/>
      <c r="G2222" s="13"/>
      <c r="H2222" s="13"/>
      <c r="I2222" s="13"/>
      <c r="J2222" s="13"/>
      <c r="K2222" s="14"/>
      <c r="L2222" s="14"/>
      <c r="M2222" s="14"/>
      <c r="N2222" s="14"/>
      <c r="O2222" s="14"/>
      <c r="P2222" s="14"/>
      <c r="Q2222" s="15"/>
      <c r="R2222" s="16"/>
      <c r="S2222" s="16"/>
      <c r="T2222" s="16"/>
      <c r="U2222" s="16"/>
      <c r="V2222" s="16"/>
      <c r="W2222" s="17"/>
      <c r="X2222" s="17"/>
      <c r="Y2222" s="13"/>
      <c r="Z2222" s="13"/>
    </row>
    <row r="2223" spans="1:26" x14ac:dyDescent="0.25">
      <c r="A2223" s="11"/>
      <c r="B2223" s="12"/>
      <c r="C2223" s="12"/>
      <c r="D2223" s="12"/>
      <c r="E2223" s="12"/>
      <c r="F2223" s="12"/>
      <c r="G2223" s="13"/>
      <c r="H2223" s="13"/>
      <c r="I2223" s="13"/>
      <c r="J2223" s="13"/>
      <c r="K2223" s="14"/>
      <c r="L2223" s="14"/>
      <c r="M2223" s="14"/>
      <c r="N2223" s="14"/>
      <c r="O2223" s="14"/>
      <c r="P2223" s="14"/>
      <c r="Q2223" s="15"/>
      <c r="R2223" s="16"/>
      <c r="S2223" s="16"/>
      <c r="T2223" s="16"/>
      <c r="U2223" s="16"/>
      <c r="V2223" s="16"/>
      <c r="W2223" s="16"/>
      <c r="X2223" s="17"/>
      <c r="Y2223" s="13"/>
      <c r="Z2223" s="13"/>
    </row>
    <row r="2224" spans="1:26" x14ac:dyDescent="0.25">
      <c r="A2224" s="11"/>
      <c r="B2224" s="12"/>
      <c r="C2224" s="12"/>
      <c r="D2224" s="12"/>
      <c r="E2224" s="12"/>
      <c r="F2224" s="12"/>
      <c r="G2224" s="13"/>
      <c r="H2224" s="13"/>
      <c r="I2224" s="13"/>
      <c r="J2224" s="13"/>
      <c r="K2224" s="14"/>
      <c r="L2224" s="14"/>
      <c r="M2224" s="14"/>
      <c r="N2224" s="14"/>
      <c r="O2224" s="14"/>
      <c r="P2224" s="14"/>
      <c r="Q2224" s="15"/>
      <c r="R2224" s="16"/>
      <c r="S2224" s="16"/>
      <c r="T2224" s="16"/>
      <c r="U2224" s="16"/>
      <c r="V2224" s="16"/>
      <c r="W2224" s="17"/>
      <c r="X2224" s="17"/>
      <c r="Y2224" s="13"/>
      <c r="Z2224" s="13"/>
    </row>
    <row r="2225" spans="1:26" x14ac:dyDescent="0.25">
      <c r="A2225" s="11"/>
      <c r="B2225" s="12"/>
      <c r="C2225" s="12"/>
      <c r="D2225" s="12"/>
      <c r="E2225" s="12"/>
      <c r="F2225" s="12"/>
      <c r="G2225" s="13"/>
      <c r="H2225" s="13"/>
      <c r="I2225" s="13"/>
      <c r="J2225" s="13"/>
      <c r="K2225" s="14"/>
      <c r="L2225" s="14"/>
      <c r="M2225" s="14"/>
      <c r="N2225" s="14"/>
      <c r="O2225" s="14"/>
      <c r="P2225" s="14"/>
      <c r="Q2225" s="15"/>
      <c r="R2225" s="16"/>
      <c r="S2225" s="16"/>
      <c r="T2225" s="16"/>
      <c r="U2225" s="16"/>
      <c r="V2225" s="16"/>
      <c r="W2225" s="17"/>
      <c r="X2225" s="17"/>
      <c r="Y2225" s="13"/>
      <c r="Z2225" s="13"/>
    </row>
    <row r="2226" spans="1:26" x14ac:dyDescent="0.25">
      <c r="A2226" s="11"/>
      <c r="B2226" s="12"/>
      <c r="C2226" s="12"/>
      <c r="D2226" s="12"/>
      <c r="E2226" s="12"/>
      <c r="F2226" s="12"/>
      <c r="G2226" s="13"/>
      <c r="H2226" s="13"/>
      <c r="I2226" s="13"/>
      <c r="J2226" s="13"/>
      <c r="K2226" s="14"/>
      <c r="L2226" s="14"/>
      <c r="M2226" s="14"/>
      <c r="N2226" s="14"/>
      <c r="O2226" s="14"/>
      <c r="P2226" s="14"/>
      <c r="Q2226" s="16"/>
      <c r="R2226" s="16"/>
      <c r="S2226" s="16"/>
      <c r="T2226" s="16"/>
      <c r="U2226" s="16"/>
      <c r="V2226" s="16"/>
      <c r="W2226" s="16"/>
      <c r="X2226" s="17"/>
      <c r="Y2226" s="13"/>
      <c r="Z2226" s="13"/>
    </row>
    <row r="2227" spans="1:26" x14ac:dyDescent="0.25">
      <c r="A2227" s="11"/>
      <c r="B2227" s="12"/>
      <c r="C2227" s="12"/>
      <c r="D2227" s="12"/>
      <c r="E2227" s="12"/>
      <c r="F2227" s="12"/>
      <c r="G2227" s="13"/>
      <c r="H2227" s="13"/>
      <c r="I2227" s="13"/>
      <c r="J2227" s="13"/>
      <c r="K2227" s="14"/>
      <c r="L2227" s="14"/>
      <c r="M2227" s="14"/>
      <c r="N2227" s="14"/>
      <c r="O2227" s="14"/>
      <c r="P2227" s="14"/>
      <c r="Q2227" s="15"/>
      <c r="R2227" s="16"/>
      <c r="S2227" s="16"/>
      <c r="T2227" s="16"/>
      <c r="U2227" s="16"/>
      <c r="V2227" s="16"/>
      <c r="W2227" s="16"/>
      <c r="X2227" s="17"/>
      <c r="Y2227" s="13"/>
      <c r="Z2227" s="13"/>
    </row>
    <row r="2228" spans="1:26" x14ac:dyDescent="0.25">
      <c r="A2228" s="11"/>
      <c r="B2228" s="12"/>
      <c r="C2228" s="12"/>
      <c r="D2228" s="12"/>
      <c r="E2228" s="12"/>
      <c r="F2228" s="12"/>
      <c r="G2228" s="13"/>
      <c r="H2228" s="13"/>
      <c r="I2228" s="13"/>
      <c r="J2228" s="13"/>
      <c r="K2228" s="14"/>
      <c r="L2228" s="14"/>
      <c r="M2228" s="14"/>
      <c r="N2228" s="14"/>
      <c r="O2228" s="14"/>
      <c r="P2228" s="14"/>
      <c r="Q2228" s="15"/>
      <c r="R2228" s="16"/>
      <c r="S2228" s="16"/>
      <c r="T2228" s="16"/>
      <c r="U2228" s="16"/>
      <c r="V2228" s="16"/>
      <c r="W2228" s="16"/>
      <c r="X2228" s="17"/>
      <c r="Y2228" s="13"/>
      <c r="Z2228" s="13"/>
    </row>
    <row r="2229" spans="1:26" x14ac:dyDescent="0.25">
      <c r="A2229" s="11"/>
      <c r="B2229" s="12"/>
      <c r="C2229" s="12"/>
      <c r="D2229" s="12"/>
      <c r="E2229" s="12"/>
      <c r="F2229" s="12"/>
      <c r="G2229" s="13"/>
      <c r="H2229" s="13"/>
      <c r="I2229" s="13"/>
      <c r="J2229" s="13"/>
      <c r="K2229" s="14"/>
      <c r="L2229" s="14"/>
      <c r="M2229" s="14"/>
      <c r="N2229" s="14"/>
      <c r="O2229" s="14"/>
      <c r="P2229" s="14"/>
      <c r="Q2229" s="15"/>
      <c r="R2229" s="16"/>
      <c r="S2229" s="16"/>
      <c r="T2229" s="16"/>
      <c r="U2229" s="16"/>
      <c r="V2229" s="16"/>
      <c r="W2229" s="16"/>
      <c r="X2229" s="17"/>
      <c r="Y2229" s="13"/>
      <c r="Z2229" s="13"/>
    </row>
    <row r="2230" spans="1:26" x14ac:dyDescent="0.25">
      <c r="A2230" s="11"/>
      <c r="B2230" s="12"/>
      <c r="C2230" s="12"/>
      <c r="D2230" s="12"/>
      <c r="E2230" s="12"/>
      <c r="F2230" s="12"/>
      <c r="G2230" s="13"/>
      <c r="H2230" s="13"/>
      <c r="I2230" s="13"/>
      <c r="J2230" s="13"/>
      <c r="K2230" s="14"/>
      <c r="L2230" s="14"/>
      <c r="M2230" s="14"/>
      <c r="N2230" s="14"/>
      <c r="O2230" s="14"/>
      <c r="P2230" s="14"/>
      <c r="Q2230" s="15"/>
      <c r="R2230" s="16"/>
      <c r="S2230" s="16"/>
      <c r="T2230" s="16"/>
      <c r="U2230" s="16"/>
      <c r="V2230" s="16"/>
      <c r="W2230" s="16"/>
      <c r="X2230" s="17"/>
      <c r="Y2230" s="13"/>
      <c r="Z2230" s="13"/>
    </row>
    <row r="2231" spans="1:26" x14ac:dyDescent="0.25">
      <c r="A2231" s="11"/>
      <c r="B2231" s="12"/>
      <c r="C2231" s="12"/>
      <c r="D2231" s="12"/>
      <c r="E2231" s="12"/>
      <c r="F2231" s="12"/>
      <c r="G2231" s="13"/>
      <c r="H2231" s="13"/>
      <c r="I2231" s="13"/>
      <c r="J2231" s="13"/>
      <c r="K2231" s="14"/>
      <c r="L2231" s="14"/>
      <c r="M2231" s="14"/>
      <c r="N2231" s="14"/>
      <c r="O2231" s="14"/>
      <c r="P2231" s="14"/>
      <c r="Q2231" s="15"/>
      <c r="R2231" s="16"/>
      <c r="S2231" s="16"/>
      <c r="T2231" s="16"/>
      <c r="U2231" s="16"/>
      <c r="V2231" s="16"/>
      <c r="W2231" s="16"/>
      <c r="X2231" s="17"/>
      <c r="Y2231" s="13"/>
      <c r="Z2231" s="13"/>
    </row>
    <row r="2232" spans="1:26" x14ac:dyDescent="0.25">
      <c r="A2232" s="11"/>
      <c r="B2232" s="12"/>
      <c r="C2232" s="12"/>
      <c r="D2232" s="12"/>
      <c r="E2232" s="12"/>
      <c r="F2232" s="12"/>
      <c r="G2232" s="13"/>
      <c r="H2232" s="13"/>
      <c r="I2232" s="13"/>
      <c r="J2232" s="13"/>
      <c r="K2232" s="14"/>
      <c r="L2232" s="14"/>
      <c r="M2232" s="14"/>
      <c r="N2232" s="14"/>
      <c r="O2232" s="14"/>
      <c r="P2232" s="14"/>
      <c r="Q2232" s="16"/>
      <c r="R2232" s="16"/>
      <c r="S2232" s="16"/>
      <c r="T2232" s="16"/>
      <c r="U2232" s="16"/>
      <c r="V2232" s="16"/>
      <c r="W2232" s="16"/>
      <c r="X2232" s="17"/>
      <c r="Y2232" s="13"/>
      <c r="Z2232" s="13"/>
    </row>
    <row r="2233" spans="1:26" x14ac:dyDescent="0.25">
      <c r="A2233" s="11"/>
      <c r="B2233" s="12"/>
      <c r="C2233" s="12"/>
      <c r="D2233" s="12"/>
      <c r="E2233" s="12"/>
      <c r="F2233" s="12"/>
      <c r="G2233" s="13"/>
      <c r="H2233" s="13"/>
      <c r="I2233" s="13"/>
      <c r="J2233" s="13"/>
      <c r="K2233" s="14"/>
      <c r="L2233" s="14"/>
      <c r="M2233" s="14"/>
      <c r="N2233" s="14"/>
      <c r="O2233" s="14"/>
      <c r="P2233" s="14"/>
      <c r="Q2233" s="16"/>
      <c r="R2233" s="16"/>
      <c r="S2233" s="16"/>
      <c r="T2233" s="16"/>
      <c r="U2233" s="16"/>
      <c r="V2233" s="16"/>
      <c r="W2233" s="16"/>
      <c r="X2233" s="17"/>
      <c r="Y2233" s="13"/>
      <c r="Z2233" s="13"/>
    </row>
    <row r="2234" spans="1:26" x14ac:dyDescent="0.25">
      <c r="A2234" s="11"/>
      <c r="B2234" s="12"/>
      <c r="C2234" s="12"/>
      <c r="D2234" s="12"/>
      <c r="E2234" s="12"/>
      <c r="F2234" s="12"/>
      <c r="G2234" s="13"/>
      <c r="H2234" s="13"/>
      <c r="I2234" s="13"/>
      <c r="J2234" s="13"/>
      <c r="K2234" s="14"/>
      <c r="L2234" s="14"/>
      <c r="M2234" s="14"/>
      <c r="N2234" s="14"/>
      <c r="O2234" s="14"/>
      <c r="P2234" s="14"/>
      <c r="Q2234" s="15"/>
      <c r="R2234" s="16"/>
      <c r="S2234" s="16"/>
      <c r="T2234" s="16"/>
      <c r="U2234" s="16"/>
      <c r="V2234" s="16"/>
      <c r="W2234" s="16"/>
      <c r="X2234" s="17"/>
      <c r="Y2234" s="13"/>
      <c r="Z2234" s="13"/>
    </row>
    <row r="2235" spans="1:26" x14ac:dyDescent="0.25">
      <c r="A2235" s="11"/>
      <c r="B2235" s="12"/>
      <c r="C2235" s="12"/>
      <c r="D2235" s="12"/>
      <c r="E2235" s="12"/>
      <c r="F2235" s="12"/>
      <c r="G2235" s="13"/>
      <c r="H2235" s="13"/>
      <c r="I2235" s="13"/>
      <c r="J2235" s="13"/>
      <c r="K2235" s="14"/>
      <c r="L2235" s="14"/>
      <c r="M2235" s="14"/>
      <c r="N2235" s="14"/>
      <c r="O2235" s="14"/>
      <c r="P2235" s="14"/>
      <c r="Q2235" s="15"/>
      <c r="R2235" s="16"/>
      <c r="S2235" s="16"/>
      <c r="T2235" s="16"/>
      <c r="U2235" s="16"/>
      <c r="V2235" s="16"/>
      <c r="W2235" s="17"/>
      <c r="X2235" s="17"/>
      <c r="Y2235" s="13"/>
      <c r="Z2235" s="13"/>
    </row>
    <row r="2236" spans="1:26" x14ac:dyDescent="0.25">
      <c r="A2236" s="11"/>
      <c r="B2236" s="12"/>
      <c r="C2236" s="12"/>
      <c r="D2236" s="12"/>
      <c r="E2236" s="12"/>
      <c r="F2236" s="12"/>
      <c r="G2236" s="13"/>
      <c r="H2236" s="13"/>
      <c r="I2236" s="13"/>
      <c r="J2236" s="13"/>
      <c r="K2236" s="14"/>
      <c r="L2236" s="14"/>
      <c r="M2236" s="14"/>
      <c r="N2236" s="14"/>
      <c r="O2236" s="14"/>
      <c r="P2236" s="14"/>
      <c r="Q2236" s="15"/>
      <c r="R2236" s="16"/>
      <c r="S2236" s="16"/>
      <c r="T2236" s="16"/>
      <c r="U2236" s="16"/>
      <c r="V2236" s="16"/>
      <c r="W2236" s="17"/>
      <c r="X2236" s="17"/>
      <c r="Y2236" s="13"/>
      <c r="Z2236" s="13"/>
    </row>
    <row r="2237" spans="1:26" x14ac:dyDescent="0.25">
      <c r="A2237" s="11"/>
      <c r="B2237" s="12"/>
      <c r="C2237" s="12"/>
      <c r="D2237" s="12"/>
      <c r="E2237" s="12"/>
      <c r="F2237" s="12"/>
      <c r="G2237" s="13"/>
      <c r="H2237" s="13"/>
      <c r="I2237" s="13"/>
      <c r="J2237" s="13"/>
      <c r="K2237" s="14"/>
      <c r="L2237" s="14"/>
      <c r="M2237" s="14"/>
      <c r="N2237" s="14"/>
      <c r="O2237" s="14"/>
      <c r="P2237" s="14"/>
      <c r="Q2237" s="16"/>
      <c r="R2237" s="16"/>
      <c r="S2237" s="16"/>
      <c r="T2237" s="16"/>
      <c r="U2237" s="16"/>
      <c r="V2237" s="16"/>
      <c r="W2237" s="16"/>
      <c r="X2237" s="17"/>
      <c r="Y2237" s="13"/>
      <c r="Z2237" s="13"/>
    </row>
    <row r="2238" spans="1:26" x14ac:dyDescent="0.25">
      <c r="A2238" s="11"/>
      <c r="B2238" s="12"/>
      <c r="C2238" s="12"/>
      <c r="D2238" s="12"/>
      <c r="E2238" s="12"/>
      <c r="F2238" s="12"/>
      <c r="G2238" s="13"/>
      <c r="H2238" s="13"/>
      <c r="I2238" s="13"/>
      <c r="J2238" s="13"/>
      <c r="K2238" s="14"/>
      <c r="L2238" s="14"/>
      <c r="M2238" s="14"/>
      <c r="N2238" s="14"/>
      <c r="O2238" s="14"/>
      <c r="P2238" s="14"/>
      <c r="Q2238" s="15"/>
      <c r="R2238" s="16"/>
      <c r="S2238" s="16"/>
      <c r="T2238" s="16"/>
      <c r="U2238" s="16"/>
      <c r="V2238" s="16"/>
      <c r="W2238" s="17"/>
      <c r="X2238" s="17"/>
      <c r="Y2238" s="13"/>
      <c r="Z2238" s="13"/>
    </row>
    <row r="2239" spans="1:26" x14ac:dyDescent="0.25">
      <c r="A2239" s="11"/>
      <c r="B2239" s="12"/>
      <c r="C2239" s="12"/>
      <c r="D2239" s="12"/>
      <c r="E2239" s="12"/>
      <c r="F2239" s="12"/>
      <c r="G2239" s="13"/>
      <c r="H2239" s="13"/>
      <c r="I2239" s="13"/>
      <c r="J2239" s="13"/>
      <c r="K2239" s="14"/>
      <c r="L2239" s="14"/>
      <c r="M2239" s="14"/>
      <c r="N2239" s="14"/>
      <c r="O2239" s="14"/>
      <c r="P2239" s="14"/>
      <c r="Q2239" s="16"/>
      <c r="R2239" s="16"/>
      <c r="S2239" s="16"/>
      <c r="T2239" s="16"/>
      <c r="U2239" s="16"/>
      <c r="V2239" s="16"/>
      <c r="W2239" s="16"/>
      <c r="X2239" s="17"/>
      <c r="Y2239" s="13"/>
      <c r="Z2239" s="13"/>
    </row>
    <row r="2240" spans="1:26" x14ac:dyDescent="0.25">
      <c r="A2240" s="11"/>
      <c r="B2240" s="12"/>
      <c r="C2240" s="12"/>
      <c r="D2240" s="12"/>
      <c r="E2240" s="12"/>
      <c r="F2240" s="12"/>
      <c r="G2240" s="13"/>
      <c r="H2240" s="13"/>
      <c r="I2240" s="13"/>
      <c r="J2240" s="13"/>
      <c r="K2240" s="14"/>
      <c r="L2240" s="14"/>
      <c r="M2240" s="14"/>
      <c r="N2240" s="14"/>
      <c r="O2240" s="14"/>
      <c r="P2240" s="14"/>
      <c r="Q2240" s="15"/>
      <c r="R2240" s="16"/>
      <c r="S2240" s="16"/>
      <c r="T2240" s="16"/>
      <c r="U2240" s="16"/>
      <c r="V2240" s="16"/>
      <c r="W2240" s="17"/>
      <c r="X2240" s="17"/>
      <c r="Y2240" s="13"/>
      <c r="Z2240" s="13"/>
    </row>
    <row r="2241" spans="1:26" x14ac:dyDescent="0.25">
      <c r="A2241" s="11"/>
      <c r="B2241" s="12"/>
      <c r="C2241" s="12"/>
      <c r="D2241" s="12"/>
      <c r="E2241" s="12"/>
      <c r="F2241" s="12"/>
      <c r="G2241" s="13"/>
      <c r="H2241" s="13"/>
      <c r="I2241" s="13"/>
      <c r="J2241" s="13"/>
      <c r="K2241" s="14"/>
      <c r="L2241" s="14"/>
      <c r="M2241" s="14"/>
      <c r="N2241" s="14"/>
      <c r="O2241" s="14"/>
      <c r="P2241" s="14"/>
      <c r="Q2241" s="15"/>
      <c r="R2241" s="16"/>
      <c r="S2241" s="16"/>
      <c r="T2241" s="16"/>
      <c r="U2241" s="16"/>
      <c r="V2241" s="16"/>
      <c r="W2241" s="17"/>
      <c r="X2241" s="17"/>
      <c r="Y2241" s="13"/>
      <c r="Z2241" s="13"/>
    </row>
    <row r="2242" spans="1:26" x14ac:dyDescent="0.25">
      <c r="A2242" s="11"/>
      <c r="B2242" s="12"/>
      <c r="C2242" s="12"/>
      <c r="D2242" s="12"/>
      <c r="E2242" s="12"/>
      <c r="F2242" s="12"/>
      <c r="G2242" s="13"/>
      <c r="H2242" s="13"/>
      <c r="I2242" s="13"/>
      <c r="J2242" s="13"/>
      <c r="K2242" s="14"/>
      <c r="L2242" s="14"/>
      <c r="M2242" s="14"/>
      <c r="N2242" s="14"/>
      <c r="O2242" s="14"/>
      <c r="P2242" s="14"/>
      <c r="Q2242" s="16"/>
      <c r="R2242" s="16"/>
      <c r="S2242" s="16"/>
      <c r="T2242" s="16"/>
      <c r="U2242" s="16"/>
      <c r="V2242" s="16"/>
      <c r="W2242" s="17"/>
      <c r="X2242" s="17"/>
      <c r="Y2242" s="13"/>
      <c r="Z2242" s="13"/>
    </row>
    <row r="2243" spans="1:26" x14ac:dyDescent="0.25">
      <c r="A2243" s="11"/>
      <c r="B2243" s="12"/>
      <c r="C2243" s="12"/>
      <c r="D2243" s="12"/>
      <c r="E2243" s="12"/>
      <c r="F2243" s="12"/>
      <c r="G2243" s="13"/>
      <c r="H2243" s="13"/>
      <c r="I2243" s="13"/>
      <c r="J2243" s="13"/>
      <c r="K2243" s="14"/>
      <c r="L2243" s="14"/>
      <c r="M2243" s="14"/>
      <c r="N2243" s="14"/>
      <c r="O2243" s="14"/>
      <c r="P2243" s="14"/>
      <c r="Q2243" s="15"/>
      <c r="R2243" s="16"/>
      <c r="S2243" s="16"/>
      <c r="T2243" s="16"/>
      <c r="U2243" s="16"/>
      <c r="V2243" s="16"/>
      <c r="W2243" s="17"/>
      <c r="X2243" s="17"/>
      <c r="Y2243" s="13"/>
      <c r="Z2243" s="13"/>
    </row>
    <row r="2244" spans="1:26" x14ac:dyDescent="0.25">
      <c r="A2244" s="11"/>
      <c r="B2244" s="12"/>
      <c r="C2244" s="12"/>
      <c r="D2244" s="12"/>
      <c r="E2244" s="12"/>
      <c r="F2244" s="12"/>
      <c r="G2244" s="13"/>
      <c r="H2244" s="13"/>
      <c r="I2244" s="13"/>
      <c r="J2244" s="13"/>
      <c r="K2244" s="14"/>
      <c r="L2244" s="14"/>
      <c r="M2244" s="14"/>
      <c r="N2244" s="14"/>
      <c r="O2244" s="14"/>
      <c r="P2244" s="14"/>
      <c r="Q2244" s="15"/>
      <c r="R2244" s="16"/>
      <c r="S2244" s="16"/>
      <c r="T2244" s="16"/>
      <c r="U2244" s="16"/>
      <c r="V2244" s="16"/>
      <c r="W2244" s="17"/>
      <c r="X2244" s="17"/>
      <c r="Y2244" s="13"/>
      <c r="Z2244" s="13"/>
    </row>
    <row r="2245" spans="1:26" x14ac:dyDescent="0.25">
      <c r="A2245" s="11"/>
      <c r="B2245" s="12"/>
      <c r="C2245" s="12"/>
      <c r="D2245" s="12"/>
      <c r="E2245" s="12"/>
      <c r="F2245" s="12"/>
      <c r="G2245" s="13"/>
      <c r="H2245" s="13"/>
      <c r="I2245" s="13"/>
      <c r="J2245" s="13"/>
      <c r="K2245" s="14"/>
      <c r="L2245" s="14"/>
      <c r="M2245" s="14"/>
      <c r="N2245" s="14"/>
      <c r="O2245" s="14"/>
      <c r="P2245" s="14"/>
      <c r="Q2245" s="15"/>
      <c r="R2245" s="16"/>
      <c r="S2245" s="16"/>
      <c r="T2245" s="16"/>
      <c r="U2245" s="16"/>
      <c r="V2245" s="16"/>
      <c r="W2245" s="16"/>
      <c r="X2245" s="17"/>
      <c r="Y2245" s="13"/>
      <c r="Z2245" s="13"/>
    </row>
    <row r="2246" spans="1:26" x14ac:dyDescent="0.25">
      <c r="A2246" s="11"/>
      <c r="B2246" s="12"/>
      <c r="C2246" s="12"/>
      <c r="D2246" s="12"/>
      <c r="E2246" s="12"/>
      <c r="F2246" s="12"/>
      <c r="G2246" s="13"/>
      <c r="H2246" s="13"/>
      <c r="I2246" s="13"/>
      <c r="J2246" s="13"/>
      <c r="K2246" s="14"/>
      <c r="L2246" s="14"/>
      <c r="M2246" s="14"/>
      <c r="N2246" s="14"/>
      <c r="O2246" s="14"/>
      <c r="P2246" s="14"/>
      <c r="Q2246" s="15"/>
      <c r="R2246" s="16"/>
      <c r="S2246" s="16"/>
      <c r="T2246" s="16"/>
      <c r="U2246" s="16"/>
      <c r="V2246" s="16"/>
      <c r="W2246" s="16"/>
      <c r="X2246" s="17"/>
      <c r="Y2246" s="13"/>
      <c r="Z2246" s="13"/>
    </row>
    <row r="2247" spans="1:26" x14ac:dyDescent="0.25">
      <c r="A2247" s="11"/>
      <c r="B2247" s="12"/>
      <c r="C2247" s="12"/>
      <c r="D2247" s="12"/>
      <c r="E2247" s="12"/>
      <c r="F2247" s="12"/>
      <c r="G2247" s="13"/>
      <c r="H2247" s="13"/>
      <c r="I2247" s="13"/>
      <c r="J2247" s="13"/>
      <c r="K2247" s="14"/>
      <c r="L2247" s="14"/>
      <c r="M2247" s="14"/>
      <c r="N2247" s="14"/>
      <c r="O2247" s="14"/>
      <c r="P2247" s="14"/>
      <c r="Q2247" s="16"/>
      <c r="R2247" s="16"/>
      <c r="S2247" s="16"/>
      <c r="T2247" s="16"/>
      <c r="U2247" s="16"/>
      <c r="V2247" s="16"/>
      <c r="W2247" s="16"/>
      <c r="X2247" s="17"/>
      <c r="Y2247" s="13"/>
      <c r="Z2247" s="13"/>
    </row>
    <row r="2248" spans="1:26" x14ac:dyDescent="0.25">
      <c r="A2248" s="11"/>
      <c r="B2248" s="12"/>
      <c r="C2248" s="12"/>
      <c r="D2248" s="12"/>
      <c r="E2248" s="12"/>
      <c r="F2248" s="12"/>
      <c r="G2248" s="13"/>
      <c r="H2248" s="13"/>
      <c r="I2248" s="13"/>
      <c r="J2248" s="13"/>
      <c r="K2248" s="14"/>
      <c r="L2248" s="14"/>
      <c r="M2248" s="14"/>
      <c r="N2248" s="14"/>
      <c r="O2248" s="14"/>
      <c r="P2248" s="14"/>
      <c r="Q2248" s="15"/>
      <c r="R2248" s="16"/>
      <c r="S2248" s="16"/>
      <c r="T2248" s="16"/>
      <c r="U2248" s="16"/>
      <c r="V2248" s="16"/>
      <c r="W2248" s="16"/>
      <c r="X2248" s="17"/>
      <c r="Y2248" s="13"/>
      <c r="Z2248" s="13"/>
    </row>
    <row r="2249" spans="1:26" x14ac:dyDescent="0.25">
      <c r="A2249" s="11"/>
      <c r="B2249" s="12"/>
      <c r="C2249" s="12"/>
      <c r="D2249" s="12"/>
      <c r="E2249" s="12"/>
      <c r="F2249" s="12"/>
      <c r="G2249" s="13"/>
      <c r="H2249" s="13"/>
      <c r="I2249" s="13"/>
      <c r="J2249" s="13"/>
      <c r="K2249" s="14"/>
      <c r="L2249" s="14"/>
      <c r="M2249" s="14"/>
      <c r="N2249" s="14"/>
      <c r="O2249" s="14"/>
      <c r="P2249" s="14"/>
      <c r="Q2249" s="15"/>
      <c r="R2249" s="16"/>
      <c r="S2249" s="16"/>
      <c r="T2249" s="16"/>
      <c r="U2249" s="16"/>
      <c r="V2249" s="16"/>
      <c r="W2249" s="16"/>
      <c r="X2249" s="17"/>
      <c r="Y2249" s="13"/>
      <c r="Z2249" s="13"/>
    </row>
    <row r="2250" spans="1:26" x14ac:dyDescent="0.25">
      <c r="A2250" s="11"/>
      <c r="B2250" s="12"/>
      <c r="C2250" s="12"/>
      <c r="D2250" s="12"/>
      <c r="E2250" s="12"/>
      <c r="F2250" s="12"/>
      <c r="G2250" s="13"/>
      <c r="H2250" s="13"/>
      <c r="I2250" s="13"/>
      <c r="J2250" s="13"/>
      <c r="K2250" s="14"/>
      <c r="L2250" s="14"/>
      <c r="M2250" s="14"/>
      <c r="N2250" s="14"/>
      <c r="O2250" s="14"/>
      <c r="P2250" s="14"/>
      <c r="Q2250" s="15"/>
      <c r="R2250" s="16"/>
      <c r="S2250" s="16"/>
      <c r="T2250" s="16"/>
      <c r="U2250" s="16"/>
      <c r="V2250" s="16"/>
      <c r="W2250" s="16"/>
      <c r="X2250" s="17"/>
      <c r="Y2250" s="13"/>
      <c r="Z2250" s="13"/>
    </row>
    <row r="2251" spans="1:26" x14ac:dyDescent="0.25">
      <c r="A2251" s="11"/>
      <c r="B2251" s="12"/>
      <c r="C2251" s="12"/>
      <c r="D2251" s="12"/>
      <c r="E2251" s="12"/>
      <c r="F2251" s="12"/>
      <c r="G2251" s="13"/>
      <c r="H2251" s="13"/>
      <c r="I2251" s="13"/>
      <c r="J2251" s="13"/>
      <c r="K2251" s="14"/>
      <c r="L2251" s="14"/>
      <c r="M2251" s="14"/>
      <c r="N2251" s="14"/>
      <c r="O2251" s="14"/>
      <c r="P2251" s="14"/>
      <c r="Q2251" s="16"/>
      <c r="R2251" s="16"/>
      <c r="S2251" s="16"/>
      <c r="T2251" s="16"/>
      <c r="U2251" s="16"/>
      <c r="V2251" s="16"/>
      <c r="W2251" s="16"/>
      <c r="X2251" s="17"/>
      <c r="Y2251" s="13"/>
      <c r="Z2251" s="13"/>
    </row>
    <row r="2252" spans="1:26" x14ac:dyDescent="0.25">
      <c r="A2252" s="11"/>
      <c r="B2252" s="12"/>
      <c r="C2252" s="12"/>
      <c r="D2252" s="12"/>
      <c r="E2252" s="12"/>
      <c r="F2252" s="12"/>
      <c r="G2252" s="13"/>
      <c r="H2252" s="13"/>
      <c r="I2252" s="13"/>
      <c r="J2252" s="13"/>
      <c r="K2252" s="14"/>
      <c r="L2252" s="14"/>
      <c r="M2252" s="14"/>
      <c r="N2252" s="14"/>
      <c r="O2252" s="14"/>
      <c r="P2252" s="14"/>
      <c r="Q2252" s="15"/>
      <c r="R2252" s="16"/>
      <c r="S2252" s="16"/>
      <c r="T2252" s="16"/>
      <c r="U2252" s="16"/>
      <c r="V2252" s="16"/>
      <c r="W2252" s="17"/>
      <c r="X2252" s="17"/>
      <c r="Y2252" s="13"/>
      <c r="Z2252" s="13"/>
    </row>
    <row r="2253" spans="1:26" x14ac:dyDescent="0.25">
      <c r="A2253" s="11"/>
      <c r="B2253" s="12"/>
      <c r="C2253" s="12"/>
      <c r="D2253" s="12"/>
      <c r="E2253" s="12"/>
      <c r="F2253" s="12"/>
      <c r="G2253" s="13"/>
      <c r="H2253" s="13"/>
      <c r="I2253" s="13"/>
      <c r="J2253" s="13"/>
      <c r="K2253" s="14"/>
      <c r="L2253" s="14"/>
      <c r="M2253" s="14"/>
      <c r="N2253" s="14"/>
      <c r="O2253" s="14"/>
      <c r="P2253" s="14"/>
      <c r="Q2253" s="16"/>
      <c r="R2253" s="16"/>
      <c r="S2253" s="16"/>
      <c r="T2253" s="16"/>
      <c r="U2253" s="16"/>
      <c r="V2253" s="16"/>
      <c r="W2253" s="16"/>
      <c r="X2253" s="17"/>
      <c r="Y2253" s="13"/>
      <c r="Z2253" s="13"/>
    </row>
    <row r="2254" spans="1:26" x14ac:dyDescent="0.25">
      <c r="A2254" s="11"/>
      <c r="B2254" s="12"/>
      <c r="C2254" s="12"/>
      <c r="D2254" s="12"/>
      <c r="E2254" s="12"/>
      <c r="F2254" s="12"/>
      <c r="G2254" s="13"/>
      <c r="H2254" s="13"/>
      <c r="I2254" s="13"/>
      <c r="J2254" s="13"/>
      <c r="K2254" s="14"/>
      <c r="L2254" s="14"/>
      <c r="M2254" s="14"/>
      <c r="N2254" s="14"/>
      <c r="O2254" s="14"/>
      <c r="P2254" s="14"/>
      <c r="Q2254" s="15"/>
      <c r="R2254" s="16"/>
      <c r="S2254" s="16"/>
      <c r="T2254" s="16"/>
      <c r="U2254" s="16"/>
      <c r="V2254" s="16"/>
      <c r="W2254" s="17"/>
      <c r="X2254" s="17"/>
      <c r="Y2254" s="13"/>
      <c r="Z2254" s="13"/>
    </row>
    <row r="2255" spans="1:26" x14ac:dyDescent="0.25">
      <c r="A2255" s="11"/>
      <c r="B2255" s="12"/>
      <c r="C2255" s="12"/>
      <c r="D2255" s="12"/>
      <c r="E2255" s="12"/>
      <c r="F2255" s="12"/>
      <c r="G2255" s="13"/>
      <c r="H2255" s="13"/>
      <c r="I2255" s="13"/>
      <c r="J2255" s="13"/>
      <c r="K2255" s="14"/>
      <c r="L2255" s="14"/>
      <c r="M2255" s="14"/>
      <c r="N2255" s="14"/>
      <c r="O2255" s="14"/>
      <c r="P2255" s="14"/>
      <c r="Q2255" s="15"/>
      <c r="R2255" s="16"/>
      <c r="S2255" s="16"/>
      <c r="T2255" s="16"/>
      <c r="U2255" s="16"/>
      <c r="V2255" s="16"/>
      <c r="W2255" s="16"/>
      <c r="X2255" s="17"/>
      <c r="Y2255" s="13"/>
      <c r="Z2255" s="13"/>
    </row>
    <row r="2256" spans="1:26" x14ac:dyDescent="0.25">
      <c r="A2256" s="11"/>
      <c r="B2256" s="12"/>
      <c r="C2256" s="12"/>
      <c r="D2256" s="12"/>
      <c r="E2256" s="12"/>
      <c r="F2256" s="12"/>
      <c r="G2256" s="13"/>
      <c r="H2256" s="13"/>
      <c r="I2256" s="13"/>
      <c r="J2256" s="13"/>
      <c r="K2256" s="14"/>
      <c r="L2256" s="14"/>
      <c r="M2256" s="14"/>
      <c r="N2256" s="14"/>
      <c r="O2256" s="14"/>
      <c r="P2256" s="14"/>
      <c r="Q2256" s="15"/>
      <c r="R2256" s="16"/>
      <c r="S2256" s="16"/>
      <c r="T2256" s="16"/>
      <c r="U2256" s="16"/>
      <c r="V2256" s="16"/>
      <c r="W2256" s="16"/>
      <c r="X2256" s="17"/>
      <c r="Y2256" s="13"/>
      <c r="Z2256" s="13"/>
    </row>
    <row r="2257" spans="1:26" x14ac:dyDescent="0.25">
      <c r="A2257" s="11"/>
      <c r="B2257" s="12"/>
      <c r="C2257" s="12"/>
      <c r="D2257" s="12"/>
      <c r="E2257" s="12"/>
      <c r="F2257" s="12"/>
      <c r="G2257" s="13"/>
      <c r="H2257" s="13"/>
      <c r="I2257" s="13"/>
      <c r="J2257" s="13"/>
      <c r="K2257" s="14"/>
      <c r="L2257" s="14"/>
      <c r="M2257" s="14"/>
      <c r="N2257" s="14"/>
      <c r="O2257" s="14"/>
      <c r="P2257" s="14"/>
      <c r="Q2257" s="15"/>
      <c r="R2257" s="16"/>
      <c r="S2257" s="16"/>
      <c r="T2257" s="16"/>
      <c r="U2257" s="16"/>
      <c r="V2257" s="16"/>
      <c r="W2257" s="16"/>
      <c r="X2257" s="17"/>
      <c r="Y2257" s="13"/>
      <c r="Z2257" s="13"/>
    </row>
    <row r="2258" spans="1:26" x14ac:dyDescent="0.25">
      <c r="A2258" s="11"/>
      <c r="B2258" s="12"/>
      <c r="C2258" s="12"/>
      <c r="D2258" s="12"/>
      <c r="E2258" s="12"/>
      <c r="F2258" s="12"/>
      <c r="G2258" s="13"/>
      <c r="H2258" s="13"/>
      <c r="I2258" s="13"/>
      <c r="J2258" s="13"/>
      <c r="K2258" s="14"/>
      <c r="L2258" s="14"/>
      <c r="M2258" s="14"/>
      <c r="N2258" s="14"/>
      <c r="O2258" s="14"/>
      <c r="P2258" s="14"/>
      <c r="Q2258" s="15"/>
      <c r="R2258" s="16"/>
      <c r="S2258" s="16"/>
      <c r="T2258" s="16"/>
      <c r="U2258" s="16"/>
      <c r="V2258" s="16"/>
      <c r="W2258" s="16"/>
      <c r="X2258" s="17"/>
      <c r="Y2258" s="13"/>
      <c r="Z2258" s="13"/>
    </row>
    <row r="2259" spans="1:26" x14ac:dyDescent="0.25">
      <c r="A2259" s="11"/>
      <c r="B2259" s="12"/>
      <c r="C2259" s="12"/>
      <c r="D2259" s="12"/>
      <c r="E2259" s="12"/>
      <c r="F2259" s="12"/>
      <c r="G2259" s="13"/>
      <c r="H2259" s="13"/>
      <c r="I2259" s="13"/>
      <c r="J2259" s="13"/>
      <c r="K2259" s="14"/>
      <c r="L2259" s="14"/>
      <c r="M2259" s="14"/>
      <c r="N2259" s="14"/>
      <c r="O2259" s="14"/>
      <c r="P2259" s="14"/>
      <c r="Q2259" s="16"/>
      <c r="R2259" s="16"/>
      <c r="S2259" s="16"/>
      <c r="T2259" s="16"/>
      <c r="U2259" s="16"/>
      <c r="V2259" s="16"/>
      <c r="W2259" s="16"/>
      <c r="X2259" s="17"/>
      <c r="Y2259" s="13"/>
      <c r="Z2259" s="13"/>
    </row>
    <row r="2260" spans="1:26" x14ac:dyDescent="0.25">
      <c r="A2260" s="11"/>
      <c r="B2260" s="12"/>
      <c r="C2260" s="12"/>
      <c r="D2260" s="12"/>
      <c r="E2260" s="12"/>
      <c r="F2260" s="12"/>
      <c r="G2260" s="13"/>
      <c r="H2260" s="13"/>
      <c r="I2260" s="13"/>
      <c r="J2260" s="13"/>
      <c r="K2260" s="14"/>
      <c r="L2260" s="14"/>
      <c r="M2260" s="14"/>
      <c r="N2260" s="14"/>
      <c r="O2260" s="14"/>
      <c r="P2260" s="14"/>
      <c r="Q2260" s="15"/>
      <c r="R2260" s="16"/>
      <c r="S2260" s="16"/>
      <c r="T2260" s="16"/>
      <c r="U2260" s="16"/>
      <c r="V2260" s="16"/>
      <c r="W2260" s="16"/>
      <c r="X2260" s="17"/>
      <c r="Y2260" s="13"/>
      <c r="Z2260" s="13"/>
    </row>
    <row r="2261" spans="1:26" x14ac:dyDescent="0.25">
      <c r="A2261" s="11"/>
      <c r="B2261" s="12"/>
      <c r="C2261" s="12"/>
      <c r="D2261" s="12"/>
      <c r="E2261" s="12"/>
      <c r="F2261" s="12"/>
      <c r="G2261" s="13"/>
      <c r="H2261" s="13"/>
      <c r="I2261" s="13"/>
      <c r="J2261" s="13"/>
      <c r="K2261" s="14"/>
      <c r="L2261" s="14"/>
      <c r="M2261" s="14"/>
      <c r="N2261" s="14"/>
      <c r="O2261" s="14"/>
      <c r="P2261" s="14"/>
      <c r="Q2261" s="15"/>
      <c r="R2261" s="16"/>
      <c r="S2261" s="16"/>
      <c r="T2261" s="16"/>
      <c r="U2261" s="16"/>
      <c r="V2261" s="16"/>
      <c r="W2261" s="16"/>
      <c r="X2261" s="17"/>
      <c r="Y2261" s="13"/>
      <c r="Z2261" s="13"/>
    </row>
    <row r="2262" spans="1:26" x14ac:dyDescent="0.25">
      <c r="A2262" s="11"/>
      <c r="B2262" s="12"/>
      <c r="C2262" s="12"/>
      <c r="D2262" s="12"/>
      <c r="E2262" s="12"/>
      <c r="F2262" s="12"/>
      <c r="G2262" s="13"/>
      <c r="H2262" s="13"/>
      <c r="I2262" s="13"/>
      <c r="J2262" s="13"/>
      <c r="K2262" s="14"/>
      <c r="L2262" s="14"/>
      <c r="M2262" s="14"/>
      <c r="N2262" s="14"/>
      <c r="O2262" s="14"/>
      <c r="P2262" s="14"/>
      <c r="Q2262" s="15"/>
      <c r="R2262" s="16"/>
      <c r="S2262" s="16"/>
      <c r="T2262" s="16"/>
      <c r="U2262" s="16"/>
      <c r="V2262" s="16"/>
      <c r="W2262" s="16"/>
      <c r="X2262" s="17"/>
      <c r="Y2262" s="13"/>
      <c r="Z2262" s="13"/>
    </row>
    <row r="2263" spans="1:26" x14ac:dyDescent="0.25">
      <c r="A2263" s="11"/>
      <c r="B2263" s="12"/>
      <c r="C2263" s="12"/>
      <c r="D2263" s="12"/>
      <c r="E2263" s="12"/>
      <c r="F2263" s="12"/>
      <c r="G2263" s="13"/>
      <c r="H2263" s="13"/>
      <c r="I2263" s="13"/>
      <c r="J2263" s="13"/>
      <c r="K2263" s="14"/>
      <c r="L2263" s="14"/>
      <c r="M2263" s="14"/>
      <c r="N2263" s="14"/>
      <c r="O2263" s="14"/>
      <c r="P2263" s="14"/>
      <c r="Q2263" s="16"/>
      <c r="R2263" s="16"/>
      <c r="S2263" s="16"/>
      <c r="T2263" s="16"/>
      <c r="U2263" s="16"/>
      <c r="V2263" s="16"/>
      <c r="W2263" s="17"/>
      <c r="X2263" s="17"/>
      <c r="Y2263" s="13"/>
      <c r="Z2263" s="13"/>
    </row>
    <row r="2264" spans="1:26" x14ac:dyDescent="0.25">
      <c r="A2264" s="11"/>
      <c r="B2264" s="12"/>
      <c r="C2264" s="12"/>
      <c r="D2264" s="12"/>
      <c r="E2264" s="12"/>
      <c r="F2264" s="12"/>
      <c r="G2264" s="13"/>
      <c r="H2264" s="13"/>
      <c r="I2264" s="13"/>
      <c r="J2264" s="13"/>
      <c r="K2264" s="14"/>
      <c r="L2264" s="14"/>
      <c r="M2264" s="14"/>
      <c r="N2264" s="14"/>
      <c r="O2264" s="14"/>
      <c r="P2264" s="14"/>
      <c r="Q2264" s="15"/>
      <c r="R2264" s="16"/>
      <c r="S2264" s="16"/>
      <c r="T2264" s="16"/>
      <c r="U2264" s="16"/>
      <c r="V2264" s="16"/>
      <c r="W2264" s="17"/>
      <c r="X2264" s="17"/>
      <c r="Y2264" s="13"/>
      <c r="Z2264" s="13"/>
    </row>
    <row r="2265" spans="1:26" x14ac:dyDescent="0.25">
      <c r="A2265" s="11"/>
      <c r="B2265" s="12"/>
      <c r="C2265" s="12"/>
      <c r="D2265" s="12"/>
      <c r="E2265" s="12"/>
      <c r="F2265" s="12"/>
      <c r="G2265" s="13"/>
      <c r="H2265" s="13"/>
      <c r="I2265" s="13"/>
      <c r="J2265" s="13"/>
      <c r="K2265" s="14"/>
      <c r="L2265" s="14"/>
      <c r="M2265" s="14"/>
      <c r="N2265" s="14"/>
      <c r="O2265" s="14"/>
      <c r="P2265" s="14"/>
      <c r="Q2265" s="15"/>
      <c r="R2265" s="16"/>
      <c r="S2265" s="16"/>
      <c r="T2265" s="16"/>
      <c r="U2265" s="16"/>
      <c r="V2265" s="16"/>
      <c r="W2265" s="17"/>
      <c r="X2265" s="17"/>
      <c r="Y2265" s="13"/>
      <c r="Z2265" s="13"/>
    </row>
    <row r="2266" spans="1:26" x14ac:dyDescent="0.25">
      <c r="A2266" s="11"/>
      <c r="B2266" s="12"/>
      <c r="C2266" s="12"/>
      <c r="D2266" s="12"/>
      <c r="E2266" s="12"/>
      <c r="F2266" s="12"/>
      <c r="G2266" s="13"/>
      <c r="H2266" s="13"/>
      <c r="I2266" s="13"/>
      <c r="J2266" s="13"/>
      <c r="K2266" s="14"/>
      <c r="L2266" s="14"/>
      <c r="M2266" s="14"/>
      <c r="N2266" s="14"/>
      <c r="O2266" s="14"/>
      <c r="P2266" s="14"/>
      <c r="Q2266" s="15"/>
      <c r="R2266" s="16"/>
      <c r="S2266" s="16"/>
      <c r="T2266" s="16"/>
      <c r="U2266" s="16"/>
      <c r="V2266" s="16"/>
      <c r="W2266" s="16"/>
      <c r="X2266" s="17"/>
      <c r="Y2266" s="13"/>
      <c r="Z2266" s="13"/>
    </row>
    <row r="2267" spans="1:26" x14ac:dyDescent="0.25">
      <c r="A2267" s="11"/>
      <c r="B2267" s="12"/>
      <c r="C2267" s="12"/>
      <c r="D2267" s="12"/>
      <c r="E2267" s="12"/>
      <c r="F2267" s="12"/>
      <c r="G2267" s="13"/>
      <c r="H2267" s="13"/>
      <c r="I2267" s="13"/>
      <c r="J2267" s="13"/>
      <c r="K2267" s="14"/>
      <c r="L2267" s="14"/>
      <c r="M2267" s="14"/>
      <c r="N2267" s="14"/>
      <c r="O2267" s="14"/>
      <c r="P2267" s="14"/>
      <c r="Q2267" s="15"/>
      <c r="R2267" s="16"/>
      <c r="S2267" s="16"/>
      <c r="T2267" s="16"/>
      <c r="U2267" s="16"/>
      <c r="V2267" s="16"/>
      <c r="W2267" s="17"/>
      <c r="X2267" s="17"/>
      <c r="Y2267" s="13"/>
      <c r="Z2267" s="13"/>
    </row>
    <row r="2268" spans="1:26" x14ac:dyDescent="0.25">
      <c r="A2268" s="11"/>
      <c r="B2268" s="12"/>
      <c r="C2268" s="12"/>
      <c r="D2268" s="12"/>
      <c r="E2268" s="12"/>
      <c r="F2268" s="12"/>
      <c r="G2268" s="13"/>
      <c r="H2268" s="13"/>
      <c r="I2268" s="13"/>
      <c r="J2268" s="13"/>
      <c r="K2268" s="14"/>
      <c r="L2268" s="14"/>
      <c r="M2268" s="14"/>
      <c r="N2268" s="14"/>
      <c r="O2268" s="14"/>
      <c r="P2268" s="14"/>
      <c r="Q2268" s="15"/>
      <c r="R2268" s="16"/>
      <c r="S2268" s="16"/>
      <c r="T2268" s="16"/>
      <c r="U2268" s="16"/>
      <c r="V2268" s="16"/>
      <c r="W2268" s="16"/>
      <c r="X2268" s="17"/>
      <c r="Y2268" s="13"/>
      <c r="Z2268" s="13"/>
    </row>
    <row r="2269" spans="1:26" x14ac:dyDescent="0.25">
      <c r="A2269" s="11"/>
      <c r="B2269" s="12"/>
      <c r="C2269" s="12"/>
      <c r="D2269" s="12"/>
      <c r="E2269" s="12"/>
      <c r="F2269" s="12"/>
      <c r="G2269" s="13"/>
      <c r="H2269" s="13"/>
      <c r="I2269" s="13"/>
      <c r="J2269" s="13"/>
      <c r="K2269" s="14"/>
      <c r="L2269" s="14"/>
      <c r="M2269" s="14"/>
      <c r="N2269" s="14"/>
      <c r="O2269" s="14"/>
      <c r="P2269" s="14"/>
      <c r="Q2269" s="15"/>
      <c r="R2269" s="16"/>
      <c r="S2269" s="16"/>
      <c r="T2269" s="16"/>
      <c r="U2269" s="16"/>
      <c r="V2269" s="16"/>
      <c r="W2269" s="17"/>
      <c r="X2269" s="17"/>
      <c r="Y2269" s="13"/>
      <c r="Z2269" s="13"/>
    </row>
    <row r="2270" spans="1:26" x14ac:dyDescent="0.25">
      <c r="A2270" s="11"/>
      <c r="B2270" s="12"/>
      <c r="C2270" s="12"/>
      <c r="D2270" s="12"/>
      <c r="E2270" s="12"/>
      <c r="F2270" s="12"/>
      <c r="G2270" s="13"/>
      <c r="H2270" s="13"/>
      <c r="I2270" s="13"/>
      <c r="J2270" s="13"/>
      <c r="K2270" s="14"/>
      <c r="L2270" s="14"/>
      <c r="M2270" s="14"/>
      <c r="N2270" s="14"/>
      <c r="O2270" s="14"/>
      <c r="P2270" s="14"/>
      <c r="Q2270" s="15"/>
      <c r="R2270" s="16"/>
      <c r="S2270" s="16"/>
      <c r="T2270" s="16"/>
      <c r="U2270" s="16"/>
      <c r="V2270" s="16"/>
      <c r="W2270" s="16"/>
      <c r="X2270" s="17"/>
      <c r="Y2270" s="13"/>
      <c r="Z2270" s="13"/>
    </row>
    <row r="2271" spans="1:26" x14ac:dyDescent="0.25">
      <c r="A2271" s="11"/>
      <c r="B2271" s="12"/>
      <c r="C2271" s="12"/>
      <c r="D2271" s="12"/>
      <c r="E2271" s="12"/>
      <c r="F2271" s="12"/>
      <c r="G2271" s="13"/>
      <c r="H2271" s="13"/>
      <c r="I2271" s="13"/>
      <c r="J2271" s="13"/>
      <c r="K2271" s="14"/>
      <c r="L2271" s="14"/>
      <c r="M2271" s="14"/>
      <c r="N2271" s="14"/>
      <c r="O2271" s="14"/>
      <c r="P2271" s="14"/>
      <c r="Q2271" s="15"/>
      <c r="R2271" s="16"/>
      <c r="S2271" s="16"/>
      <c r="T2271" s="16"/>
      <c r="U2271" s="16"/>
      <c r="V2271" s="16"/>
      <c r="W2271" s="17"/>
      <c r="X2271" s="17"/>
      <c r="Y2271" s="13"/>
      <c r="Z2271" s="13"/>
    </row>
    <row r="2272" spans="1:26" x14ac:dyDescent="0.25">
      <c r="A2272" s="11"/>
      <c r="B2272" s="12"/>
      <c r="C2272" s="12"/>
      <c r="D2272" s="12"/>
      <c r="E2272" s="12"/>
      <c r="F2272" s="12"/>
      <c r="G2272" s="13"/>
      <c r="H2272" s="13"/>
      <c r="I2272" s="13"/>
      <c r="J2272" s="13"/>
      <c r="K2272" s="14"/>
      <c r="L2272" s="14"/>
      <c r="M2272" s="14"/>
      <c r="N2272" s="14"/>
      <c r="O2272" s="14"/>
      <c r="P2272" s="14"/>
      <c r="Q2272" s="15"/>
      <c r="R2272" s="16"/>
      <c r="S2272" s="16"/>
      <c r="T2272" s="16"/>
      <c r="U2272" s="16"/>
      <c r="V2272" s="16"/>
      <c r="W2272" s="16"/>
      <c r="X2272" s="17"/>
      <c r="Y2272" s="13"/>
      <c r="Z2272" s="13"/>
    </row>
    <row r="2273" spans="1:26" x14ac:dyDescent="0.25">
      <c r="A2273" s="11"/>
      <c r="B2273" s="12"/>
      <c r="C2273" s="12"/>
      <c r="D2273" s="12"/>
      <c r="E2273" s="12"/>
      <c r="F2273" s="12"/>
      <c r="G2273" s="13"/>
      <c r="H2273" s="13"/>
      <c r="I2273" s="13"/>
      <c r="J2273" s="13"/>
      <c r="K2273" s="14"/>
      <c r="L2273" s="14"/>
      <c r="M2273" s="14"/>
      <c r="N2273" s="14"/>
      <c r="O2273" s="14"/>
      <c r="P2273" s="14"/>
      <c r="Q2273" s="16"/>
      <c r="R2273" s="16"/>
      <c r="S2273" s="16"/>
      <c r="T2273" s="16"/>
      <c r="U2273" s="16"/>
      <c r="V2273" s="16"/>
      <c r="W2273" s="17"/>
      <c r="X2273" s="17"/>
      <c r="Y2273" s="13"/>
      <c r="Z2273" s="13"/>
    </row>
    <row r="2274" spans="1:26" x14ac:dyDescent="0.25">
      <c r="A2274" s="11"/>
      <c r="B2274" s="12"/>
      <c r="C2274" s="12"/>
      <c r="D2274" s="12"/>
      <c r="E2274" s="12"/>
      <c r="F2274" s="12"/>
      <c r="G2274" s="13"/>
      <c r="H2274" s="13"/>
      <c r="I2274" s="13"/>
      <c r="J2274" s="13"/>
      <c r="K2274" s="14"/>
      <c r="L2274" s="14"/>
      <c r="M2274" s="14"/>
      <c r="N2274" s="14"/>
      <c r="O2274" s="14"/>
      <c r="P2274" s="14"/>
      <c r="Q2274" s="16"/>
      <c r="R2274" s="16"/>
      <c r="S2274" s="16"/>
      <c r="T2274" s="16"/>
      <c r="U2274" s="16"/>
      <c r="V2274" s="16"/>
      <c r="W2274" s="17"/>
      <c r="X2274" s="17"/>
      <c r="Y2274" s="13"/>
      <c r="Z2274" s="13"/>
    </row>
    <row r="2275" spans="1:26" x14ac:dyDescent="0.25">
      <c r="A2275" s="11"/>
      <c r="B2275" s="12"/>
      <c r="C2275" s="12"/>
      <c r="D2275" s="12"/>
      <c r="E2275" s="12"/>
      <c r="F2275" s="12"/>
      <c r="G2275" s="13"/>
      <c r="H2275" s="13"/>
      <c r="I2275" s="13"/>
      <c r="J2275" s="13"/>
      <c r="K2275" s="14"/>
      <c r="L2275" s="14"/>
      <c r="M2275" s="14"/>
      <c r="N2275" s="14"/>
      <c r="O2275" s="14"/>
      <c r="P2275" s="14"/>
      <c r="Q2275" s="15"/>
      <c r="R2275" s="16"/>
      <c r="S2275" s="16"/>
      <c r="T2275" s="16"/>
      <c r="U2275" s="16"/>
      <c r="V2275" s="16"/>
      <c r="W2275" s="17"/>
      <c r="X2275" s="17"/>
      <c r="Y2275" s="13"/>
      <c r="Z2275" s="13"/>
    </row>
    <row r="2276" spans="1:26" x14ac:dyDescent="0.25">
      <c r="A2276" s="11"/>
      <c r="B2276" s="12"/>
      <c r="C2276" s="12"/>
      <c r="D2276" s="12"/>
      <c r="E2276" s="12"/>
      <c r="F2276" s="12"/>
      <c r="G2276" s="13"/>
      <c r="H2276" s="13"/>
      <c r="I2276" s="13"/>
      <c r="J2276" s="13"/>
      <c r="K2276" s="14"/>
      <c r="L2276" s="14"/>
      <c r="M2276" s="14"/>
      <c r="N2276" s="14"/>
      <c r="O2276" s="14"/>
      <c r="P2276" s="14"/>
      <c r="Q2276" s="15"/>
      <c r="R2276" s="16"/>
      <c r="S2276" s="16"/>
      <c r="T2276" s="16"/>
      <c r="U2276" s="16"/>
      <c r="V2276" s="16"/>
      <c r="W2276" s="16"/>
      <c r="X2276" s="17"/>
      <c r="Y2276" s="13"/>
      <c r="Z2276" s="13"/>
    </row>
    <row r="2277" spans="1:26" x14ac:dyDescent="0.25">
      <c r="A2277" s="11"/>
      <c r="B2277" s="12"/>
      <c r="C2277" s="12"/>
      <c r="D2277" s="12"/>
      <c r="E2277" s="12"/>
      <c r="F2277" s="12"/>
      <c r="G2277" s="13"/>
      <c r="H2277" s="13"/>
      <c r="I2277" s="13"/>
      <c r="J2277" s="13"/>
      <c r="K2277" s="14"/>
      <c r="L2277" s="14"/>
      <c r="M2277" s="14"/>
      <c r="N2277" s="14"/>
      <c r="O2277" s="14"/>
      <c r="P2277" s="14"/>
      <c r="Q2277" s="15"/>
      <c r="R2277" s="16"/>
      <c r="S2277" s="16"/>
      <c r="T2277" s="16"/>
      <c r="U2277" s="16"/>
      <c r="V2277" s="16"/>
      <c r="W2277" s="16"/>
      <c r="X2277" s="17"/>
      <c r="Y2277" s="13"/>
      <c r="Z2277" s="13"/>
    </row>
    <row r="2278" spans="1:26" x14ac:dyDescent="0.25">
      <c r="A2278" s="11"/>
      <c r="B2278" s="12"/>
      <c r="C2278" s="12"/>
      <c r="D2278" s="12"/>
      <c r="E2278" s="12"/>
      <c r="F2278" s="12"/>
      <c r="G2278" s="13"/>
      <c r="H2278" s="13"/>
      <c r="I2278" s="13"/>
      <c r="J2278" s="13"/>
      <c r="K2278" s="14"/>
      <c r="L2278" s="14"/>
      <c r="M2278" s="14"/>
      <c r="N2278" s="14"/>
      <c r="O2278" s="14"/>
      <c r="P2278" s="14"/>
      <c r="Q2278" s="16"/>
      <c r="R2278" s="16"/>
      <c r="S2278" s="16"/>
      <c r="T2278" s="16"/>
      <c r="U2278" s="16"/>
      <c r="V2278" s="16"/>
      <c r="W2278" s="16"/>
      <c r="X2278" s="17"/>
      <c r="Y2278" s="13"/>
      <c r="Z2278" s="13"/>
    </row>
    <row r="2279" spans="1:26" x14ac:dyDescent="0.25">
      <c r="A2279" s="11"/>
      <c r="B2279" s="12"/>
      <c r="C2279" s="12"/>
      <c r="D2279" s="12"/>
      <c r="E2279" s="12"/>
      <c r="F2279" s="12"/>
      <c r="G2279" s="13"/>
      <c r="H2279" s="13"/>
      <c r="I2279" s="13"/>
      <c r="J2279" s="13"/>
      <c r="K2279" s="14"/>
      <c r="L2279" s="14"/>
      <c r="M2279" s="14"/>
      <c r="N2279" s="14"/>
      <c r="O2279" s="14"/>
      <c r="P2279" s="14"/>
      <c r="Q2279" s="16"/>
      <c r="R2279" s="16"/>
      <c r="S2279" s="16"/>
      <c r="T2279" s="16"/>
      <c r="U2279" s="16"/>
      <c r="V2279" s="16"/>
      <c r="W2279" s="16"/>
      <c r="X2279" s="17"/>
      <c r="Y2279" s="13"/>
      <c r="Z2279" s="13"/>
    </row>
    <row r="2280" spans="1:26" x14ac:dyDescent="0.25">
      <c r="A2280" s="11"/>
      <c r="B2280" s="12"/>
      <c r="C2280" s="12"/>
      <c r="D2280" s="12"/>
      <c r="E2280" s="12"/>
      <c r="F2280" s="12"/>
      <c r="G2280" s="13"/>
      <c r="H2280" s="13"/>
      <c r="I2280" s="13"/>
      <c r="J2280" s="13"/>
      <c r="K2280" s="14"/>
      <c r="L2280" s="14"/>
      <c r="M2280" s="14"/>
      <c r="N2280" s="14"/>
      <c r="O2280" s="14"/>
      <c r="P2280" s="14"/>
      <c r="Q2280" s="15"/>
      <c r="R2280" s="16"/>
      <c r="S2280" s="16"/>
      <c r="T2280" s="16"/>
      <c r="U2280" s="16"/>
      <c r="V2280" s="16"/>
      <c r="W2280" s="16"/>
      <c r="X2280" s="17"/>
      <c r="Y2280" s="13"/>
      <c r="Z2280" s="13"/>
    </row>
    <row r="2281" spans="1:26" x14ac:dyDescent="0.25">
      <c r="A2281" s="11"/>
      <c r="B2281" s="12"/>
      <c r="C2281" s="12"/>
      <c r="D2281" s="12"/>
      <c r="E2281" s="12"/>
      <c r="F2281" s="12"/>
      <c r="G2281" s="13"/>
      <c r="H2281" s="13"/>
      <c r="I2281" s="13"/>
      <c r="J2281" s="13"/>
      <c r="K2281" s="14"/>
      <c r="L2281" s="14"/>
      <c r="M2281" s="14"/>
      <c r="N2281" s="14"/>
      <c r="O2281" s="14"/>
      <c r="P2281" s="14"/>
      <c r="Q2281" s="15"/>
      <c r="R2281" s="16"/>
      <c r="S2281" s="16"/>
      <c r="T2281" s="16"/>
      <c r="U2281" s="16"/>
      <c r="V2281" s="16"/>
      <c r="W2281" s="16"/>
      <c r="X2281" s="17"/>
      <c r="Y2281" s="13"/>
      <c r="Z2281" s="13"/>
    </row>
    <row r="2282" spans="1:26" x14ac:dyDescent="0.25">
      <c r="A2282" s="11"/>
      <c r="B2282" s="12"/>
      <c r="C2282" s="12"/>
      <c r="D2282" s="12"/>
      <c r="E2282" s="12"/>
      <c r="F2282" s="12"/>
      <c r="G2282" s="13"/>
      <c r="H2282" s="13"/>
      <c r="I2282" s="13"/>
      <c r="J2282" s="13"/>
      <c r="K2282" s="14"/>
      <c r="L2282" s="14"/>
      <c r="M2282" s="14"/>
      <c r="N2282" s="14"/>
      <c r="O2282" s="14"/>
      <c r="P2282" s="14"/>
      <c r="Q2282" s="15"/>
      <c r="R2282" s="16"/>
      <c r="S2282" s="16"/>
      <c r="T2282" s="16"/>
      <c r="U2282" s="16"/>
      <c r="V2282" s="16"/>
      <c r="W2282" s="16"/>
      <c r="X2282" s="17"/>
      <c r="Y2282" s="13"/>
      <c r="Z2282" s="13"/>
    </row>
    <row r="2283" spans="1:26" x14ac:dyDescent="0.25">
      <c r="A2283" s="11"/>
      <c r="B2283" s="12"/>
      <c r="C2283" s="12"/>
      <c r="D2283" s="12"/>
      <c r="E2283" s="12"/>
      <c r="F2283" s="12"/>
      <c r="G2283" s="13"/>
      <c r="H2283" s="13"/>
      <c r="I2283" s="13"/>
      <c r="J2283" s="13"/>
      <c r="K2283" s="14"/>
      <c r="L2283" s="14"/>
      <c r="M2283" s="14"/>
      <c r="N2283" s="14"/>
      <c r="O2283" s="14"/>
      <c r="P2283" s="14"/>
      <c r="Q2283" s="15"/>
      <c r="R2283" s="16"/>
      <c r="S2283" s="16"/>
      <c r="T2283" s="16"/>
      <c r="U2283" s="16"/>
      <c r="V2283" s="16"/>
      <c r="W2283" s="16"/>
      <c r="X2283" s="17"/>
      <c r="Y2283" s="13"/>
      <c r="Z2283" s="13"/>
    </row>
    <row r="2284" spans="1:26" x14ac:dyDescent="0.25">
      <c r="A2284" s="11"/>
      <c r="B2284" s="12"/>
      <c r="C2284" s="12"/>
      <c r="D2284" s="12"/>
      <c r="E2284" s="12"/>
      <c r="F2284" s="12"/>
      <c r="G2284" s="13"/>
      <c r="H2284" s="13"/>
      <c r="I2284" s="13"/>
      <c r="J2284" s="13"/>
      <c r="K2284" s="14"/>
      <c r="L2284" s="14"/>
      <c r="M2284" s="14"/>
      <c r="N2284" s="14"/>
      <c r="O2284" s="14"/>
      <c r="P2284" s="14"/>
      <c r="Q2284" s="16"/>
      <c r="R2284" s="16"/>
      <c r="S2284" s="16"/>
      <c r="T2284" s="16"/>
      <c r="U2284" s="16"/>
      <c r="V2284" s="16"/>
      <c r="W2284" s="17"/>
      <c r="X2284" s="17"/>
      <c r="Y2284" s="13"/>
      <c r="Z2284" s="13"/>
    </row>
    <row r="2285" spans="1:26" x14ac:dyDescent="0.25">
      <c r="A2285" s="11"/>
      <c r="B2285" s="12"/>
      <c r="C2285" s="12"/>
      <c r="D2285" s="12"/>
      <c r="E2285" s="12"/>
      <c r="F2285" s="12"/>
      <c r="G2285" s="13"/>
      <c r="H2285" s="13"/>
      <c r="I2285" s="13"/>
      <c r="J2285" s="13"/>
      <c r="K2285" s="14"/>
      <c r="L2285" s="14"/>
      <c r="M2285" s="14"/>
      <c r="N2285" s="14"/>
      <c r="O2285" s="14"/>
      <c r="P2285" s="14"/>
      <c r="Q2285" s="15"/>
      <c r="R2285" s="16"/>
      <c r="S2285" s="16"/>
      <c r="T2285" s="16"/>
      <c r="U2285" s="16"/>
      <c r="V2285" s="16"/>
      <c r="W2285" s="16"/>
      <c r="X2285" s="17"/>
      <c r="Y2285" s="13"/>
      <c r="Z2285" s="13"/>
    </row>
    <row r="2286" spans="1:26" x14ac:dyDescent="0.25">
      <c r="A2286" s="11"/>
      <c r="B2286" s="12"/>
      <c r="C2286" s="12"/>
      <c r="D2286" s="12"/>
      <c r="E2286" s="12"/>
      <c r="F2286" s="12"/>
      <c r="G2286" s="13"/>
      <c r="H2286" s="13"/>
      <c r="I2286" s="13"/>
      <c r="J2286" s="13"/>
      <c r="K2286" s="14"/>
      <c r="L2286" s="14"/>
      <c r="M2286" s="14"/>
      <c r="N2286" s="14"/>
      <c r="O2286" s="14"/>
      <c r="P2286" s="14"/>
      <c r="Q2286" s="15"/>
      <c r="R2286" s="16"/>
      <c r="S2286" s="16"/>
      <c r="T2286" s="16"/>
      <c r="U2286" s="16"/>
      <c r="V2286" s="16"/>
      <c r="W2286" s="17"/>
      <c r="X2286" s="17"/>
      <c r="Y2286" s="13"/>
      <c r="Z2286" s="13"/>
    </row>
    <row r="2287" spans="1:26" x14ac:dyDescent="0.25">
      <c r="A2287" s="11"/>
      <c r="B2287" s="12"/>
      <c r="C2287" s="12"/>
      <c r="D2287" s="12"/>
      <c r="E2287" s="12"/>
      <c r="F2287" s="12"/>
      <c r="G2287" s="13"/>
      <c r="H2287" s="13"/>
      <c r="I2287" s="13"/>
      <c r="J2287" s="13"/>
      <c r="K2287" s="14"/>
      <c r="L2287" s="14"/>
      <c r="M2287" s="14"/>
      <c r="N2287" s="14"/>
      <c r="O2287" s="14"/>
      <c r="P2287" s="14"/>
      <c r="Q2287" s="15"/>
      <c r="R2287" s="16"/>
      <c r="S2287" s="16"/>
      <c r="T2287" s="16"/>
      <c r="U2287" s="16"/>
      <c r="V2287" s="16"/>
      <c r="W2287" s="17"/>
      <c r="X2287" s="17"/>
      <c r="Y2287" s="13"/>
      <c r="Z2287" s="13"/>
    </row>
    <row r="2288" spans="1:26" x14ac:dyDescent="0.25">
      <c r="A2288" s="11"/>
      <c r="B2288" s="12"/>
      <c r="C2288" s="12"/>
      <c r="D2288" s="12"/>
      <c r="E2288" s="12"/>
      <c r="F2288" s="12"/>
      <c r="G2288" s="13"/>
      <c r="H2288" s="13"/>
      <c r="I2288" s="13"/>
      <c r="J2288" s="13"/>
      <c r="K2288" s="14"/>
      <c r="L2288" s="14"/>
      <c r="M2288" s="14"/>
      <c r="N2288" s="14"/>
      <c r="O2288" s="14"/>
      <c r="P2288" s="14"/>
      <c r="Q2288" s="16"/>
      <c r="R2288" s="16"/>
      <c r="S2288" s="16"/>
      <c r="T2288" s="16"/>
      <c r="U2288" s="16"/>
      <c r="V2288" s="16"/>
      <c r="W2288" s="16"/>
      <c r="X2288" s="17"/>
      <c r="Y2288" s="13"/>
      <c r="Z2288" s="13"/>
    </row>
    <row r="2289" spans="1:26" x14ac:dyDescent="0.25">
      <c r="A2289" s="11"/>
      <c r="B2289" s="12"/>
      <c r="C2289" s="12"/>
      <c r="D2289" s="12"/>
      <c r="E2289" s="12"/>
      <c r="F2289" s="12"/>
      <c r="G2289" s="13"/>
      <c r="H2289" s="13"/>
      <c r="I2289" s="13"/>
      <c r="J2289" s="13"/>
      <c r="K2289" s="14"/>
      <c r="L2289" s="14"/>
      <c r="M2289" s="14"/>
      <c r="N2289" s="14"/>
      <c r="O2289" s="14"/>
      <c r="P2289" s="14"/>
      <c r="Q2289" s="15"/>
      <c r="R2289" s="16"/>
      <c r="S2289" s="16"/>
      <c r="T2289" s="16"/>
      <c r="U2289" s="16"/>
      <c r="V2289" s="16"/>
      <c r="W2289" s="17"/>
      <c r="X2289" s="17"/>
      <c r="Y2289" s="13"/>
      <c r="Z2289" s="13"/>
    </row>
    <row r="2290" spans="1:26" x14ac:dyDescent="0.25">
      <c r="A2290" s="11"/>
      <c r="B2290" s="12"/>
      <c r="C2290" s="12"/>
      <c r="D2290" s="12"/>
      <c r="E2290" s="12"/>
      <c r="F2290" s="12"/>
      <c r="G2290" s="13"/>
      <c r="H2290" s="13"/>
      <c r="I2290" s="13"/>
      <c r="J2290" s="13"/>
      <c r="K2290" s="14"/>
      <c r="L2290" s="14"/>
      <c r="M2290" s="14"/>
      <c r="N2290" s="14"/>
      <c r="O2290" s="14"/>
      <c r="P2290" s="14"/>
      <c r="Q2290" s="15"/>
      <c r="R2290" s="16"/>
      <c r="S2290" s="16"/>
      <c r="T2290" s="16"/>
      <c r="U2290" s="16"/>
      <c r="V2290" s="16"/>
      <c r="W2290" s="17"/>
      <c r="X2290" s="17"/>
      <c r="Y2290" s="13"/>
      <c r="Z2290" s="13"/>
    </row>
    <row r="2291" spans="1:26" x14ac:dyDescent="0.25">
      <c r="A2291" s="11"/>
      <c r="B2291" s="12"/>
      <c r="C2291" s="12"/>
      <c r="D2291" s="12"/>
      <c r="E2291" s="12"/>
      <c r="F2291" s="12"/>
      <c r="G2291" s="13"/>
      <c r="H2291" s="13"/>
      <c r="I2291" s="13"/>
      <c r="J2291" s="13"/>
      <c r="K2291" s="14"/>
      <c r="L2291" s="14"/>
      <c r="M2291" s="14"/>
      <c r="N2291" s="14"/>
      <c r="O2291" s="14"/>
      <c r="P2291" s="14"/>
      <c r="Q2291" s="15"/>
      <c r="R2291" s="16"/>
      <c r="S2291" s="16"/>
      <c r="T2291" s="16"/>
      <c r="U2291" s="16"/>
      <c r="V2291" s="16"/>
      <c r="W2291" s="17"/>
      <c r="X2291" s="17"/>
      <c r="Y2291" s="13"/>
      <c r="Z2291" s="13"/>
    </row>
    <row r="2292" spans="1:26" x14ac:dyDescent="0.25">
      <c r="A2292" s="11"/>
      <c r="B2292" s="12"/>
      <c r="C2292" s="12"/>
      <c r="D2292" s="12"/>
      <c r="E2292" s="12"/>
      <c r="F2292" s="12"/>
      <c r="G2292" s="13"/>
      <c r="H2292" s="13"/>
      <c r="I2292" s="13"/>
      <c r="J2292" s="13"/>
      <c r="K2292" s="14"/>
      <c r="L2292" s="14"/>
      <c r="M2292" s="14"/>
      <c r="N2292" s="14"/>
      <c r="O2292" s="14"/>
      <c r="P2292" s="14"/>
      <c r="Q2292" s="15"/>
      <c r="R2292" s="16"/>
      <c r="S2292" s="16"/>
      <c r="T2292" s="16"/>
      <c r="U2292" s="16"/>
      <c r="V2292" s="16"/>
      <c r="W2292" s="16"/>
      <c r="X2292" s="17"/>
      <c r="Y2292" s="13"/>
      <c r="Z2292" s="13"/>
    </row>
    <row r="2293" spans="1:26" x14ac:dyDescent="0.25">
      <c r="A2293" s="11"/>
      <c r="B2293" s="12"/>
      <c r="C2293" s="12"/>
      <c r="D2293" s="12"/>
      <c r="E2293" s="12"/>
      <c r="F2293" s="12"/>
      <c r="G2293" s="13"/>
      <c r="H2293" s="13"/>
      <c r="I2293" s="13"/>
      <c r="J2293" s="13"/>
      <c r="K2293" s="14"/>
      <c r="L2293" s="14"/>
      <c r="M2293" s="14"/>
      <c r="N2293" s="14"/>
      <c r="O2293" s="14"/>
      <c r="P2293" s="14"/>
      <c r="Q2293" s="15"/>
      <c r="R2293" s="16"/>
      <c r="S2293" s="16"/>
      <c r="T2293" s="16"/>
      <c r="U2293" s="16"/>
      <c r="V2293" s="16"/>
      <c r="W2293" s="16"/>
      <c r="X2293" s="17"/>
      <c r="Y2293" s="13"/>
      <c r="Z2293" s="13"/>
    </row>
    <row r="2294" spans="1:26" x14ac:dyDescent="0.25">
      <c r="A2294" s="11"/>
      <c r="B2294" s="12"/>
      <c r="C2294" s="12"/>
      <c r="D2294" s="12"/>
      <c r="E2294" s="12"/>
      <c r="F2294" s="12"/>
      <c r="G2294" s="13"/>
      <c r="H2294" s="13"/>
      <c r="I2294" s="13"/>
      <c r="J2294" s="13"/>
      <c r="K2294" s="14"/>
      <c r="L2294" s="14"/>
      <c r="M2294" s="14"/>
      <c r="N2294" s="14"/>
      <c r="O2294" s="14"/>
      <c r="P2294" s="14"/>
      <c r="Q2294" s="16"/>
      <c r="R2294" s="16"/>
      <c r="S2294" s="16"/>
      <c r="T2294" s="16"/>
      <c r="U2294" s="16"/>
      <c r="V2294" s="16"/>
      <c r="W2294" s="16"/>
      <c r="X2294" s="17"/>
      <c r="Y2294" s="13"/>
      <c r="Z2294" s="13"/>
    </row>
    <row r="2295" spans="1:26" x14ac:dyDescent="0.25">
      <c r="A2295" s="11"/>
      <c r="B2295" s="12"/>
      <c r="C2295" s="12"/>
      <c r="D2295" s="12"/>
      <c r="E2295" s="12"/>
      <c r="F2295" s="12"/>
      <c r="G2295" s="13"/>
      <c r="H2295" s="13"/>
      <c r="I2295" s="13"/>
      <c r="J2295" s="13"/>
      <c r="K2295" s="14"/>
      <c r="L2295" s="14"/>
      <c r="M2295" s="14"/>
      <c r="N2295" s="14"/>
      <c r="O2295" s="14"/>
      <c r="P2295" s="14"/>
      <c r="Q2295" s="15"/>
      <c r="R2295" s="16"/>
      <c r="S2295" s="16"/>
      <c r="T2295" s="16"/>
      <c r="U2295" s="16"/>
      <c r="V2295" s="16"/>
      <c r="W2295" s="16"/>
      <c r="X2295" s="17"/>
      <c r="Y2295" s="13"/>
      <c r="Z2295" s="13"/>
    </row>
    <row r="2296" spans="1:26" x14ac:dyDescent="0.25">
      <c r="A2296" s="11"/>
      <c r="B2296" s="12"/>
      <c r="C2296" s="12"/>
      <c r="D2296" s="12"/>
      <c r="E2296" s="12"/>
      <c r="F2296" s="12"/>
      <c r="G2296" s="13"/>
      <c r="H2296" s="13"/>
      <c r="I2296" s="13"/>
      <c r="J2296" s="13"/>
      <c r="K2296" s="14"/>
      <c r="L2296" s="14"/>
      <c r="M2296" s="14"/>
      <c r="N2296" s="14"/>
      <c r="O2296" s="14"/>
      <c r="P2296" s="14"/>
      <c r="Q2296" s="16"/>
      <c r="R2296" s="16"/>
      <c r="S2296" s="16"/>
      <c r="T2296" s="16"/>
      <c r="U2296" s="16"/>
      <c r="V2296" s="16"/>
      <c r="W2296" s="16"/>
      <c r="X2296" s="17"/>
      <c r="Y2296" s="13"/>
      <c r="Z2296" s="13"/>
    </row>
    <row r="2297" spans="1:26" x14ac:dyDescent="0.25">
      <c r="A2297" s="11"/>
      <c r="B2297" s="12"/>
      <c r="C2297" s="12"/>
      <c r="D2297" s="12"/>
      <c r="E2297" s="12"/>
      <c r="F2297" s="12"/>
      <c r="G2297" s="13"/>
      <c r="H2297" s="13"/>
      <c r="I2297" s="13"/>
      <c r="J2297" s="13"/>
      <c r="K2297" s="14"/>
      <c r="L2297" s="14"/>
      <c r="M2297" s="14"/>
      <c r="N2297" s="14"/>
      <c r="O2297" s="14"/>
      <c r="P2297" s="14"/>
      <c r="Q2297" s="15"/>
      <c r="R2297" s="16"/>
      <c r="S2297" s="16"/>
      <c r="T2297" s="16"/>
      <c r="U2297" s="16"/>
      <c r="V2297" s="16"/>
      <c r="W2297" s="16"/>
      <c r="X2297" s="17"/>
      <c r="Y2297" s="13"/>
      <c r="Z2297" s="13"/>
    </row>
    <row r="2298" spans="1:26" x14ac:dyDescent="0.25">
      <c r="A2298" s="11"/>
      <c r="B2298" s="12"/>
      <c r="C2298" s="12"/>
      <c r="D2298" s="12"/>
      <c r="E2298" s="12"/>
      <c r="F2298" s="12"/>
      <c r="G2298" s="13"/>
      <c r="H2298" s="13"/>
      <c r="I2298" s="13"/>
      <c r="J2298" s="13"/>
      <c r="K2298" s="14"/>
      <c r="L2298" s="14"/>
      <c r="M2298" s="14"/>
      <c r="N2298" s="14"/>
      <c r="O2298" s="14"/>
      <c r="P2298" s="14"/>
      <c r="Q2298" s="15"/>
      <c r="R2298" s="16"/>
      <c r="S2298" s="16"/>
      <c r="T2298" s="16"/>
      <c r="U2298" s="16"/>
      <c r="V2298" s="16"/>
      <c r="W2298" s="17"/>
      <c r="X2298" s="17"/>
      <c r="Y2298" s="13"/>
      <c r="Z2298" s="13"/>
    </row>
    <row r="2299" spans="1:26" x14ac:dyDescent="0.25">
      <c r="A2299" s="11"/>
      <c r="B2299" s="12"/>
      <c r="C2299" s="12"/>
      <c r="D2299" s="12"/>
      <c r="E2299" s="12"/>
      <c r="F2299" s="12"/>
      <c r="G2299" s="13"/>
      <c r="H2299" s="13"/>
      <c r="I2299" s="13"/>
      <c r="J2299" s="13"/>
      <c r="K2299" s="14"/>
      <c r="L2299" s="14"/>
      <c r="M2299" s="14"/>
      <c r="N2299" s="14"/>
      <c r="O2299" s="14"/>
      <c r="P2299" s="14"/>
      <c r="Q2299" s="15"/>
      <c r="R2299" s="16"/>
      <c r="S2299" s="16"/>
      <c r="T2299" s="16"/>
      <c r="U2299" s="16"/>
      <c r="V2299" s="16"/>
      <c r="W2299" s="17"/>
      <c r="X2299" s="17"/>
      <c r="Y2299" s="13"/>
      <c r="Z2299" s="13"/>
    </row>
    <row r="2300" spans="1:26" x14ac:dyDescent="0.25">
      <c r="A2300" s="11"/>
      <c r="B2300" s="12"/>
      <c r="C2300" s="12"/>
      <c r="D2300" s="12"/>
      <c r="E2300" s="12"/>
      <c r="F2300" s="12"/>
      <c r="G2300" s="13"/>
      <c r="H2300" s="13"/>
      <c r="I2300" s="13"/>
      <c r="J2300" s="13"/>
      <c r="K2300" s="14"/>
      <c r="L2300" s="14"/>
      <c r="M2300" s="14"/>
      <c r="N2300" s="14"/>
      <c r="O2300" s="14"/>
      <c r="P2300" s="14"/>
      <c r="Q2300" s="15"/>
      <c r="R2300" s="16"/>
      <c r="S2300" s="16"/>
      <c r="T2300" s="16"/>
      <c r="U2300" s="16"/>
      <c r="V2300" s="16"/>
      <c r="W2300" s="16"/>
      <c r="X2300" s="17"/>
      <c r="Y2300" s="13"/>
      <c r="Z2300" s="13"/>
    </row>
    <row r="2301" spans="1:26" x14ac:dyDescent="0.25">
      <c r="A2301" s="11"/>
      <c r="B2301" s="12"/>
      <c r="C2301" s="12"/>
      <c r="D2301" s="12"/>
      <c r="E2301" s="12"/>
      <c r="F2301" s="12"/>
      <c r="G2301" s="13"/>
      <c r="H2301" s="13"/>
      <c r="I2301" s="13"/>
      <c r="J2301" s="13"/>
      <c r="K2301" s="14"/>
      <c r="L2301" s="14"/>
      <c r="M2301" s="14"/>
      <c r="N2301" s="14"/>
      <c r="O2301" s="14"/>
      <c r="P2301" s="14"/>
      <c r="Q2301" s="16"/>
      <c r="R2301" s="16"/>
      <c r="S2301" s="16"/>
      <c r="T2301" s="16"/>
      <c r="U2301" s="16"/>
      <c r="V2301" s="16"/>
      <c r="W2301" s="17"/>
      <c r="X2301" s="17"/>
      <c r="Y2301" s="13"/>
      <c r="Z2301" s="13"/>
    </row>
    <row r="2302" spans="1:26" x14ac:dyDescent="0.25">
      <c r="A2302" s="11"/>
      <c r="B2302" s="12"/>
      <c r="C2302" s="12"/>
      <c r="D2302" s="12"/>
      <c r="E2302" s="12"/>
      <c r="F2302" s="12"/>
      <c r="G2302" s="13"/>
      <c r="H2302" s="13"/>
      <c r="I2302" s="13"/>
      <c r="J2302" s="13"/>
      <c r="K2302" s="14"/>
      <c r="L2302" s="14"/>
      <c r="M2302" s="14"/>
      <c r="N2302" s="14"/>
      <c r="O2302" s="14"/>
      <c r="P2302" s="14"/>
      <c r="Q2302" s="15"/>
      <c r="R2302" s="16"/>
      <c r="S2302" s="16"/>
      <c r="T2302" s="16"/>
      <c r="U2302" s="16"/>
      <c r="V2302" s="16"/>
      <c r="W2302" s="17"/>
      <c r="X2302" s="17"/>
      <c r="Y2302" s="13"/>
      <c r="Z2302" s="13"/>
    </row>
    <row r="2303" spans="1:26" x14ac:dyDescent="0.25">
      <c r="A2303" s="11"/>
      <c r="B2303" s="12"/>
      <c r="C2303" s="12"/>
      <c r="D2303" s="12"/>
      <c r="E2303" s="12"/>
      <c r="F2303" s="12"/>
      <c r="G2303" s="13"/>
      <c r="H2303" s="13"/>
      <c r="I2303" s="13"/>
      <c r="J2303" s="13"/>
      <c r="K2303" s="14"/>
      <c r="L2303" s="14"/>
      <c r="M2303" s="14"/>
      <c r="N2303" s="14"/>
      <c r="O2303" s="14"/>
      <c r="P2303" s="14"/>
      <c r="Q2303" s="15"/>
      <c r="R2303" s="16"/>
      <c r="S2303" s="16"/>
      <c r="T2303" s="16"/>
      <c r="U2303" s="16"/>
      <c r="V2303" s="16"/>
      <c r="W2303" s="16"/>
      <c r="X2303" s="17"/>
      <c r="Y2303" s="13"/>
      <c r="Z2303" s="13"/>
    </row>
    <row r="2304" spans="1:26" x14ac:dyDescent="0.25">
      <c r="A2304" s="11"/>
      <c r="B2304" s="12"/>
      <c r="C2304" s="12"/>
      <c r="D2304" s="12"/>
      <c r="E2304" s="12"/>
      <c r="F2304" s="12"/>
      <c r="G2304" s="13"/>
      <c r="H2304" s="13"/>
      <c r="I2304" s="13"/>
      <c r="J2304" s="13"/>
      <c r="K2304" s="14"/>
      <c r="L2304" s="14"/>
      <c r="M2304" s="14"/>
      <c r="N2304" s="14"/>
      <c r="O2304" s="14"/>
      <c r="P2304" s="14"/>
      <c r="Q2304" s="15"/>
      <c r="R2304" s="16"/>
      <c r="S2304" s="16"/>
      <c r="T2304" s="16"/>
      <c r="U2304" s="16"/>
      <c r="V2304" s="16"/>
      <c r="W2304" s="16"/>
      <c r="X2304" s="17"/>
      <c r="Y2304" s="13"/>
      <c r="Z2304" s="13"/>
    </row>
    <row r="2305" spans="1:26" x14ac:dyDescent="0.25">
      <c r="A2305" s="11"/>
      <c r="B2305" s="12"/>
      <c r="C2305" s="12"/>
      <c r="D2305" s="12"/>
      <c r="E2305" s="12"/>
      <c r="F2305" s="12"/>
      <c r="G2305" s="13"/>
      <c r="H2305" s="13"/>
      <c r="I2305" s="13"/>
      <c r="J2305" s="13"/>
      <c r="K2305" s="14"/>
      <c r="L2305" s="14"/>
      <c r="M2305" s="14"/>
      <c r="N2305" s="14"/>
      <c r="O2305" s="14"/>
      <c r="P2305" s="14"/>
      <c r="Q2305" s="15"/>
      <c r="R2305" s="16"/>
      <c r="S2305" s="16"/>
      <c r="T2305" s="16"/>
      <c r="U2305" s="16"/>
      <c r="V2305" s="16"/>
      <c r="W2305" s="16"/>
      <c r="X2305" s="17"/>
      <c r="Y2305" s="13"/>
      <c r="Z2305" s="13"/>
    </row>
    <row r="2306" spans="1:26" x14ac:dyDescent="0.25">
      <c r="A2306" s="11"/>
      <c r="B2306" s="12"/>
      <c r="C2306" s="12"/>
      <c r="D2306" s="12"/>
      <c r="E2306" s="12"/>
      <c r="F2306" s="12"/>
      <c r="G2306" s="13"/>
      <c r="H2306" s="13"/>
      <c r="I2306" s="13"/>
      <c r="J2306" s="13"/>
      <c r="K2306" s="14"/>
      <c r="L2306" s="14"/>
      <c r="M2306" s="14"/>
      <c r="N2306" s="14"/>
      <c r="O2306" s="14"/>
      <c r="P2306" s="14"/>
      <c r="Q2306" s="16"/>
      <c r="R2306" s="16"/>
      <c r="S2306" s="16"/>
      <c r="T2306" s="16"/>
      <c r="U2306" s="16"/>
      <c r="V2306" s="16"/>
      <c r="W2306" s="16"/>
      <c r="X2306" s="17"/>
      <c r="Y2306" s="13"/>
      <c r="Z2306" s="13"/>
    </row>
    <row r="2307" spans="1:26" x14ac:dyDescent="0.25">
      <c r="A2307" s="11"/>
      <c r="B2307" s="12"/>
      <c r="C2307" s="12"/>
      <c r="D2307" s="12"/>
      <c r="E2307" s="12"/>
      <c r="F2307" s="12"/>
      <c r="G2307" s="13"/>
      <c r="H2307" s="13"/>
      <c r="I2307" s="13"/>
      <c r="J2307" s="13"/>
      <c r="K2307" s="14"/>
      <c r="L2307" s="14"/>
      <c r="M2307" s="14"/>
      <c r="N2307" s="14"/>
      <c r="O2307" s="14"/>
      <c r="P2307" s="14"/>
      <c r="Q2307" s="16"/>
      <c r="R2307" s="16"/>
      <c r="S2307" s="16"/>
      <c r="T2307" s="16"/>
      <c r="U2307" s="16"/>
      <c r="V2307" s="16"/>
      <c r="W2307" s="16"/>
      <c r="X2307" s="17"/>
      <c r="Y2307" s="13"/>
      <c r="Z2307" s="13"/>
    </row>
    <row r="2308" spans="1:26" x14ac:dyDescent="0.25">
      <c r="A2308" s="11"/>
      <c r="B2308" s="12"/>
      <c r="C2308" s="12"/>
      <c r="D2308" s="12"/>
      <c r="E2308" s="12"/>
      <c r="F2308" s="12"/>
      <c r="G2308" s="13"/>
      <c r="H2308" s="13"/>
      <c r="I2308" s="13"/>
      <c r="J2308" s="13"/>
      <c r="K2308" s="14"/>
      <c r="L2308" s="14"/>
      <c r="M2308" s="14"/>
      <c r="N2308" s="14"/>
      <c r="O2308" s="14"/>
      <c r="P2308" s="14"/>
      <c r="Q2308" s="16"/>
      <c r="R2308" s="16"/>
      <c r="S2308" s="16"/>
      <c r="T2308" s="16"/>
      <c r="U2308" s="16"/>
      <c r="V2308" s="16"/>
      <c r="W2308" s="16"/>
      <c r="X2308" s="17"/>
      <c r="Y2308" s="13"/>
      <c r="Z2308" s="13"/>
    </row>
    <row r="2309" spans="1:26" x14ac:dyDescent="0.25">
      <c r="A2309" s="11"/>
      <c r="B2309" s="12"/>
      <c r="C2309" s="12"/>
      <c r="D2309" s="12"/>
      <c r="E2309" s="12"/>
      <c r="F2309" s="12"/>
      <c r="G2309" s="13"/>
      <c r="H2309" s="13"/>
      <c r="I2309" s="13"/>
      <c r="J2309" s="13"/>
      <c r="K2309" s="14"/>
      <c r="L2309" s="14"/>
      <c r="M2309" s="14"/>
      <c r="N2309" s="14"/>
      <c r="O2309" s="14"/>
      <c r="P2309" s="14"/>
      <c r="Q2309" s="15"/>
      <c r="R2309" s="16"/>
      <c r="S2309" s="16"/>
      <c r="T2309" s="16"/>
      <c r="U2309" s="16"/>
      <c r="V2309" s="16"/>
      <c r="W2309" s="16"/>
      <c r="X2309" s="17"/>
      <c r="Y2309" s="13"/>
      <c r="Z2309" s="13"/>
    </row>
    <row r="2310" spans="1:26" x14ac:dyDescent="0.25">
      <c r="A2310" s="11"/>
      <c r="B2310" s="12"/>
      <c r="C2310" s="12"/>
      <c r="D2310" s="12"/>
      <c r="E2310" s="12"/>
      <c r="F2310" s="12"/>
      <c r="G2310" s="13"/>
      <c r="H2310" s="13"/>
      <c r="I2310" s="13"/>
      <c r="J2310" s="13"/>
      <c r="K2310" s="14"/>
      <c r="L2310" s="14"/>
      <c r="M2310" s="14"/>
      <c r="N2310" s="14"/>
      <c r="O2310" s="14"/>
      <c r="P2310" s="14"/>
      <c r="Q2310" s="16"/>
      <c r="R2310" s="16"/>
      <c r="S2310" s="16"/>
      <c r="T2310" s="16"/>
      <c r="U2310" s="16"/>
      <c r="V2310" s="16"/>
      <c r="W2310" s="16"/>
      <c r="X2310" s="17"/>
      <c r="Y2310" s="13"/>
      <c r="Z2310" s="13"/>
    </row>
    <row r="2311" spans="1:26" x14ac:dyDescent="0.25">
      <c r="A2311" s="11"/>
      <c r="B2311" s="12"/>
      <c r="C2311" s="12"/>
      <c r="D2311" s="12"/>
      <c r="E2311" s="12"/>
      <c r="F2311" s="12"/>
      <c r="G2311" s="13"/>
      <c r="H2311" s="13"/>
      <c r="I2311" s="13"/>
      <c r="J2311" s="13"/>
      <c r="K2311" s="14"/>
      <c r="L2311" s="14"/>
      <c r="M2311" s="14"/>
      <c r="N2311" s="14"/>
      <c r="O2311" s="14"/>
      <c r="P2311" s="14"/>
      <c r="Q2311" s="15"/>
      <c r="R2311" s="16"/>
      <c r="S2311" s="16"/>
      <c r="T2311" s="16"/>
      <c r="U2311" s="16"/>
      <c r="V2311" s="16"/>
      <c r="W2311" s="16"/>
      <c r="X2311" s="17"/>
      <c r="Y2311" s="13"/>
      <c r="Z2311" s="13"/>
    </row>
    <row r="2312" spans="1:26" x14ac:dyDescent="0.25">
      <c r="A2312" s="11"/>
      <c r="B2312" s="12"/>
      <c r="C2312" s="12"/>
      <c r="D2312" s="12"/>
      <c r="E2312" s="12"/>
      <c r="F2312" s="12"/>
      <c r="G2312" s="13"/>
      <c r="H2312" s="13"/>
      <c r="I2312" s="13"/>
      <c r="J2312" s="13"/>
      <c r="K2312" s="14"/>
      <c r="L2312" s="14"/>
      <c r="M2312" s="14"/>
      <c r="N2312" s="14"/>
      <c r="O2312" s="14"/>
      <c r="P2312" s="14"/>
      <c r="Q2312" s="16"/>
      <c r="R2312" s="16"/>
      <c r="S2312" s="16"/>
      <c r="T2312" s="16"/>
      <c r="U2312" s="16"/>
      <c r="V2312" s="16"/>
      <c r="W2312" s="16"/>
      <c r="X2312" s="17"/>
      <c r="Y2312" s="13"/>
      <c r="Z2312" s="13"/>
    </row>
    <row r="2313" spans="1:26" x14ac:dyDescent="0.25">
      <c r="A2313" s="11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11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6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11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7"/>
      <c r="X2315" s="17"/>
      <c r="Y2315" s="13"/>
      <c r="Z2315" s="13"/>
    </row>
    <row r="2316" spans="1:26" x14ac:dyDescent="0.25">
      <c r="A2316" s="11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7"/>
      <c r="X2316" s="17"/>
      <c r="Y2316" s="13"/>
      <c r="Z2316" s="13"/>
    </row>
    <row r="2317" spans="1:26" x14ac:dyDescent="0.25">
      <c r="A2317" s="11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11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6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11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5"/>
      <c r="R2319" s="16"/>
      <c r="S2319" s="16"/>
      <c r="T2319" s="16"/>
      <c r="U2319" s="16"/>
      <c r="V2319" s="16"/>
      <c r="W2319" s="17"/>
      <c r="X2319" s="17"/>
      <c r="Y2319" s="13"/>
      <c r="Z2319" s="13"/>
    </row>
    <row r="2320" spans="1:26" x14ac:dyDescent="0.25">
      <c r="A2320" s="11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6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11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6"/>
      <c r="S2321" s="16"/>
      <c r="T2321" s="16"/>
      <c r="U2321" s="16"/>
      <c r="V2321" s="16"/>
      <c r="W2321" s="15"/>
      <c r="X2321" s="17"/>
      <c r="Y2321" s="13"/>
      <c r="Z2321" s="13"/>
    </row>
    <row r="2322" spans="1:26" x14ac:dyDescent="0.25">
      <c r="A2322" s="11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5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11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7"/>
      <c r="X2323" s="17"/>
      <c r="Y2323" s="13"/>
      <c r="Z2323" s="13"/>
    </row>
    <row r="2324" spans="1:26" x14ac:dyDescent="0.25">
      <c r="A2324" s="11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7"/>
      <c r="X2324" s="17"/>
      <c r="Y2324" s="13"/>
      <c r="Z2324" s="13"/>
    </row>
    <row r="2325" spans="1:26" x14ac:dyDescent="0.25">
      <c r="A2325" s="11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5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11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5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11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5"/>
      <c r="X2327" s="17"/>
      <c r="Y2327" s="13"/>
      <c r="Z2327" s="13"/>
    </row>
    <row r="2328" spans="1:26" x14ac:dyDescent="0.25">
      <c r="A2328" s="11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7"/>
      <c r="X2328" s="17"/>
      <c r="Y2328" s="13"/>
      <c r="Z2328" s="13"/>
    </row>
    <row r="2329" spans="1:26" x14ac:dyDescent="0.25">
      <c r="A2329" s="11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5"/>
      <c r="X2329" s="17"/>
      <c r="Y2329" s="13"/>
      <c r="Z2329" s="13"/>
    </row>
    <row r="2330" spans="1:26" x14ac:dyDescent="0.25">
      <c r="A2330" s="11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6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11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7"/>
      <c r="X2331" s="17"/>
      <c r="Y2331" s="13"/>
      <c r="Z2331" s="13"/>
    </row>
    <row r="2332" spans="1:26" x14ac:dyDescent="0.25">
      <c r="A2332" s="11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5"/>
      <c r="X2332" s="17"/>
      <c r="Y2332" s="13"/>
      <c r="Z2332" s="13"/>
    </row>
    <row r="2333" spans="1:26" x14ac:dyDescent="0.25">
      <c r="A2333" s="11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5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11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11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5"/>
      <c r="X2335" s="17"/>
      <c r="Y2335" s="13"/>
      <c r="Z2335" s="13"/>
    </row>
    <row r="2336" spans="1:26" x14ac:dyDescent="0.25">
      <c r="A2336" s="11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11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11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11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5"/>
      <c r="R2339" s="16"/>
      <c r="S2339" s="16"/>
      <c r="T2339" s="16"/>
      <c r="U2339" s="16"/>
      <c r="V2339" s="16"/>
      <c r="W2339" s="17"/>
      <c r="X2339" s="17"/>
      <c r="Y2339" s="13"/>
      <c r="Z2339" s="13"/>
    </row>
    <row r="2340" spans="1:26" x14ac:dyDescent="0.25">
      <c r="A2340" s="11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11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11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11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5"/>
      <c r="R2343" s="16"/>
      <c r="S2343" s="16"/>
      <c r="T2343" s="16"/>
      <c r="U2343" s="16"/>
      <c r="V2343" s="16"/>
      <c r="W2343" s="15"/>
      <c r="X2343" s="17"/>
      <c r="Y2343" s="13"/>
      <c r="Z2343" s="13"/>
    </row>
    <row r="2344" spans="1:26" x14ac:dyDescent="0.25">
      <c r="A2344" s="11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11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5"/>
      <c r="X2345" s="17"/>
      <c r="Y2345" s="13"/>
      <c r="Z2345" s="13"/>
    </row>
    <row r="2346" spans="1:26" x14ac:dyDescent="0.25">
      <c r="A2346" s="11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5"/>
      <c r="X2346" s="17"/>
      <c r="Y2346" s="13"/>
      <c r="Z2346" s="13"/>
    </row>
    <row r="2347" spans="1:26" x14ac:dyDescent="0.25">
      <c r="A2347" s="11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7"/>
      <c r="X2347" s="17"/>
      <c r="Y2347" s="13"/>
      <c r="Z2347" s="13"/>
    </row>
    <row r="2348" spans="1:26" x14ac:dyDescent="0.25">
      <c r="A2348" s="11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5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11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6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11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11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5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11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5"/>
      <c r="R2352" s="16"/>
      <c r="S2352" s="16"/>
      <c r="T2352" s="16"/>
      <c r="U2352" s="16"/>
      <c r="V2352" s="16"/>
      <c r="W2352" s="15"/>
      <c r="X2352" s="17"/>
      <c r="Y2352" s="13"/>
      <c r="Z2352" s="13"/>
    </row>
    <row r="2353" spans="1:26" x14ac:dyDescent="0.25">
      <c r="A2353" s="11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11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5"/>
      <c r="X2354" s="17"/>
      <c r="Y2354" s="13"/>
      <c r="Z2354" s="13"/>
    </row>
    <row r="2355" spans="1:26" x14ac:dyDescent="0.25">
      <c r="A2355" s="11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11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5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11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11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5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11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5"/>
      <c r="R2359" s="16"/>
      <c r="S2359" s="16"/>
      <c r="T2359" s="16"/>
      <c r="U2359" s="16"/>
      <c r="V2359" s="16"/>
      <c r="W2359" s="15"/>
      <c r="X2359" s="17"/>
      <c r="Y2359" s="13"/>
      <c r="Z2359" s="13"/>
    </row>
    <row r="2360" spans="1:26" x14ac:dyDescent="0.25">
      <c r="A2360" s="11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5"/>
      <c r="R2360" s="16"/>
      <c r="S2360" s="16"/>
      <c r="T2360" s="16"/>
      <c r="U2360" s="16"/>
      <c r="V2360" s="16"/>
      <c r="W2360" s="15"/>
      <c r="X2360" s="17"/>
      <c r="Y2360" s="13"/>
      <c r="Z2360" s="13"/>
    </row>
    <row r="2361" spans="1:26" x14ac:dyDescent="0.25">
      <c r="A2361" s="11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5"/>
      <c r="X2361" s="17"/>
      <c r="Y2361" s="13"/>
      <c r="Z2361" s="13"/>
    </row>
    <row r="2362" spans="1:26" x14ac:dyDescent="0.25">
      <c r="A2362" s="11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5"/>
      <c r="X2362" s="17"/>
      <c r="Y2362" s="13"/>
      <c r="Z2362" s="13"/>
    </row>
    <row r="2363" spans="1:26" x14ac:dyDescent="0.25">
      <c r="A2363" s="11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5"/>
      <c r="X2363" s="17"/>
      <c r="Y2363" s="13"/>
      <c r="Z2363" s="13"/>
    </row>
    <row r="2364" spans="1:26" x14ac:dyDescent="0.25">
      <c r="A2364" s="11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11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11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11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7"/>
      <c r="X2367" s="17"/>
      <c r="Y2367" s="13"/>
      <c r="Z2367" s="13"/>
    </row>
    <row r="2368" spans="1:26" x14ac:dyDescent="0.25">
      <c r="A2368" s="11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7"/>
      <c r="X2368" s="17"/>
      <c r="Y2368" s="13"/>
      <c r="Z2368" s="13"/>
    </row>
    <row r="2369" spans="1:26" x14ac:dyDescent="0.25">
      <c r="A2369" s="11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5"/>
      <c r="X2369" s="17"/>
      <c r="Y2369" s="13"/>
      <c r="Z2369" s="13"/>
    </row>
    <row r="2370" spans="1:26" x14ac:dyDescent="0.25">
      <c r="A2370" s="11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5"/>
      <c r="X2370" s="17"/>
      <c r="Y2370" s="13"/>
      <c r="Z2370" s="13"/>
    </row>
    <row r="2371" spans="1:26" x14ac:dyDescent="0.25">
      <c r="A2371" s="11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5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11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5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11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11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6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11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6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11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6"/>
      <c r="X2376" s="17"/>
      <c r="Y2376" s="13"/>
      <c r="Z2376" s="13"/>
    </row>
    <row r="2377" spans="1:26" x14ac:dyDescent="0.25">
      <c r="A2377" s="11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5"/>
      <c r="Q2377" s="16"/>
      <c r="R2377" s="16"/>
      <c r="S2377" s="16"/>
      <c r="T2377" s="16"/>
      <c r="U2377" s="16"/>
      <c r="V2377" s="16"/>
      <c r="W2377" s="16"/>
      <c r="X2377" s="17"/>
      <c r="Y2377" s="13"/>
      <c r="Z2377" s="13"/>
    </row>
    <row r="2378" spans="1:26" x14ac:dyDescent="0.25">
      <c r="A2378" s="11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6"/>
      <c r="X2378" s="17"/>
      <c r="Y2378" s="13"/>
      <c r="Z2378" s="13"/>
    </row>
    <row r="2379" spans="1:26" x14ac:dyDescent="0.25">
      <c r="A2379" s="11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5"/>
      <c r="X2379" s="17"/>
      <c r="Y2379" s="13"/>
      <c r="Z2379" s="13"/>
    </row>
    <row r="2380" spans="1:26" x14ac:dyDescent="0.25">
      <c r="A2380" s="11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6"/>
      <c r="X2380" s="17"/>
      <c r="Y2380" s="13"/>
      <c r="Z2380" s="13"/>
    </row>
    <row r="2381" spans="1:26" x14ac:dyDescent="0.25">
      <c r="A2381" s="11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11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11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5"/>
      <c r="R2383" s="16"/>
      <c r="S2383" s="16"/>
      <c r="T2383" s="16"/>
      <c r="U2383" s="16"/>
      <c r="V2383" s="16"/>
      <c r="W2383" s="17"/>
      <c r="X2383" s="17"/>
      <c r="Y2383" s="13"/>
      <c r="Z2383" s="13"/>
    </row>
    <row r="2384" spans="1:26" x14ac:dyDescent="0.25">
      <c r="A2384" s="11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11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5"/>
      <c r="X2385" s="17"/>
      <c r="Y2385" s="13"/>
      <c r="Z2385" s="13"/>
    </row>
    <row r="2386" spans="1:26" x14ac:dyDescent="0.25">
      <c r="A2386" s="11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5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11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5"/>
      <c r="R2387" s="16"/>
      <c r="S2387" s="16"/>
      <c r="T2387" s="16"/>
      <c r="U2387" s="16"/>
      <c r="V2387" s="16"/>
      <c r="W2387" s="17"/>
      <c r="X2387" s="17"/>
      <c r="Y2387" s="13"/>
      <c r="Z2387" s="13"/>
    </row>
    <row r="2388" spans="1:26" x14ac:dyDescent="0.25">
      <c r="A2388" s="11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5"/>
      <c r="X2388" s="17"/>
      <c r="Y2388" s="13"/>
      <c r="Z2388" s="13"/>
    </row>
    <row r="2389" spans="1:26" x14ac:dyDescent="0.25">
      <c r="A2389" s="11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7"/>
      <c r="X2389" s="17"/>
      <c r="Y2389" s="13"/>
      <c r="Z2389" s="13"/>
    </row>
    <row r="2390" spans="1:26" x14ac:dyDescent="0.25">
      <c r="A2390" s="11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11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5"/>
      <c r="X2391" s="17"/>
      <c r="Y2391" s="13"/>
      <c r="Z2391" s="13"/>
    </row>
    <row r="2392" spans="1:26" x14ac:dyDescent="0.25">
      <c r="A2392" s="11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5"/>
      <c r="X2392" s="17"/>
      <c r="Y2392" s="13"/>
      <c r="Z2392" s="13"/>
    </row>
    <row r="2393" spans="1:26" x14ac:dyDescent="0.25">
      <c r="A2393" s="11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11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11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5"/>
      <c r="X2395" s="17"/>
      <c r="Y2395" s="13"/>
      <c r="Z2395" s="13"/>
    </row>
    <row r="2396" spans="1:26" x14ac:dyDescent="0.25">
      <c r="A2396" s="11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5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11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7"/>
      <c r="X2397" s="17"/>
      <c r="Y2397" s="13"/>
      <c r="Z2397" s="13"/>
    </row>
    <row r="2398" spans="1:26" x14ac:dyDescent="0.25">
      <c r="A2398" s="11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6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11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5"/>
      <c r="S2399" s="15"/>
      <c r="T2399" s="15"/>
      <c r="U2399" s="15"/>
      <c r="V2399" s="15"/>
      <c r="W2399" s="15"/>
      <c r="X2399" s="17"/>
      <c r="Y2399" s="13"/>
      <c r="Z2399" s="13"/>
    </row>
    <row r="2400" spans="1:26" x14ac:dyDescent="0.25">
      <c r="A2400" s="11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11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7"/>
      <c r="X2401" s="17"/>
      <c r="Y2401" s="13"/>
      <c r="Z2401" s="13"/>
    </row>
    <row r="2402" spans="1:26" x14ac:dyDescent="0.25">
      <c r="A2402" s="11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11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11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5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11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11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5"/>
      <c r="X2406" s="17"/>
      <c r="Y2406" s="13"/>
      <c r="Z2406" s="13"/>
    </row>
    <row r="2407" spans="1:26" x14ac:dyDescent="0.25">
      <c r="A2407" s="11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5"/>
      <c r="R2407" s="16"/>
      <c r="S2407" s="16"/>
      <c r="T2407" s="16"/>
      <c r="U2407" s="16"/>
      <c r="V2407" s="16"/>
      <c r="W2407" s="17"/>
      <c r="X2407" s="17"/>
      <c r="Y2407" s="13"/>
      <c r="Z2407" s="13"/>
    </row>
    <row r="2408" spans="1:26" x14ac:dyDescent="0.25">
      <c r="A2408" s="11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6"/>
      <c r="R2408" s="16"/>
      <c r="S2408" s="16"/>
      <c r="T2408" s="16"/>
      <c r="U2408" s="16"/>
      <c r="V2408" s="16"/>
      <c r="W2408" s="15"/>
      <c r="X2408" s="17"/>
      <c r="Y2408" s="13"/>
      <c r="Z2408" s="13"/>
    </row>
    <row r="2409" spans="1:26" x14ac:dyDescent="0.25">
      <c r="A2409" s="11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11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5"/>
      <c r="X2410" s="17"/>
      <c r="Y2410" s="13"/>
      <c r="Z2410" s="13"/>
    </row>
    <row r="2411" spans="1:26" x14ac:dyDescent="0.25">
      <c r="A2411" s="11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11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5"/>
      <c r="X2412" s="17"/>
      <c r="Y2412" s="13"/>
      <c r="Z2412" s="13"/>
    </row>
    <row r="2413" spans="1:26" x14ac:dyDescent="0.25">
      <c r="A2413" s="11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5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11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5"/>
      <c r="X2414" s="17"/>
      <c r="Y2414" s="13"/>
      <c r="Z2414" s="13"/>
    </row>
    <row r="2415" spans="1:26" x14ac:dyDescent="0.25">
      <c r="A2415" s="11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5"/>
      <c r="R2415" s="16"/>
      <c r="S2415" s="16"/>
      <c r="T2415" s="16"/>
      <c r="U2415" s="16"/>
      <c r="V2415" s="16"/>
      <c r="W2415" s="15"/>
      <c r="X2415" s="17"/>
      <c r="Y2415" s="13"/>
      <c r="Z2415" s="13"/>
    </row>
    <row r="2416" spans="1:26" x14ac:dyDescent="0.25">
      <c r="A2416" s="11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11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11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5"/>
      <c r="R2418" s="16"/>
      <c r="S2418" s="16"/>
      <c r="T2418" s="16"/>
      <c r="U2418" s="16"/>
      <c r="V2418" s="16"/>
      <c r="W2418" s="17"/>
      <c r="X2418" s="17"/>
      <c r="Y2418" s="13"/>
      <c r="Z2418" s="13"/>
    </row>
    <row r="2419" spans="1:26" x14ac:dyDescent="0.25">
      <c r="A2419" s="11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5"/>
      <c r="X2419" s="17"/>
      <c r="Y2419" s="13"/>
      <c r="Z2419" s="13"/>
    </row>
    <row r="2420" spans="1:26" x14ac:dyDescent="0.25">
      <c r="A2420" s="11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11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11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5"/>
      <c r="X2422" s="17"/>
      <c r="Y2422" s="13"/>
      <c r="Z2422" s="13"/>
    </row>
    <row r="2423" spans="1:26" x14ac:dyDescent="0.25">
      <c r="A2423" s="11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11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5"/>
      <c r="X2424" s="17"/>
      <c r="Y2424" s="13"/>
      <c r="Z2424" s="13"/>
    </row>
    <row r="2425" spans="1:26" x14ac:dyDescent="0.25">
      <c r="A2425" s="11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5"/>
      <c r="X2425" s="17"/>
      <c r="Y2425" s="13"/>
      <c r="Z2425" s="13"/>
    </row>
    <row r="2426" spans="1:26" x14ac:dyDescent="0.25">
      <c r="A2426" s="11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6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11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11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6"/>
      <c r="S2428" s="16"/>
      <c r="T2428" s="16"/>
      <c r="U2428" s="16"/>
      <c r="V2428" s="16"/>
      <c r="W2428" s="17"/>
      <c r="X2428" s="17"/>
      <c r="Y2428" s="13"/>
      <c r="Z2428" s="13"/>
    </row>
    <row r="2429" spans="1:26" x14ac:dyDescent="0.25">
      <c r="A2429" s="11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11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6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11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6"/>
      <c r="R2431" s="16"/>
      <c r="S2431" s="16"/>
      <c r="T2431" s="16"/>
      <c r="U2431" s="16"/>
      <c r="V2431" s="16"/>
      <c r="W2431" s="15"/>
      <c r="X2431" s="17"/>
      <c r="Y2431" s="13"/>
      <c r="Z2431" s="13"/>
    </row>
    <row r="2432" spans="1:26" x14ac:dyDescent="0.25">
      <c r="A2432" s="11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11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4"/>
      <c r="Q2433" s="15"/>
      <c r="R2433" s="16"/>
      <c r="S2433" s="16"/>
      <c r="T2433" s="16"/>
      <c r="U2433" s="16"/>
      <c r="V2433" s="16"/>
      <c r="W2433" s="15"/>
      <c r="X2433" s="17"/>
      <c r="Y2433" s="13"/>
      <c r="Z2433" s="13"/>
    </row>
    <row r="2434" spans="1:26" x14ac:dyDescent="0.25">
      <c r="A2434" s="11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7"/>
      <c r="X2434" s="17"/>
      <c r="Y2434" s="13"/>
      <c r="Z2434" s="13"/>
    </row>
    <row r="2435" spans="1:26" x14ac:dyDescent="0.25">
      <c r="A2435" s="11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5"/>
      <c r="X2435" s="17"/>
      <c r="Y2435" s="13"/>
      <c r="Z2435" s="13"/>
    </row>
    <row r="2436" spans="1:26" x14ac:dyDescent="0.25">
      <c r="A2436" s="11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5"/>
      <c r="R2436" s="16"/>
      <c r="S2436" s="16"/>
      <c r="T2436" s="16"/>
      <c r="U2436" s="16"/>
      <c r="V2436" s="16"/>
      <c r="W2436" s="17"/>
      <c r="X2436" s="17"/>
      <c r="Y2436" s="13"/>
      <c r="Z2436" s="13"/>
    </row>
    <row r="2437" spans="1:26" x14ac:dyDescent="0.25">
      <c r="A2437" s="11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5"/>
      <c r="R2437" s="16"/>
      <c r="S2437" s="16"/>
      <c r="T2437" s="16"/>
      <c r="U2437" s="16"/>
      <c r="V2437" s="16"/>
      <c r="W2437" s="17"/>
      <c r="X2437" s="17"/>
      <c r="Y2437" s="13"/>
      <c r="Z2437" s="13"/>
    </row>
    <row r="2438" spans="1:26" x14ac:dyDescent="0.25">
      <c r="A2438" s="11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5"/>
      <c r="R2438" s="16"/>
      <c r="S2438" s="16"/>
      <c r="T2438" s="16"/>
      <c r="U2438" s="16"/>
      <c r="V2438" s="16"/>
      <c r="W2438" s="17"/>
      <c r="X2438" s="17"/>
      <c r="Y2438" s="13"/>
      <c r="Z2438" s="13"/>
    </row>
    <row r="2439" spans="1:26" x14ac:dyDescent="0.25">
      <c r="A2439" s="11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5"/>
      <c r="X2439" s="17"/>
      <c r="Y2439" s="13"/>
      <c r="Z2439" s="13"/>
    </row>
    <row r="2440" spans="1:26" x14ac:dyDescent="0.25">
      <c r="A2440" s="11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5"/>
      <c r="R2440" s="16"/>
      <c r="S2440" s="16"/>
      <c r="T2440" s="16"/>
      <c r="U2440" s="16"/>
      <c r="V2440" s="16"/>
      <c r="W2440" s="17"/>
      <c r="X2440" s="17"/>
      <c r="Y2440" s="13"/>
      <c r="Z2440" s="13"/>
    </row>
    <row r="2441" spans="1:26" x14ac:dyDescent="0.25">
      <c r="A2441" s="11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5"/>
      <c r="R2441" s="16"/>
      <c r="S2441" s="16"/>
      <c r="T2441" s="16"/>
      <c r="U2441" s="16"/>
      <c r="V2441" s="16"/>
      <c r="W2441" s="17"/>
      <c r="X2441" s="17"/>
      <c r="Y2441" s="13"/>
      <c r="Z2441" s="13"/>
    </row>
    <row r="2442" spans="1:26" x14ac:dyDescent="0.25">
      <c r="A2442" s="11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5"/>
      <c r="X2442" s="17"/>
      <c r="Y2442" s="13"/>
      <c r="Z2442" s="13"/>
    </row>
    <row r="2443" spans="1:26" x14ac:dyDescent="0.25">
      <c r="A2443" s="11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5"/>
      <c r="R2443" s="16"/>
      <c r="S2443" s="16"/>
      <c r="T2443" s="16"/>
      <c r="U2443" s="16"/>
      <c r="V2443" s="16"/>
      <c r="W2443" s="17"/>
      <c r="X2443" s="17"/>
      <c r="Y2443" s="13"/>
      <c r="Z2443" s="13"/>
    </row>
    <row r="2444" spans="1:26" x14ac:dyDescent="0.25">
      <c r="A2444" s="11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5"/>
      <c r="R2444" s="16"/>
      <c r="S2444" s="16"/>
      <c r="T2444" s="16"/>
      <c r="U2444" s="16"/>
      <c r="V2444" s="16"/>
      <c r="W2444" s="15"/>
      <c r="X2444" s="17"/>
      <c r="Y2444" s="13"/>
      <c r="Z2444" s="13"/>
    </row>
    <row r="2445" spans="1:26" x14ac:dyDescent="0.25">
      <c r="A2445" s="11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7"/>
      <c r="X2445" s="17"/>
      <c r="Y2445" s="13"/>
      <c r="Z2445" s="13"/>
    </row>
    <row r="2446" spans="1:26" x14ac:dyDescent="0.25">
      <c r="A2446" s="11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5"/>
      <c r="R2446" s="16"/>
      <c r="S2446" s="16"/>
      <c r="T2446" s="16"/>
      <c r="U2446" s="16"/>
      <c r="V2446" s="16"/>
      <c r="W2446" s="17"/>
      <c r="X2446" s="17"/>
      <c r="Y2446" s="13"/>
      <c r="Z2446" s="13"/>
    </row>
    <row r="2447" spans="1:26" x14ac:dyDescent="0.25">
      <c r="A2447" s="11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11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7"/>
      <c r="X2448" s="17"/>
      <c r="Y2448" s="13"/>
      <c r="Z2448" s="13"/>
    </row>
    <row r="2449" spans="1:26" x14ac:dyDescent="0.25">
      <c r="A2449" s="11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11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11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7"/>
      <c r="X2451" s="17"/>
      <c r="Y2451" s="13"/>
      <c r="Z2451" s="13"/>
    </row>
    <row r="2452" spans="1:26" x14ac:dyDescent="0.25">
      <c r="A2452" s="11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5"/>
      <c r="R2452" s="16"/>
      <c r="S2452" s="16"/>
      <c r="T2452" s="16"/>
      <c r="U2452" s="16"/>
      <c r="V2452" s="16"/>
      <c r="W2452" s="17"/>
      <c r="X2452" s="17"/>
      <c r="Y2452" s="13"/>
      <c r="Z2452" s="13"/>
    </row>
    <row r="2453" spans="1:26" x14ac:dyDescent="0.25">
      <c r="A2453" s="11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7"/>
      <c r="X2453" s="17"/>
      <c r="Y2453" s="13"/>
      <c r="Z2453" s="13"/>
    </row>
    <row r="2454" spans="1:26" x14ac:dyDescent="0.25">
      <c r="A2454" s="11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5"/>
      <c r="X2454" s="17"/>
      <c r="Y2454" s="13"/>
      <c r="Z2454" s="13"/>
    </row>
    <row r="2455" spans="1:26" x14ac:dyDescent="0.25">
      <c r="A2455" s="11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7"/>
      <c r="X2455" s="17"/>
      <c r="Y2455" s="13"/>
      <c r="Z2455" s="13"/>
    </row>
    <row r="2456" spans="1:26" x14ac:dyDescent="0.25">
      <c r="A2456" s="11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11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11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7"/>
      <c r="X2458" s="17"/>
      <c r="Y2458" s="13"/>
      <c r="Z2458" s="13"/>
    </row>
    <row r="2459" spans="1:26" x14ac:dyDescent="0.25">
      <c r="A2459" s="11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5"/>
      <c r="X2459" s="17"/>
      <c r="Y2459" s="13"/>
      <c r="Z2459" s="13"/>
    </row>
    <row r="2460" spans="1:26" x14ac:dyDescent="0.25">
      <c r="A2460" s="11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5"/>
      <c r="Q2460" s="16"/>
      <c r="R2460" s="16"/>
      <c r="S2460" s="16"/>
      <c r="T2460" s="16"/>
      <c r="U2460" s="16"/>
      <c r="V2460" s="16"/>
      <c r="W2460" s="16"/>
      <c r="X2460" s="17"/>
      <c r="Y2460" s="13"/>
      <c r="Z2460" s="13"/>
    </row>
    <row r="2461" spans="1:26" x14ac:dyDescent="0.25">
      <c r="A2461" s="11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6"/>
      <c r="R2461" s="16"/>
      <c r="S2461" s="16"/>
      <c r="T2461" s="16"/>
      <c r="U2461" s="16"/>
      <c r="V2461" s="16"/>
      <c r="W2461" s="16"/>
      <c r="X2461" s="17"/>
      <c r="Y2461" s="13"/>
      <c r="Z2461" s="13"/>
    </row>
    <row r="2462" spans="1:26" x14ac:dyDescent="0.25">
      <c r="A2462" s="11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5"/>
      <c r="X2462" s="17"/>
      <c r="Y2462" s="13"/>
      <c r="Z2462" s="13"/>
    </row>
    <row r="2463" spans="1:26" x14ac:dyDescent="0.25">
      <c r="A2463" s="11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11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11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4"/>
      <c r="Q2465" s="15"/>
      <c r="R2465" s="16"/>
      <c r="S2465" s="16"/>
      <c r="T2465" s="16"/>
      <c r="U2465" s="16"/>
      <c r="V2465" s="16"/>
      <c r="W2465" s="15"/>
      <c r="X2465" s="17"/>
      <c r="Y2465" s="13"/>
      <c r="Z2465" s="13"/>
    </row>
    <row r="2466" spans="1:26" x14ac:dyDescent="0.25">
      <c r="A2466" s="11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6"/>
      <c r="S2466" s="16"/>
      <c r="T2466" s="16"/>
      <c r="U2466" s="16"/>
      <c r="V2466" s="16"/>
      <c r="W2466" s="15"/>
      <c r="X2466" s="17"/>
      <c r="Y2466" s="13"/>
      <c r="Z2466" s="13"/>
    </row>
    <row r="2467" spans="1:26" x14ac:dyDescent="0.25">
      <c r="A2467" s="11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11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5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11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5"/>
      <c r="R2469" s="16"/>
      <c r="S2469" s="16"/>
      <c r="T2469" s="16"/>
      <c r="U2469" s="16"/>
      <c r="V2469" s="16"/>
      <c r="W2469" s="15"/>
      <c r="X2469" s="17"/>
      <c r="Y2469" s="13"/>
      <c r="Z2469" s="13"/>
    </row>
    <row r="2470" spans="1:26" x14ac:dyDescent="0.25">
      <c r="A2470" s="11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11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6"/>
      <c r="S2471" s="16"/>
      <c r="T2471" s="16"/>
      <c r="U2471" s="16"/>
      <c r="V2471" s="16"/>
      <c r="W2471" s="15"/>
      <c r="X2471" s="17"/>
      <c r="Y2471" s="13"/>
      <c r="Z2471" s="13"/>
    </row>
    <row r="2472" spans="1:26" x14ac:dyDescent="0.25">
      <c r="A2472" s="11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6"/>
      <c r="S2472" s="16"/>
      <c r="T2472" s="16"/>
      <c r="U2472" s="16"/>
      <c r="V2472" s="16"/>
      <c r="W2472" s="15"/>
      <c r="X2472" s="17"/>
      <c r="Y2472" s="13"/>
      <c r="Z2472" s="13"/>
    </row>
    <row r="2473" spans="1:26" x14ac:dyDescent="0.25">
      <c r="A2473" s="11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5"/>
      <c r="R2473" s="16"/>
      <c r="S2473" s="16"/>
      <c r="T2473" s="16"/>
      <c r="U2473" s="16"/>
      <c r="V2473" s="16"/>
      <c r="W2473" s="15"/>
      <c r="X2473" s="17"/>
      <c r="Y2473" s="13"/>
      <c r="Z2473" s="13"/>
    </row>
    <row r="2474" spans="1:26" x14ac:dyDescent="0.25">
      <c r="A2474" s="11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6"/>
      <c r="S2474" s="16"/>
      <c r="T2474" s="16"/>
      <c r="U2474" s="16"/>
      <c r="V2474" s="16"/>
      <c r="W2474" s="15"/>
      <c r="X2474" s="17"/>
      <c r="Y2474" s="13"/>
      <c r="Z2474" s="13"/>
    </row>
    <row r="2475" spans="1:26" x14ac:dyDescent="0.25">
      <c r="A2475" s="11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6"/>
      <c r="S2475" s="16"/>
      <c r="T2475" s="16"/>
      <c r="U2475" s="16"/>
      <c r="V2475" s="16"/>
      <c r="W2475" s="15"/>
      <c r="X2475" s="17"/>
      <c r="Y2475" s="13"/>
      <c r="Z2475" s="13"/>
    </row>
    <row r="2476" spans="1:26" x14ac:dyDescent="0.25">
      <c r="A2476" s="11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11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11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5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11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6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11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11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6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11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6"/>
      <c r="S2482" s="16"/>
      <c r="T2482" s="16"/>
      <c r="U2482" s="16"/>
      <c r="V2482" s="16"/>
      <c r="W2482" s="17"/>
      <c r="X2482" s="17"/>
      <c r="Y2482" s="13"/>
      <c r="Z2482" s="13"/>
    </row>
    <row r="2483" spans="1:26" x14ac:dyDescent="0.25">
      <c r="A2483" s="11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5"/>
      <c r="R2483" s="16"/>
      <c r="S2483" s="16"/>
      <c r="T2483" s="16"/>
      <c r="U2483" s="16"/>
      <c r="V2483" s="16"/>
      <c r="W2483" s="15"/>
      <c r="X2483" s="17"/>
      <c r="Y2483" s="13"/>
      <c r="Z2483" s="13"/>
    </row>
    <row r="2484" spans="1:26" x14ac:dyDescent="0.25">
      <c r="A2484" s="11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5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11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7"/>
      <c r="X2485" s="17"/>
      <c r="Y2485" s="13"/>
      <c r="Z2485" s="13"/>
    </row>
    <row r="2486" spans="1:26" x14ac:dyDescent="0.25">
      <c r="A2486" s="11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5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11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11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11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11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7"/>
      <c r="X2490" s="17"/>
      <c r="Y2490" s="13"/>
      <c r="Z2490" s="13"/>
    </row>
    <row r="2491" spans="1:26" x14ac:dyDescent="0.25">
      <c r="A2491" s="11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5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11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5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11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6"/>
      <c r="R2493" s="16"/>
      <c r="S2493" s="16"/>
      <c r="T2493" s="16"/>
      <c r="U2493" s="16"/>
      <c r="V2493" s="16"/>
      <c r="W2493" s="15"/>
      <c r="X2493" s="17"/>
      <c r="Y2493" s="13"/>
      <c r="Z2493" s="13"/>
    </row>
    <row r="2494" spans="1:26" x14ac:dyDescent="0.25">
      <c r="A2494" s="11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6"/>
      <c r="S2494" s="16"/>
      <c r="T2494" s="16"/>
      <c r="U2494" s="16"/>
      <c r="V2494" s="16"/>
      <c r="W2494" s="17"/>
      <c r="X2494" s="17"/>
      <c r="Y2494" s="13"/>
      <c r="Z2494" s="13"/>
    </row>
    <row r="2495" spans="1:26" x14ac:dyDescent="0.25">
      <c r="A2495" s="11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5"/>
      <c r="X2495" s="17"/>
      <c r="Y2495" s="13"/>
      <c r="Z2495" s="13"/>
    </row>
    <row r="2496" spans="1:26" x14ac:dyDescent="0.25">
      <c r="A2496" s="11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5"/>
      <c r="X2496" s="17"/>
      <c r="Y2496" s="13"/>
      <c r="Z2496" s="13"/>
    </row>
    <row r="2497" spans="1:26" x14ac:dyDescent="0.25">
      <c r="A2497" s="11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6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11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11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6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11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7"/>
      <c r="X2500" s="17"/>
      <c r="Y2500" s="13"/>
      <c r="Z2500" s="13"/>
    </row>
    <row r="2501" spans="1:26" x14ac:dyDescent="0.25">
      <c r="A2501" s="11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5"/>
      <c r="R2501" s="16"/>
      <c r="S2501" s="16"/>
      <c r="T2501" s="16"/>
      <c r="U2501" s="16"/>
      <c r="V2501" s="16"/>
      <c r="W2501" s="15"/>
      <c r="X2501" s="17"/>
      <c r="Y2501" s="13"/>
      <c r="Z2501" s="13"/>
    </row>
    <row r="2502" spans="1:26" x14ac:dyDescent="0.25">
      <c r="A2502" s="11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11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5"/>
      <c r="X2503" s="17"/>
      <c r="Y2503" s="13"/>
      <c r="Z2503" s="13"/>
    </row>
    <row r="2504" spans="1:26" x14ac:dyDescent="0.25">
      <c r="A2504" s="11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6"/>
      <c r="R2504" s="16"/>
      <c r="S2504" s="16"/>
      <c r="T2504" s="16"/>
      <c r="U2504" s="16"/>
      <c r="V2504" s="16"/>
      <c r="W2504" s="15"/>
      <c r="X2504" s="17"/>
      <c r="Y2504" s="13"/>
      <c r="Z2504" s="13"/>
    </row>
    <row r="2505" spans="1:26" x14ac:dyDescent="0.25">
      <c r="A2505" s="11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6"/>
      <c r="S2505" s="16"/>
      <c r="T2505" s="16"/>
      <c r="U2505" s="16"/>
      <c r="V2505" s="16"/>
      <c r="W2505" s="15"/>
      <c r="X2505" s="17"/>
      <c r="Y2505" s="13"/>
      <c r="Z2505" s="13"/>
    </row>
    <row r="2506" spans="1:26" x14ac:dyDescent="0.25">
      <c r="A2506" s="11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5"/>
      <c r="X2506" s="17"/>
      <c r="Y2506" s="13"/>
      <c r="Z2506" s="13"/>
    </row>
    <row r="2507" spans="1:26" x14ac:dyDescent="0.25">
      <c r="A2507" s="11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5"/>
      <c r="R2507" s="16"/>
      <c r="S2507" s="16"/>
      <c r="T2507" s="16"/>
      <c r="U2507" s="16"/>
      <c r="V2507" s="16"/>
      <c r="W2507" s="15"/>
      <c r="X2507" s="17"/>
      <c r="Y2507" s="13"/>
      <c r="Z2507" s="13"/>
    </row>
    <row r="2508" spans="1:26" x14ac:dyDescent="0.25">
      <c r="A2508" s="11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6"/>
      <c r="S2508" s="16"/>
      <c r="T2508" s="16"/>
      <c r="U2508" s="16"/>
      <c r="V2508" s="16"/>
      <c r="W2508" s="17"/>
      <c r="X2508" s="17"/>
      <c r="Y2508" s="13"/>
      <c r="Z2508" s="13"/>
    </row>
    <row r="2509" spans="1:26" x14ac:dyDescent="0.25">
      <c r="A2509" s="11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6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11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5"/>
      <c r="R2510" s="16"/>
      <c r="S2510" s="16"/>
      <c r="T2510" s="16"/>
      <c r="U2510" s="16"/>
      <c r="V2510" s="16"/>
      <c r="W2510" s="17"/>
      <c r="X2510" s="17"/>
      <c r="Y2510" s="13"/>
      <c r="Z2510" s="13"/>
    </row>
    <row r="2511" spans="1:26" x14ac:dyDescent="0.25">
      <c r="A2511" s="11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4"/>
      <c r="Q2511" s="15"/>
      <c r="R2511" s="16"/>
      <c r="S2511" s="16"/>
      <c r="T2511" s="16"/>
      <c r="U2511" s="16"/>
      <c r="V2511" s="16"/>
      <c r="W2511" s="17"/>
      <c r="X2511" s="17"/>
      <c r="Y2511" s="13"/>
      <c r="Z2511" s="13"/>
    </row>
    <row r="2512" spans="1:26" x14ac:dyDescent="0.25">
      <c r="A2512" s="11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6"/>
      <c r="R2512" s="16"/>
      <c r="S2512" s="16"/>
      <c r="T2512" s="16"/>
      <c r="U2512" s="16"/>
      <c r="V2512" s="16"/>
      <c r="W2512" s="15"/>
      <c r="X2512" s="17"/>
      <c r="Y2512" s="13"/>
      <c r="Z2512" s="13"/>
    </row>
    <row r="2513" spans="1:26" x14ac:dyDescent="0.25">
      <c r="A2513" s="11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11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5"/>
      <c r="X2514" s="17"/>
      <c r="Y2514" s="13"/>
      <c r="Z2514" s="13"/>
    </row>
    <row r="2515" spans="1:26" x14ac:dyDescent="0.25">
      <c r="A2515" s="11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11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5"/>
      <c r="X2516" s="17"/>
      <c r="Y2516" s="13"/>
      <c r="Z2516" s="13"/>
    </row>
    <row r="2517" spans="1:26" x14ac:dyDescent="0.25">
      <c r="A2517" s="11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5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11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5"/>
      <c r="R2518" s="16"/>
      <c r="S2518" s="16"/>
      <c r="T2518" s="16"/>
      <c r="U2518" s="16"/>
      <c r="V2518" s="16"/>
      <c r="W2518" s="17"/>
      <c r="X2518" s="17"/>
      <c r="Y2518" s="13"/>
      <c r="Z2518" s="13"/>
    </row>
    <row r="2519" spans="1:26" x14ac:dyDescent="0.25">
      <c r="A2519" s="11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11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5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11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11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11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5"/>
      <c r="X2523" s="17"/>
      <c r="Y2523" s="13"/>
      <c r="Z2523" s="13"/>
    </row>
    <row r="2524" spans="1:26" x14ac:dyDescent="0.25">
      <c r="A2524" s="11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11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7"/>
      <c r="X2525" s="17"/>
      <c r="Y2525" s="13"/>
      <c r="Z2525" s="13"/>
    </row>
    <row r="2526" spans="1:26" x14ac:dyDescent="0.25">
      <c r="A2526" s="11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6"/>
      <c r="S2526" s="16"/>
      <c r="T2526" s="16"/>
      <c r="U2526" s="16"/>
      <c r="V2526" s="16"/>
      <c r="W2526" s="17"/>
      <c r="X2526" s="17"/>
      <c r="Y2526" s="13"/>
      <c r="Z2526" s="13"/>
    </row>
    <row r="2527" spans="1:26" x14ac:dyDescent="0.25">
      <c r="A2527" s="11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6"/>
      <c r="S2527" s="16"/>
      <c r="T2527" s="16"/>
      <c r="U2527" s="16"/>
      <c r="V2527" s="16"/>
      <c r="W2527" s="17"/>
      <c r="X2527" s="17"/>
      <c r="Y2527" s="13"/>
      <c r="Z2527" s="13"/>
    </row>
    <row r="2528" spans="1:26" x14ac:dyDescent="0.25">
      <c r="A2528" s="11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6"/>
      <c r="S2528" s="16"/>
      <c r="T2528" s="16"/>
      <c r="U2528" s="16"/>
      <c r="V2528" s="16"/>
      <c r="W2528" s="17"/>
      <c r="X2528" s="17"/>
      <c r="Y2528" s="13"/>
      <c r="Z2528" s="13"/>
    </row>
    <row r="2529" spans="1:26" x14ac:dyDescent="0.25">
      <c r="A2529" s="11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6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11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6"/>
      <c r="R2530" s="16"/>
      <c r="S2530" s="16"/>
      <c r="T2530" s="16"/>
      <c r="U2530" s="16"/>
      <c r="V2530" s="16"/>
      <c r="W2530" s="15"/>
      <c r="X2530" s="17"/>
      <c r="Y2530" s="13"/>
      <c r="Z2530" s="13"/>
    </row>
    <row r="2531" spans="1:26" x14ac:dyDescent="0.25">
      <c r="A2531" s="11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5"/>
      <c r="R2531" s="15"/>
      <c r="S2531" s="15"/>
      <c r="T2531" s="15"/>
      <c r="U2531" s="15"/>
      <c r="V2531" s="15"/>
      <c r="W2531" s="15"/>
      <c r="X2531" s="17"/>
      <c r="Y2531" s="13"/>
      <c r="Z2531" s="13"/>
    </row>
    <row r="2532" spans="1:26" x14ac:dyDescent="0.25">
      <c r="A2532" s="11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6"/>
      <c r="S2532" s="16"/>
      <c r="T2532" s="16"/>
      <c r="U2532" s="16"/>
      <c r="V2532" s="16"/>
      <c r="W2532" s="15"/>
      <c r="X2532" s="17"/>
      <c r="Y2532" s="13"/>
      <c r="Z2532" s="13"/>
    </row>
    <row r="2533" spans="1:26" x14ac:dyDescent="0.25">
      <c r="A2533" s="11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5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11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7"/>
      <c r="X2534" s="17"/>
      <c r="Y2534" s="13"/>
      <c r="Z2534" s="13"/>
    </row>
    <row r="2535" spans="1:26" x14ac:dyDescent="0.25">
      <c r="A2535" s="11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6"/>
      <c r="S2535" s="16"/>
      <c r="T2535" s="16"/>
      <c r="U2535" s="16"/>
      <c r="V2535" s="16"/>
      <c r="W2535" s="15"/>
      <c r="X2535" s="17"/>
      <c r="Y2535" s="13"/>
      <c r="Z2535" s="13"/>
    </row>
    <row r="2536" spans="1:26" x14ac:dyDescent="0.25">
      <c r="A2536" s="11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6"/>
      <c r="S2536" s="16"/>
      <c r="T2536" s="16"/>
      <c r="U2536" s="16"/>
      <c r="V2536" s="16"/>
      <c r="W2536" s="17"/>
      <c r="X2536" s="17"/>
      <c r="Y2536" s="13"/>
      <c r="Z2536" s="13"/>
    </row>
    <row r="2537" spans="1:26" x14ac:dyDescent="0.25">
      <c r="A2537" s="11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5"/>
      <c r="S2537" s="15"/>
      <c r="T2537" s="15"/>
      <c r="U2537" s="15"/>
      <c r="V2537" s="15"/>
      <c r="W2537" s="15"/>
      <c r="X2537" s="17"/>
      <c r="Y2537" s="13"/>
      <c r="Z2537" s="13"/>
    </row>
    <row r="2538" spans="1:26" x14ac:dyDescent="0.25">
      <c r="A2538" s="11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5"/>
      <c r="X2538" s="17"/>
      <c r="Y2538" s="13"/>
      <c r="Z2538" s="13"/>
    </row>
    <row r="2539" spans="1:26" x14ac:dyDescent="0.25">
      <c r="A2539" s="11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5"/>
      <c r="R2539" s="16"/>
      <c r="S2539" s="16"/>
      <c r="T2539" s="16"/>
      <c r="U2539" s="16"/>
      <c r="V2539" s="16"/>
      <c r="W2539" s="15"/>
      <c r="X2539" s="17"/>
      <c r="Y2539" s="13"/>
      <c r="Z2539" s="13"/>
    </row>
    <row r="2540" spans="1:26" x14ac:dyDescent="0.25">
      <c r="A2540" s="11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7"/>
      <c r="X2540" s="17"/>
      <c r="Y2540" s="13"/>
      <c r="Z2540" s="13"/>
    </row>
    <row r="2541" spans="1:26" x14ac:dyDescent="0.25">
      <c r="A2541" s="11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5"/>
      <c r="X2541" s="17"/>
      <c r="Y2541" s="13"/>
      <c r="Z2541" s="13"/>
    </row>
    <row r="2542" spans="1:26" x14ac:dyDescent="0.25">
      <c r="A2542" s="11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5"/>
      <c r="R2542" s="16"/>
      <c r="S2542" s="16"/>
      <c r="T2542" s="16"/>
      <c r="U2542" s="16"/>
      <c r="V2542" s="16"/>
      <c r="W2542" s="15"/>
      <c r="X2542" s="17"/>
      <c r="Y2542" s="13"/>
      <c r="Z2542" s="13"/>
    </row>
    <row r="2543" spans="1:26" x14ac:dyDescent="0.25">
      <c r="A2543" s="11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5"/>
      <c r="X2543" s="17"/>
      <c r="Y2543" s="13"/>
      <c r="Z2543" s="13"/>
    </row>
    <row r="2544" spans="1:26" x14ac:dyDescent="0.25">
      <c r="A2544" s="11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5"/>
      <c r="X2544" s="17"/>
      <c r="Y2544" s="13"/>
      <c r="Z2544" s="13"/>
    </row>
    <row r="2545" spans="1:26" x14ac:dyDescent="0.25">
      <c r="A2545" s="11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6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11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7"/>
      <c r="X2546" s="17"/>
      <c r="Y2546" s="13"/>
      <c r="Z2546" s="13"/>
    </row>
    <row r="2547" spans="1:26" x14ac:dyDescent="0.25">
      <c r="A2547" s="11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5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11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5"/>
      <c r="X2548" s="17"/>
      <c r="Y2548" s="13"/>
      <c r="Z2548" s="13"/>
    </row>
    <row r="2549" spans="1:26" x14ac:dyDescent="0.25">
      <c r="A2549" s="11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11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5"/>
      <c r="R2550" s="15"/>
      <c r="S2550" s="15"/>
      <c r="T2550" s="15"/>
      <c r="U2550" s="15"/>
      <c r="V2550" s="15"/>
      <c r="W2550" s="15"/>
      <c r="X2550" s="17"/>
      <c r="Y2550" s="13"/>
      <c r="Z2550" s="13"/>
    </row>
    <row r="2551" spans="1:26" x14ac:dyDescent="0.25">
      <c r="A2551" s="11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6"/>
      <c r="S2551" s="16"/>
      <c r="T2551" s="16"/>
      <c r="U2551" s="16"/>
      <c r="V2551" s="16"/>
      <c r="W2551" s="15"/>
      <c r="X2551" s="17"/>
      <c r="Y2551" s="13"/>
      <c r="Z2551" s="13"/>
    </row>
    <row r="2552" spans="1:26" x14ac:dyDescent="0.25">
      <c r="A2552" s="11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6"/>
      <c r="S2552" s="16"/>
      <c r="T2552" s="16"/>
      <c r="U2552" s="16"/>
      <c r="V2552" s="16"/>
      <c r="W2552" s="16"/>
      <c r="X2552" s="17"/>
      <c r="Y2552" s="13"/>
      <c r="Z2552" s="13"/>
    </row>
    <row r="2553" spans="1:26" x14ac:dyDescent="0.25">
      <c r="A2553" s="11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6"/>
      <c r="S2553" s="16"/>
      <c r="T2553" s="16"/>
      <c r="U2553" s="16"/>
      <c r="V2553" s="16"/>
      <c r="W2553" s="15"/>
      <c r="X2553" s="17"/>
      <c r="Y2553" s="13"/>
      <c r="Z2553" s="13"/>
    </row>
    <row r="2554" spans="1:26" x14ac:dyDescent="0.25">
      <c r="A2554" s="11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11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6"/>
      <c r="S2555" s="16"/>
      <c r="T2555" s="16"/>
      <c r="U2555" s="16"/>
      <c r="V2555" s="16"/>
      <c r="W2555" s="17"/>
      <c r="X2555" s="17"/>
      <c r="Y2555" s="13"/>
      <c r="Z2555" s="13"/>
    </row>
    <row r="2556" spans="1:26" x14ac:dyDescent="0.25">
      <c r="A2556" s="11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5"/>
      <c r="R2556" s="15"/>
      <c r="S2556" s="15"/>
      <c r="T2556" s="15"/>
      <c r="U2556" s="15"/>
      <c r="V2556" s="15"/>
      <c r="W2556" s="15"/>
      <c r="X2556" s="17"/>
      <c r="Y2556" s="13"/>
      <c r="Z2556" s="13"/>
    </row>
    <row r="2557" spans="1:26" x14ac:dyDescent="0.25">
      <c r="A2557" s="11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6"/>
      <c r="S2557" s="16"/>
      <c r="T2557" s="16"/>
      <c r="U2557" s="16"/>
      <c r="V2557" s="16"/>
      <c r="W2557" s="15"/>
      <c r="X2557" s="17"/>
      <c r="Y2557" s="13"/>
      <c r="Z2557" s="13"/>
    </row>
    <row r="2558" spans="1:26" x14ac:dyDescent="0.25">
      <c r="A2558" s="11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5"/>
      <c r="R2558" s="16"/>
      <c r="S2558" s="16"/>
      <c r="T2558" s="16"/>
      <c r="U2558" s="16"/>
      <c r="V2558" s="16"/>
      <c r="W2558" s="17"/>
      <c r="X2558" s="17"/>
      <c r="Y2558" s="13"/>
      <c r="Z2558" s="13"/>
    </row>
    <row r="2559" spans="1:26" x14ac:dyDescent="0.25">
      <c r="A2559" s="11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6"/>
      <c r="S2559" s="16"/>
      <c r="T2559" s="16"/>
      <c r="U2559" s="16"/>
      <c r="V2559" s="16"/>
      <c r="W2559" s="17"/>
      <c r="X2559" s="17"/>
      <c r="Y2559" s="13"/>
      <c r="Z2559" s="13"/>
    </row>
    <row r="2560" spans="1:26" x14ac:dyDescent="0.25">
      <c r="A2560" s="11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6"/>
      <c r="S2560" s="16"/>
      <c r="T2560" s="16"/>
      <c r="U2560" s="16"/>
      <c r="V2560" s="16"/>
      <c r="W2560" s="16"/>
      <c r="X2560" s="17"/>
      <c r="Y2560" s="13"/>
      <c r="Z2560" s="13"/>
    </row>
    <row r="2561" spans="1:26" x14ac:dyDescent="0.25">
      <c r="A2561" s="11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6"/>
      <c r="S2561" s="16"/>
      <c r="T2561" s="16"/>
      <c r="U2561" s="16"/>
      <c r="V2561" s="16"/>
      <c r="W2561" s="15"/>
      <c r="X2561" s="17"/>
      <c r="Y2561" s="13"/>
      <c r="Z2561" s="13"/>
    </row>
    <row r="2562" spans="1:26" x14ac:dyDescent="0.25">
      <c r="A2562" s="11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7"/>
      <c r="X2562" s="17"/>
      <c r="Y2562" s="13"/>
      <c r="Z2562" s="13"/>
    </row>
    <row r="2563" spans="1:26" x14ac:dyDescent="0.25">
      <c r="A2563" s="11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5"/>
      <c r="X2563" s="17"/>
      <c r="Y2563" s="13"/>
      <c r="Z2563" s="13"/>
    </row>
    <row r="2564" spans="1:26" x14ac:dyDescent="0.25">
      <c r="A2564" s="11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5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11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6"/>
      <c r="R2565" s="16"/>
      <c r="S2565" s="16"/>
      <c r="T2565" s="16"/>
      <c r="U2565" s="16"/>
      <c r="V2565" s="16"/>
      <c r="W2565" s="15"/>
      <c r="X2565" s="17"/>
      <c r="Y2565" s="13"/>
      <c r="Z2565" s="13"/>
    </row>
    <row r="2566" spans="1:26" x14ac:dyDescent="0.25">
      <c r="A2566" s="11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5"/>
      <c r="S2566" s="15"/>
      <c r="T2566" s="15"/>
      <c r="U2566" s="15"/>
      <c r="V2566" s="15"/>
      <c r="W2566" s="15"/>
      <c r="X2566" s="17"/>
      <c r="Y2566" s="13"/>
      <c r="Z2566" s="13"/>
    </row>
    <row r="2567" spans="1:26" x14ac:dyDescent="0.25">
      <c r="A2567" s="11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5"/>
      <c r="V2567" s="15"/>
      <c r="W2567" s="15"/>
      <c r="X2567" s="17"/>
      <c r="Y2567" s="13"/>
      <c r="Z2567" s="13"/>
    </row>
    <row r="2568" spans="1:26" x14ac:dyDescent="0.25">
      <c r="A2568" s="11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5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11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6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11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5"/>
      <c r="R2570" s="16"/>
      <c r="S2570" s="16"/>
      <c r="T2570" s="16"/>
      <c r="U2570" s="16"/>
      <c r="V2570" s="16"/>
      <c r="W2570" s="17"/>
      <c r="X2570" s="17"/>
      <c r="Y2570" s="13"/>
      <c r="Z2570" s="13"/>
    </row>
    <row r="2571" spans="1:26" x14ac:dyDescent="0.25">
      <c r="A2571" s="11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5"/>
      <c r="X2571" s="17"/>
      <c r="Y2571" s="13"/>
      <c r="Z2571" s="13"/>
    </row>
    <row r="2572" spans="1:26" x14ac:dyDescent="0.25">
      <c r="A2572" s="11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5"/>
      <c r="X2572" s="17"/>
      <c r="Y2572" s="13"/>
      <c r="Z2572" s="13"/>
    </row>
    <row r="2573" spans="1:26" x14ac:dyDescent="0.25">
      <c r="A2573" s="11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5"/>
      <c r="R2573" s="16"/>
      <c r="S2573" s="16"/>
      <c r="T2573" s="16"/>
      <c r="U2573" s="16"/>
      <c r="V2573" s="16"/>
      <c r="W2573" s="17"/>
      <c r="X2573" s="17"/>
      <c r="Y2573" s="13"/>
      <c r="Z2573" s="13"/>
    </row>
    <row r="2574" spans="1:26" x14ac:dyDescent="0.25">
      <c r="A2574" s="11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11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11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11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11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6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11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7"/>
      <c r="X2579" s="17"/>
      <c r="Y2579" s="13"/>
      <c r="Z2579" s="13"/>
    </row>
    <row r="2580" spans="1:26" x14ac:dyDescent="0.25">
      <c r="A2580" s="11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5"/>
      <c r="S2580" s="15"/>
      <c r="T2580" s="15"/>
      <c r="U2580" s="15"/>
      <c r="V2580" s="15"/>
      <c r="W2580" s="15"/>
      <c r="X2580" s="17"/>
      <c r="Y2580" s="13"/>
      <c r="Z2580" s="13"/>
    </row>
    <row r="2581" spans="1:26" x14ac:dyDescent="0.25">
      <c r="A2581" s="11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7"/>
      <c r="X2581" s="17"/>
      <c r="Y2581" s="13"/>
      <c r="Z2581" s="13"/>
    </row>
    <row r="2582" spans="1:26" x14ac:dyDescent="0.25">
      <c r="A2582" s="11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5"/>
      <c r="S2582" s="15"/>
      <c r="T2582" s="15"/>
      <c r="U2582" s="15"/>
      <c r="V2582" s="15"/>
      <c r="W2582" s="15"/>
      <c r="X2582" s="17"/>
      <c r="Y2582" s="13"/>
      <c r="Z2582" s="13"/>
    </row>
    <row r="2583" spans="1:26" x14ac:dyDescent="0.25">
      <c r="A2583" s="11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7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5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6"/>
      <c r="S2586" s="16"/>
      <c r="T2586" s="16"/>
      <c r="U2586" s="16"/>
      <c r="V2586" s="16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5"/>
      <c r="R2587" s="16"/>
      <c r="S2587" s="16"/>
      <c r="T2587" s="16"/>
      <c r="U2587" s="16"/>
      <c r="V2587" s="16"/>
      <c r="W2587" s="15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5"/>
      <c r="R2588" s="16"/>
      <c r="S2588" s="16"/>
      <c r="T2588" s="16"/>
      <c r="U2588" s="16"/>
      <c r="V2588" s="16"/>
      <c r="W2588" s="15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6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6"/>
      <c r="R2590" s="16"/>
      <c r="S2590" s="16"/>
      <c r="T2590" s="16"/>
      <c r="U2590" s="16"/>
      <c r="V2590" s="16"/>
      <c r="W2590" s="15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6"/>
      <c r="R2591" s="16"/>
      <c r="S2591" s="16"/>
      <c r="T2591" s="16"/>
      <c r="U2591" s="16"/>
      <c r="V2591" s="16"/>
      <c r="W2591" s="15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5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5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6"/>
      <c r="R2595" s="16"/>
      <c r="S2595" s="16"/>
      <c r="T2595" s="16"/>
      <c r="U2595" s="16"/>
      <c r="V2595" s="16"/>
      <c r="W2595" s="15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5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6"/>
      <c r="S2597" s="16"/>
      <c r="T2597" s="16"/>
      <c r="U2597" s="16"/>
      <c r="V2597" s="16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6"/>
      <c r="S2598" s="16"/>
      <c r="T2598" s="16"/>
      <c r="U2598" s="16"/>
      <c r="V2598" s="16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5"/>
      <c r="R2599" s="15"/>
      <c r="S2599" s="15"/>
      <c r="T2599" s="15"/>
      <c r="U2599" s="15"/>
      <c r="V2599" s="15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5"/>
      <c r="R2600" s="16"/>
      <c r="S2600" s="16"/>
      <c r="T2600" s="16"/>
      <c r="U2600" s="16"/>
      <c r="V2600" s="16"/>
      <c r="W2600" s="17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5"/>
      <c r="S2601" s="15"/>
      <c r="T2601" s="15"/>
      <c r="U2601" s="15"/>
      <c r="V2601" s="15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5"/>
      <c r="R2602" s="16"/>
      <c r="S2602" s="16"/>
      <c r="T2602" s="16"/>
      <c r="U2602" s="16"/>
      <c r="V2602" s="16"/>
      <c r="W2602" s="17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5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5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5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4"/>
      <c r="Q2607" s="16"/>
      <c r="R2607" s="16"/>
      <c r="S2607" s="16"/>
      <c r="T2607" s="16"/>
      <c r="U2607" s="16"/>
      <c r="V2607" s="16"/>
      <c r="W2607" s="15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6"/>
      <c r="R2608" s="16"/>
      <c r="S2608" s="16"/>
      <c r="T2608" s="16"/>
      <c r="U2608" s="16"/>
      <c r="V2608" s="16"/>
      <c r="W2608" s="15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5"/>
      <c r="R2609" s="16"/>
      <c r="S2609" s="16"/>
      <c r="T2609" s="16"/>
      <c r="U2609" s="16"/>
      <c r="V2609" s="16"/>
      <c r="W2609" s="17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6"/>
      <c r="S2610" s="16"/>
      <c r="T2610" s="16"/>
      <c r="U2610" s="16"/>
      <c r="V2610" s="16"/>
      <c r="W2610" s="15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5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5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5"/>
      <c r="R2613" s="16"/>
      <c r="S2613" s="16"/>
      <c r="T2613" s="16"/>
      <c r="U2613" s="16"/>
      <c r="V2613" s="16"/>
      <c r="W2613" s="15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6"/>
      <c r="S2614" s="16"/>
      <c r="T2614" s="16"/>
      <c r="U2614" s="16"/>
      <c r="V2614" s="16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6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6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6"/>
      <c r="R2617" s="16"/>
      <c r="S2617" s="16"/>
      <c r="T2617" s="16"/>
      <c r="U2617" s="16"/>
      <c r="V2617" s="16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6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5"/>
      <c r="R2619" s="15"/>
      <c r="S2619" s="15"/>
      <c r="T2619" s="15"/>
      <c r="U2619" s="15"/>
      <c r="V2619" s="15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6"/>
      <c r="S2621" s="16"/>
      <c r="T2621" s="16"/>
      <c r="U2621" s="16"/>
      <c r="V2621" s="16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5"/>
      <c r="S2622" s="15"/>
      <c r="T2622" s="15"/>
      <c r="U2622" s="15"/>
      <c r="V2622" s="15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7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6"/>
      <c r="R2625" s="16"/>
      <c r="S2625" s="16"/>
      <c r="T2625" s="16"/>
      <c r="U2625" s="16"/>
      <c r="V2625" s="16"/>
      <c r="W2625" s="15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6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6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5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5"/>
      <c r="R2629" s="16"/>
      <c r="S2629" s="16"/>
      <c r="T2629" s="16"/>
      <c r="U2629" s="16"/>
      <c r="V2629" s="16"/>
      <c r="W2629" s="17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6"/>
      <c r="R2630" s="16"/>
      <c r="S2630" s="16"/>
      <c r="T2630" s="16"/>
      <c r="U2630" s="16"/>
      <c r="V2630" s="16"/>
      <c r="W2630" s="15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5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5"/>
      <c r="S2633" s="15"/>
      <c r="T2633" s="15"/>
      <c r="U2633" s="15"/>
      <c r="V2633" s="15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5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7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6"/>
      <c r="S2637" s="16"/>
      <c r="T2637" s="16"/>
      <c r="U2637" s="16"/>
      <c r="V2637" s="16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5"/>
      <c r="S2638" s="15"/>
      <c r="T2638" s="15"/>
      <c r="U2638" s="15"/>
      <c r="V2638" s="15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6"/>
      <c r="S2639" s="16"/>
      <c r="T2639" s="16"/>
      <c r="U2639" s="16"/>
      <c r="V2639" s="16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5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6"/>
      <c r="R2642" s="16"/>
      <c r="S2642" s="16"/>
      <c r="T2642" s="16"/>
      <c r="U2642" s="16"/>
      <c r="V2642" s="16"/>
      <c r="W2642" s="15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6"/>
      <c r="R2643" s="16"/>
      <c r="S2643" s="16"/>
      <c r="T2643" s="16"/>
      <c r="U2643" s="16"/>
      <c r="V2643" s="16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6"/>
      <c r="S2645" s="16"/>
      <c r="T2645" s="16"/>
      <c r="U2645" s="16"/>
      <c r="V2645" s="16"/>
      <c r="W2645" s="15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6"/>
      <c r="S2646" s="16"/>
      <c r="T2646" s="16"/>
      <c r="U2646" s="16"/>
      <c r="V2646" s="16"/>
      <c r="W2646" s="15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5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5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6"/>
      <c r="S2650" s="16"/>
      <c r="T2650" s="16"/>
      <c r="U2650" s="16"/>
      <c r="V2650" s="16"/>
      <c r="W2650" s="17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6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6"/>
      <c r="S2653" s="16"/>
      <c r="T2653" s="16"/>
      <c r="U2653" s="16"/>
      <c r="V2653" s="16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5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5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5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5"/>
      <c r="R2659" s="16"/>
      <c r="S2659" s="16"/>
      <c r="T2659" s="16"/>
      <c r="U2659" s="16"/>
      <c r="V2659" s="16"/>
      <c r="W2659" s="15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7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5"/>
      <c r="R2661" s="15"/>
      <c r="S2661" s="15"/>
      <c r="T2661" s="15"/>
      <c r="U2661" s="15"/>
      <c r="V2661" s="15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5"/>
      <c r="R2662" s="15"/>
      <c r="S2662" s="15"/>
      <c r="T2662" s="15"/>
      <c r="U2662" s="15"/>
      <c r="V2662" s="15"/>
      <c r="W2662" s="15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7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5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6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5"/>
      <c r="S2667" s="15"/>
      <c r="T2667" s="15"/>
      <c r="U2667" s="15"/>
      <c r="V2667" s="15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7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5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7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6"/>
      <c r="R2672" s="16"/>
      <c r="S2672" s="16"/>
      <c r="T2672" s="16"/>
      <c r="U2672" s="16"/>
      <c r="V2672" s="16"/>
      <c r="W2672" s="15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5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5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5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5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6"/>
      <c r="R2679" s="16"/>
      <c r="S2679" s="16"/>
      <c r="T2679" s="16"/>
      <c r="U2679" s="16"/>
      <c r="V2679" s="16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6"/>
      <c r="R2680" s="16"/>
      <c r="S2680" s="16"/>
      <c r="T2680" s="16"/>
      <c r="U2680" s="16"/>
      <c r="V2680" s="16"/>
      <c r="W2680" s="15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5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6"/>
      <c r="S2683" s="16"/>
      <c r="T2683" s="16"/>
      <c r="U2683" s="16"/>
      <c r="V2683" s="16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5"/>
      <c r="R2685" s="16"/>
      <c r="S2685" s="16"/>
      <c r="T2685" s="16"/>
      <c r="U2685" s="16"/>
      <c r="V2685" s="16"/>
      <c r="W2685" s="17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6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6"/>
      <c r="R2688" s="16"/>
      <c r="S2688" s="16"/>
      <c r="T2688" s="16"/>
      <c r="U2688" s="16"/>
      <c r="V2688" s="16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6"/>
      <c r="S2689" s="16"/>
      <c r="T2689" s="16"/>
      <c r="U2689" s="16"/>
      <c r="V2689" s="16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6"/>
      <c r="R2690" s="16"/>
      <c r="S2690" s="16"/>
      <c r="T2690" s="16"/>
      <c r="U2690" s="16"/>
      <c r="V2690" s="16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6"/>
      <c r="S2691" s="16"/>
      <c r="T2691" s="16"/>
      <c r="U2691" s="16"/>
      <c r="V2691" s="16"/>
      <c r="W2691" s="17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7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5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5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6"/>
      <c r="S2697" s="16"/>
      <c r="T2697" s="16"/>
      <c r="U2697" s="16"/>
      <c r="V2697" s="16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6"/>
      <c r="R2698" s="16"/>
      <c r="S2698" s="16"/>
      <c r="T2698" s="16"/>
      <c r="U2698" s="16"/>
      <c r="V2698" s="16"/>
      <c r="W2698" s="15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6"/>
      <c r="S2699" s="16"/>
      <c r="T2699" s="16"/>
      <c r="U2699" s="16"/>
      <c r="V2699" s="16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5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6"/>
      <c r="R2701" s="16"/>
      <c r="S2701" s="16"/>
      <c r="T2701" s="16"/>
      <c r="U2701" s="16"/>
      <c r="V2701" s="16"/>
      <c r="W2701" s="15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6"/>
      <c r="R2702" s="16"/>
      <c r="S2702" s="16"/>
      <c r="T2702" s="16"/>
      <c r="U2702" s="16"/>
      <c r="V2702" s="16"/>
      <c r="W2702" s="15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5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5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5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7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5"/>
      <c r="S2712" s="15"/>
      <c r="T2712" s="15"/>
      <c r="U2712" s="15"/>
      <c r="V2712" s="15"/>
      <c r="W2712" s="15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6"/>
      <c r="S2713" s="16"/>
      <c r="T2713" s="16"/>
      <c r="U2713" s="16"/>
      <c r="V2713" s="16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6"/>
      <c r="S2715" s="16"/>
      <c r="T2715" s="16"/>
      <c r="U2715" s="16"/>
      <c r="V2715" s="16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6"/>
      <c r="S2716" s="16"/>
      <c r="T2716" s="16"/>
      <c r="U2716" s="16"/>
      <c r="V2716" s="16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6"/>
      <c r="S2717" s="16"/>
      <c r="T2717" s="16"/>
      <c r="U2717" s="16"/>
      <c r="V2717" s="16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6"/>
      <c r="S2718" s="16"/>
      <c r="T2718" s="16"/>
      <c r="U2718" s="16"/>
      <c r="V2718" s="16"/>
      <c r="W2718" s="15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6"/>
      <c r="S2719" s="16"/>
      <c r="T2719" s="16"/>
      <c r="U2719" s="16"/>
      <c r="V2719" s="16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6"/>
      <c r="R2720" s="16"/>
      <c r="S2720" s="16"/>
      <c r="T2720" s="16"/>
      <c r="U2720" s="16"/>
      <c r="V2720" s="16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5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6"/>
      <c r="S2723" s="16"/>
      <c r="T2723" s="16"/>
      <c r="U2723" s="16"/>
      <c r="V2723" s="16"/>
      <c r="W2723" s="15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5"/>
      <c r="R2724" s="15"/>
      <c r="S2724" s="15"/>
      <c r="T2724" s="15"/>
      <c r="U2724" s="15"/>
      <c r="V2724" s="15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5"/>
      <c r="S2725" s="15"/>
      <c r="T2725" s="15"/>
      <c r="U2725" s="15"/>
      <c r="V2725" s="15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5"/>
      <c r="S2726" s="15"/>
      <c r="T2726" s="15"/>
      <c r="U2726" s="15"/>
      <c r="V2726" s="15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7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5"/>
      <c r="S2729" s="15"/>
      <c r="T2729" s="15"/>
      <c r="U2729" s="15"/>
      <c r="V2729" s="15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6"/>
      <c r="S2730" s="16"/>
      <c r="T2730" s="16"/>
      <c r="U2730" s="16"/>
      <c r="V2730" s="16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6"/>
      <c r="S2732" s="16"/>
      <c r="T2732" s="16"/>
      <c r="U2732" s="16"/>
      <c r="V2732" s="16"/>
      <c r="W2732" s="15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5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5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5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5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5"/>
      <c r="S2738" s="15"/>
      <c r="T2738" s="15"/>
      <c r="U2738" s="15"/>
      <c r="V2738" s="15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7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5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7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7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6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6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6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5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6"/>
      <c r="R2751" s="16"/>
      <c r="S2751" s="16"/>
      <c r="T2751" s="16"/>
      <c r="U2751" s="16"/>
      <c r="V2751" s="16"/>
      <c r="W2751" s="15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5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5"/>
      <c r="R2754" s="16"/>
      <c r="S2754" s="16"/>
      <c r="T2754" s="16"/>
      <c r="U2754" s="16"/>
      <c r="V2754" s="16"/>
      <c r="W2754" s="17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6"/>
      <c r="S2755" s="16"/>
      <c r="T2755" s="16"/>
      <c r="U2755" s="16"/>
      <c r="V2755" s="16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5"/>
      <c r="S2756" s="15"/>
      <c r="T2756" s="15"/>
      <c r="U2756" s="15"/>
      <c r="V2756" s="15"/>
      <c r="W2756" s="15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6"/>
      <c r="R2757" s="16"/>
      <c r="S2757" s="16"/>
      <c r="T2757" s="16"/>
      <c r="U2757" s="16"/>
      <c r="V2757" s="16"/>
      <c r="W2757" s="15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5"/>
      <c r="R2758" s="16"/>
      <c r="S2758" s="16"/>
      <c r="T2758" s="16"/>
      <c r="U2758" s="16"/>
      <c r="V2758" s="16"/>
      <c r="W2758" s="15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6"/>
      <c r="S2759" s="16"/>
      <c r="T2759" s="16"/>
      <c r="U2759" s="16"/>
      <c r="V2759" s="16"/>
      <c r="W2759" s="15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5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5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5"/>
      <c r="R2762" s="16"/>
      <c r="S2762" s="16"/>
      <c r="T2762" s="16"/>
      <c r="U2762" s="16"/>
      <c r="V2762" s="16"/>
      <c r="W2762" s="15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6"/>
      <c r="R2764" s="16"/>
      <c r="S2764" s="16"/>
      <c r="T2764" s="16"/>
      <c r="U2764" s="16"/>
      <c r="V2764" s="16"/>
      <c r="W2764" s="15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5"/>
      <c r="R2765" s="16"/>
      <c r="S2765" s="16"/>
      <c r="T2765" s="16"/>
      <c r="U2765" s="16"/>
      <c r="V2765" s="16"/>
      <c r="W2765" s="15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5"/>
      <c r="R2766" s="16"/>
      <c r="S2766" s="16"/>
      <c r="T2766" s="16"/>
      <c r="U2766" s="16"/>
      <c r="V2766" s="16"/>
      <c r="W2766" s="15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5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6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6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5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6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5"/>
      <c r="V2773" s="15"/>
      <c r="W2773" s="15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7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5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6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5"/>
      <c r="S2780" s="15"/>
      <c r="T2780" s="15"/>
      <c r="U2780" s="15"/>
      <c r="V2780" s="15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7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5"/>
      <c r="R2782" s="15"/>
      <c r="S2782" s="15"/>
      <c r="T2782" s="15"/>
      <c r="U2782" s="15"/>
      <c r="V2782" s="15"/>
      <c r="W2782" s="15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7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6"/>
      <c r="R2784" s="16"/>
      <c r="S2784" s="16"/>
      <c r="T2784" s="16"/>
      <c r="U2784" s="16"/>
      <c r="V2784" s="16"/>
      <c r="W2784" s="15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6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5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6"/>
      <c r="R2789" s="16"/>
      <c r="S2789" s="16"/>
      <c r="T2789" s="16"/>
      <c r="U2789" s="16"/>
      <c r="V2789" s="16"/>
      <c r="W2789" s="15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5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5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6"/>
      <c r="S2792" s="16"/>
      <c r="T2792" s="16"/>
      <c r="U2792" s="16"/>
      <c r="V2792" s="16"/>
      <c r="W2792" s="15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6"/>
      <c r="S2793" s="16"/>
      <c r="T2793" s="16"/>
      <c r="U2793" s="16"/>
      <c r="V2793" s="16"/>
      <c r="W2793" s="17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6"/>
      <c r="S2794" s="16"/>
      <c r="T2794" s="16"/>
      <c r="U2794" s="16"/>
      <c r="V2794" s="16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5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6"/>
      <c r="S2796" s="16"/>
      <c r="T2796" s="16"/>
      <c r="U2796" s="16"/>
      <c r="V2796" s="16"/>
      <c r="W2796" s="17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5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6"/>
      <c r="S2798" s="16"/>
      <c r="T2798" s="16"/>
      <c r="U2798" s="16"/>
      <c r="V2798" s="16"/>
      <c r="W2798" s="17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6"/>
      <c r="S2799" s="16"/>
      <c r="T2799" s="16"/>
      <c r="U2799" s="16"/>
      <c r="V2799" s="16"/>
      <c r="W2799" s="15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6"/>
      <c r="S2800" s="16"/>
      <c r="T2800" s="16"/>
      <c r="U2800" s="16"/>
      <c r="V2800" s="16"/>
      <c r="W2800" s="15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6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6"/>
      <c r="S2802" s="16"/>
      <c r="T2802" s="16"/>
      <c r="U2802" s="16"/>
      <c r="V2802" s="16"/>
      <c r="W2802" s="15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7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5"/>
      <c r="R2807" s="16"/>
      <c r="S2807" s="16"/>
      <c r="T2807" s="16"/>
      <c r="U2807" s="16"/>
      <c r="V2807" s="16"/>
      <c r="W2807" s="17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6"/>
      <c r="R2808" s="16"/>
      <c r="S2808" s="16"/>
      <c r="T2808" s="16"/>
      <c r="U2808" s="16"/>
      <c r="V2808" s="16"/>
      <c r="W2808" s="15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5"/>
      <c r="R2809" s="15"/>
      <c r="S2809" s="15"/>
      <c r="T2809" s="15"/>
      <c r="U2809" s="15"/>
      <c r="V2809" s="15"/>
      <c r="W2809" s="15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5"/>
      <c r="R2810" s="16"/>
      <c r="S2810" s="16"/>
      <c r="T2810" s="16"/>
      <c r="U2810" s="16"/>
      <c r="V2810" s="16"/>
      <c r="W2810" s="17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5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5"/>
      <c r="R2812" s="16"/>
      <c r="S2812" s="16"/>
      <c r="T2812" s="16"/>
      <c r="U2812" s="16"/>
      <c r="V2812" s="16"/>
      <c r="W2812" s="15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7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7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5"/>
      <c r="R2815" s="16"/>
      <c r="S2815" s="16"/>
      <c r="T2815" s="16"/>
      <c r="U2815" s="16"/>
      <c r="V2815" s="16"/>
      <c r="W2815" s="15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6"/>
      <c r="R2816" s="16"/>
      <c r="S2816" s="16"/>
      <c r="T2816" s="16"/>
      <c r="U2816" s="16"/>
      <c r="V2816" s="16"/>
      <c r="W2816" s="15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5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5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5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6"/>
      <c r="R2820" s="16"/>
      <c r="S2820" s="16"/>
      <c r="T2820" s="16"/>
      <c r="U2820" s="16"/>
      <c r="V2820" s="16"/>
      <c r="W2820" s="15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5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5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5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5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5"/>
      <c r="R2826" s="16"/>
      <c r="S2826" s="16"/>
      <c r="T2826" s="16"/>
      <c r="U2826" s="16"/>
      <c r="V2826" s="16"/>
      <c r="W2826" s="15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6"/>
      <c r="S2827" s="16"/>
      <c r="T2827" s="16"/>
      <c r="U2827" s="16"/>
      <c r="V2827" s="16"/>
      <c r="W2827" s="17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5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5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5"/>
      <c r="R2830" s="16"/>
      <c r="S2830" s="16"/>
      <c r="T2830" s="16"/>
      <c r="U2830" s="16"/>
      <c r="V2830" s="16"/>
      <c r="W2830" s="15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6"/>
      <c r="S2831" s="16"/>
      <c r="T2831" s="16"/>
      <c r="U2831" s="16"/>
      <c r="V2831" s="16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5"/>
      <c r="R2832" s="16"/>
      <c r="S2832" s="16"/>
      <c r="T2832" s="16"/>
      <c r="U2832" s="16"/>
      <c r="V2832" s="16"/>
      <c r="W2832" s="15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6"/>
      <c r="S2833" s="16"/>
      <c r="T2833" s="16"/>
      <c r="U2833" s="16"/>
      <c r="V2833" s="16"/>
      <c r="W2833" s="15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4"/>
      <c r="Q2834" s="15"/>
      <c r="R2834" s="16"/>
      <c r="S2834" s="16"/>
      <c r="T2834" s="16"/>
      <c r="U2834" s="16"/>
      <c r="V2834" s="16"/>
      <c r="W2834" s="15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6"/>
      <c r="S2835" s="16"/>
      <c r="T2835" s="16"/>
      <c r="U2835" s="16"/>
      <c r="V2835" s="16"/>
      <c r="W2835" s="15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5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6"/>
      <c r="S2837" s="16"/>
      <c r="T2837" s="16"/>
      <c r="U2837" s="16"/>
      <c r="V2837" s="16"/>
      <c r="W2837" s="17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5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5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6"/>
      <c r="R2841" s="16"/>
      <c r="S2841" s="16"/>
      <c r="T2841" s="16"/>
      <c r="U2841" s="16"/>
      <c r="V2841" s="16"/>
      <c r="W2841" s="15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5"/>
      <c r="R2843" s="16"/>
      <c r="S2843" s="16"/>
      <c r="T2843" s="16"/>
      <c r="U2843" s="16"/>
      <c r="V2843" s="16"/>
      <c r="W2843" s="15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5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7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7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5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5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5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5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5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6"/>
      <c r="S2852" s="16"/>
      <c r="T2852" s="16"/>
      <c r="U2852" s="16"/>
      <c r="V2852" s="16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5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6"/>
      <c r="R2854" s="16"/>
      <c r="S2854" s="16"/>
      <c r="T2854" s="16"/>
      <c r="U2854" s="16"/>
      <c r="V2854" s="16"/>
      <c r="W2854" s="15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6"/>
      <c r="S2855" s="16"/>
      <c r="T2855" s="16"/>
      <c r="U2855" s="16"/>
      <c r="V2855" s="16"/>
      <c r="W2855" s="15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5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6"/>
      <c r="S2857" s="16"/>
      <c r="T2857" s="16"/>
      <c r="U2857" s="16"/>
      <c r="V2857" s="16"/>
      <c r="W2857" s="15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5"/>
      <c r="S2858" s="15"/>
      <c r="T2858" s="15"/>
      <c r="U2858" s="15"/>
      <c r="V2858" s="15"/>
      <c r="W2858" s="15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6"/>
      <c r="S2859" s="16"/>
      <c r="T2859" s="16"/>
      <c r="U2859" s="16"/>
      <c r="V2859" s="16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6"/>
      <c r="S2860" s="16"/>
      <c r="T2860" s="16"/>
      <c r="U2860" s="16"/>
      <c r="V2860" s="16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6"/>
      <c r="S2861" s="16"/>
      <c r="T2861" s="16"/>
      <c r="U2861" s="16"/>
      <c r="V2861" s="16"/>
      <c r="W2861" s="17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7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7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7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5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6"/>
      <c r="S2867" s="16"/>
      <c r="T2867" s="16"/>
      <c r="U2867" s="16"/>
      <c r="V2867" s="16"/>
      <c r="W2867" s="15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5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5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5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5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5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6"/>
      <c r="S2874" s="16"/>
      <c r="T2874" s="16"/>
      <c r="U2874" s="16"/>
      <c r="V2874" s="16"/>
      <c r="W2874" s="17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6"/>
      <c r="R2875" s="16"/>
      <c r="S2875" s="16"/>
      <c r="T2875" s="16"/>
      <c r="U2875" s="16"/>
      <c r="V2875" s="16"/>
      <c r="W2875" s="15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6"/>
      <c r="R2876" s="16"/>
      <c r="S2876" s="16"/>
      <c r="T2876" s="16"/>
      <c r="U2876" s="16"/>
      <c r="V2876" s="16"/>
      <c r="W2876" s="15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6"/>
      <c r="S2877" s="16"/>
      <c r="T2877" s="16"/>
      <c r="U2877" s="16"/>
      <c r="V2877" s="16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5"/>
      <c r="S2878" s="15"/>
      <c r="T2878" s="15"/>
      <c r="U2878" s="15"/>
      <c r="V2878" s="15"/>
      <c r="W2878" s="15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5"/>
      <c r="R2879" s="16"/>
      <c r="S2879" s="16"/>
      <c r="T2879" s="16"/>
      <c r="U2879" s="16"/>
      <c r="V2879" s="16"/>
      <c r="W2879" s="15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5"/>
      <c r="S2880" s="15"/>
      <c r="T2880" s="15"/>
      <c r="U2880" s="15"/>
      <c r="V2880" s="15"/>
      <c r="W2880" s="15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6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6"/>
      <c r="R2882" s="16"/>
      <c r="S2882" s="16"/>
      <c r="T2882" s="16"/>
      <c r="U2882" s="16"/>
      <c r="V2882" s="16"/>
      <c r="W2882" s="15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5"/>
      <c r="V2883" s="15"/>
      <c r="W2883" s="15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7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6"/>
      <c r="S2885" s="16"/>
      <c r="T2885" s="16"/>
      <c r="U2885" s="16"/>
      <c r="V2885" s="16"/>
      <c r="W2885" s="15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6"/>
      <c r="S2886" s="16"/>
      <c r="T2886" s="16"/>
      <c r="U2886" s="16"/>
      <c r="V2886" s="16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6"/>
      <c r="S2887" s="16"/>
      <c r="T2887" s="16"/>
      <c r="U2887" s="16"/>
      <c r="V2887" s="16"/>
      <c r="W2887" s="15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6"/>
      <c r="S2888" s="16"/>
      <c r="T2888" s="16"/>
      <c r="U2888" s="16"/>
      <c r="V2888" s="16"/>
      <c r="W2888" s="15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6"/>
      <c r="S2890" s="16"/>
      <c r="T2890" s="16"/>
      <c r="U2890" s="16"/>
      <c r="V2890" s="16"/>
      <c r="W2890" s="15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7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5"/>
      <c r="S2892" s="15"/>
      <c r="T2892" s="15"/>
      <c r="U2892" s="15"/>
      <c r="V2892" s="15"/>
      <c r="W2892" s="15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6"/>
      <c r="R2893" s="16"/>
      <c r="S2893" s="16"/>
      <c r="T2893" s="16"/>
      <c r="U2893" s="16"/>
      <c r="V2893" s="16"/>
      <c r="W2893" s="15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5"/>
      <c r="S2894" s="15"/>
      <c r="T2894" s="15"/>
      <c r="U2894" s="15"/>
      <c r="V2894" s="15"/>
      <c r="W2894" s="15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6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6"/>
      <c r="S2896" s="16"/>
      <c r="T2896" s="16"/>
      <c r="U2896" s="16"/>
      <c r="V2896" s="16"/>
      <c r="W2896" s="15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6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5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5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5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5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6"/>
      <c r="R2902" s="16"/>
      <c r="S2902" s="16"/>
      <c r="T2902" s="16"/>
      <c r="U2902" s="16"/>
      <c r="V2902" s="16"/>
      <c r="W2902" s="15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6"/>
      <c r="R2903" s="16"/>
      <c r="S2903" s="16"/>
      <c r="T2903" s="16"/>
      <c r="U2903" s="16"/>
      <c r="V2903" s="16"/>
      <c r="W2903" s="15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5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5"/>
      <c r="S2905" s="15"/>
      <c r="T2905" s="15"/>
      <c r="U2905" s="15"/>
      <c r="V2905" s="15"/>
      <c r="W2905" s="15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5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5"/>
      <c r="S2907" s="15"/>
      <c r="T2907" s="15"/>
      <c r="U2907" s="15"/>
      <c r="V2907" s="15"/>
      <c r="W2907" s="15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5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5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7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5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5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7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5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5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6"/>
      <c r="S2919" s="16"/>
      <c r="T2919" s="16"/>
      <c r="U2919" s="16"/>
      <c r="V2919" s="16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5"/>
      <c r="X2920" s="17"/>
      <c r="Y2920" s="13"/>
      <c r="Z2920" s="13"/>
    </row>
    <row r="2921" spans="1:26" x14ac:dyDescent="0.25">
      <c r="A2921" s="20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6"/>
      <c r="R2921" s="16"/>
      <c r="S2921" s="16"/>
      <c r="T2921" s="16"/>
      <c r="U2921" s="16"/>
      <c r="V2921" s="16"/>
      <c r="W2921" s="16"/>
      <c r="X2921" s="17"/>
      <c r="Y2921" s="13"/>
      <c r="Z2921" s="13"/>
    </row>
    <row r="2922" spans="1:26" x14ac:dyDescent="0.25">
      <c r="A2922" s="20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5"/>
      <c r="R2922" s="16"/>
      <c r="S2922" s="16"/>
      <c r="T2922" s="16"/>
      <c r="U2922" s="16"/>
      <c r="V2922" s="16"/>
      <c r="W2922" s="17"/>
      <c r="X2922" s="17"/>
      <c r="Y2922" s="13"/>
      <c r="Z2922" s="13"/>
    </row>
    <row r="2923" spans="1:26" x14ac:dyDescent="0.25">
      <c r="A2923" s="20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6"/>
      <c r="S2923" s="16"/>
      <c r="T2923" s="16"/>
      <c r="U2923" s="16"/>
      <c r="V2923" s="16"/>
      <c r="W2923" s="17"/>
      <c r="X2923" s="17"/>
      <c r="Y2923" s="13"/>
      <c r="Z2923" s="13"/>
    </row>
    <row r="2924" spans="1:26" x14ac:dyDescent="0.25">
      <c r="A2924" s="20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6"/>
      <c r="S2924" s="16"/>
      <c r="T2924" s="16"/>
      <c r="U2924" s="16"/>
      <c r="V2924" s="16"/>
      <c r="W2924" s="17"/>
      <c r="X2924" s="17"/>
      <c r="Y2924" s="13"/>
      <c r="Z2924" s="13"/>
    </row>
    <row r="2925" spans="1:26" x14ac:dyDescent="0.25">
      <c r="A2925" s="20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6"/>
      <c r="X2925" s="17"/>
      <c r="Y2925" s="13"/>
      <c r="Z2925" s="13"/>
    </row>
    <row r="2926" spans="1:26" x14ac:dyDescent="0.25">
      <c r="A2926" s="20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5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20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6"/>
      <c r="S2927" s="16"/>
      <c r="T2927" s="16"/>
      <c r="U2927" s="16"/>
      <c r="V2927" s="16"/>
      <c r="W2927" s="16"/>
      <c r="X2927" s="17"/>
      <c r="Y2927" s="13"/>
      <c r="Z2927" s="13"/>
    </row>
    <row r="2928" spans="1:26" x14ac:dyDescent="0.25">
      <c r="A2928" s="20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20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6"/>
      <c r="S2929" s="16"/>
      <c r="T2929" s="16"/>
      <c r="U2929" s="16"/>
      <c r="V2929" s="16"/>
      <c r="W2929" s="17"/>
      <c r="X2929" s="17"/>
      <c r="Y2929" s="13"/>
      <c r="Z2929" s="13"/>
    </row>
    <row r="2930" spans="1:26" x14ac:dyDescent="0.25">
      <c r="A2930" s="20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5"/>
      <c r="R2930" s="16"/>
      <c r="S2930" s="16"/>
      <c r="T2930" s="16"/>
      <c r="U2930" s="16"/>
      <c r="V2930" s="16"/>
      <c r="W2930" s="17"/>
      <c r="X2930" s="17"/>
      <c r="Y2930" s="13"/>
      <c r="Z2930" s="13"/>
    </row>
    <row r="2931" spans="1:26" x14ac:dyDescent="0.25">
      <c r="A2931" s="20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6"/>
      <c r="R2931" s="16"/>
      <c r="S2931" s="16"/>
      <c r="T2931" s="16"/>
      <c r="U2931" s="16"/>
      <c r="V2931" s="16"/>
      <c r="W2931" s="17"/>
      <c r="X2931" s="17"/>
      <c r="Y2931" s="13"/>
      <c r="Z2931" s="13"/>
    </row>
    <row r="2932" spans="1:26" x14ac:dyDescent="0.25">
      <c r="A2932" s="20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20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5"/>
      <c r="S2933" s="15"/>
      <c r="T2933" s="15"/>
      <c r="U2933" s="15"/>
      <c r="V2933" s="15"/>
      <c r="W2933" s="15"/>
      <c r="X2933" s="17"/>
      <c r="Y2933" s="13"/>
      <c r="Z2933" s="13"/>
    </row>
    <row r="2934" spans="1:26" x14ac:dyDescent="0.25">
      <c r="A2934" s="20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20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5"/>
      <c r="R2935" s="16"/>
      <c r="S2935" s="16"/>
      <c r="T2935" s="16"/>
      <c r="U2935" s="16"/>
      <c r="V2935" s="16"/>
      <c r="W2935" s="16"/>
      <c r="X2935" s="17"/>
      <c r="Y2935" s="13"/>
      <c r="Z2935" s="13"/>
    </row>
    <row r="2936" spans="1:26" x14ac:dyDescent="0.25">
      <c r="A2936" s="20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6"/>
      <c r="X2936" s="17"/>
      <c r="Y2936" s="13"/>
      <c r="Z2936" s="13"/>
    </row>
    <row r="2937" spans="1:26" x14ac:dyDescent="0.25">
      <c r="A2937" s="20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6"/>
      <c r="X2937" s="17"/>
      <c r="Y2937" s="13"/>
      <c r="Z2937" s="13"/>
    </row>
    <row r="2938" spans="1:26" x14ac:dyDescent="0.25">
      <c r="A2938" s="20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6"/>
      <c r="R2938" s="16"/>
      <c r="S2938" s="16"/>
      <c r="T2938" s="16"/>
      <c r="U2938" s="16"/>
      <c r="V2938" s="16"/>
      <c r="W2938" s="16"/>
      <c r="X2938" s="17"/>
      <c r="Y2938" s="13"/>
      <c r="Z2938" s="13"/>
    </row>
    <row r="2939" spans="1:26" x14ac:dyDescent="0.25">
      <c r="A2939" s="20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5"/>
      <c r="R2939" s="16"/>
      <c r="S2939" s="16"/>
      <c r="T2939" s="16"/>
      <c r="U2939" s="16"/>
      <c r="V2939" s="16"/>
      <c r="W2939" s="17"/>
      <c r="X2939" s="17"/>
      <c r="Y2939" s="13"/>
      <c r="Z2939" s="13"/>
    </row>
    <row r="2940" spans="1:26" x14ac:dyDescent="0.25">
      <c r="A2940" s="20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20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5"/>
      <c r="R2941" s="16"/>
      <c r="S2941" s="16"/>
      <c r="T2941" s="16"/>
      <c r="U2941" s="16"/>
      <c r="V2941" s="16"/>
      <c r="W2941" s="16"/>
      <c r="X2941" s="17"/>
      <c r="Y2941" s="13"/>
      <c r="Z2941" s="13"/>
    </row>
    <row r="2942" spans="1:26" x14ac:dyDescent="0.25">
      <c r="A2942" s="20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6"/>
      <c r="X2942" s="17"/>
      <c r="Y2942" s="13"/>
      <c r="Z2942" s="13"/>
    </row>
    <row r="2943" spans="1:26" x14ac:dyDescent="0.25">
      <c r="A2943" s="20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6"/>
      <c r="R2943" s="16"/>
      <c r="S2943" s="16"/>
      <c r="T2943" s="16"/>
      <c r="U2943" s="16"/>
      <c r="V2943" s="16"/>
      <c r="W2943" s="16"/>
      <c r="X2943" s="17"/>
      <c r="Y2943" s="13"/>
      <c r="Z2943" s="13"/>
    </row>
    <row r="2944" spans="1:26" x14ac:dyDescent="0.25">
      <c r="A2944" s="20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7"/>
      <c r="X2944" s="17"/>
      <c r="Y2944" s="13"/>
      <c r="Z2944" s="13"/>
    </row>
    <row r="2945" spans="1:26" x14ac:dyDescent="0.25">
      <c r="A2945" s="20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6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20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6"/>
      <c r="X2946" s="17"/>
      <c r="Y2946" s="13"/>
      <c r="Z2946" s="13"/>
    </row>
    <row r="2947" spans="1:26" x14ac:dyDescent="0.25">
      <c r="A2947" s="20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7"/>
      <c r="X2947" s="17"/>
      <c r="Y2947" s="13"/>
      <c r="Z2947" s="13"/>
    </row>
    <row r="2948" spans="1:26" x14ac:dyDescent="0.25">
      <c r="A2948" s="20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20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5"/>
      <c r="R2949" s="16"/>
      <c r="S2949" s="16"/>
      <c r="T2949" s="16"/>
      <c r="U2949" s="16"/>
      <c r="V2949" s="16"/>
      <c r="W2949" s="17"/>
      <c r="X2949" s="17"/>
      <c r="Y2949" s="13"/>
      <c r="Z2949" s="13"/>
    </row>
    <row r="2950" spans="1:26" x14ac:dyDescent="0.25">
      <c r="A2950" s="20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6"/>
      <c r="R2950" s="16"/>
      <c r="S2950" s="16"/>
      <c r="T2950" s="16"/>
      <c r="U2950" s="16"/>
      <c r="V2950" s="16"/>
      <c r="W2950" s="16"/>
      <c r="X2950" s="17"/>
      <c r="Y2950" s="13"/>
      <c r="Z2950" s="13"/>
    </row>
    <row r="2951" spans="1:26" x14ac:dyDescent="0.25">
      <c r="A2951" s="20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5"/>
      <c r="R2951" s="16"/>
      <c r="S2951" s="16"/>
      <c r="T2951" s="16"/>
      <c r="U2951" s="16"/>
      <c r="V2951" s="16"/>
      <c r="W2951" s="17"/>
      <c r="X2951" s="17"/>
      <c r="Y2951" s="13"/>
      <c r="Z2951" s="13"/>
    </row>
    <row r="2952" spans="1:26" x14ac:dyDescent="0.25">
      <c r="A2952" s="20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4"/>
      <c r="Q2952" s="15"/>
      <c r="R2952" s="15"/>
      <c r="S2952" s="15"/>
      <c r="T2952" s="15"/>
      <c r="U2952" s="15"/>
      <c r="V2952" s="15"/>
      <c r="W2952" s="15"/>
      <c r="X2952" s="17"/>
      <c r="Y2952" s="13"/>
      <c r="Z2952" s="13"/>
    </row>
    <row r="2953" spans="1:26" x14ac:dyDescent="0.25">
      <c r="A2953" s="20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6"/>
      <c r="S2953" s="16"/>
      <c r="T2953" s="16"/>
      <c r="U2953" s="16"/>
      <c r="V2953" s="16"/>
      <c r="W2953" s="16"/>
      <c r="X2953" s="17"/>
      <c r="Y2953" s="13"/>
      <c r="Z2953" s="13"/>
    </row>
    <row r="2954" spans="1:26" x14ac:dyDescent="0.25">
      <c r="A2954" s="20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6"/>
      <c r="S2954" s="16"/>
      <c r="T2954" s="16"/>
      <c r="U2954" s="16"/>
      <c r="V2954" s="16"/>
      <c r="W2954" s="17"/>
      <c r="X2954" s="17"/>
      <c r="Y2954" s="13"/>
      <c r="Z2954" s="13"/>
    </row>
    <row r="2955" spans="1:26" x14ac:dyDescent="0.25">
      <c r="A2955" s="20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7"/>
      <c r="X2955" s="17"/>
      <c r="Y2955" s="13"/>
      <c r="Z2955" s="13"/>
    </row>
    <row r="2956" spans="1:26" x14ac:dyDescent="0.25">
      <c r="A2956" s="20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6"/>
      <c r="S2956" s="16"/>
      <c r="T2956" s="16"/>
      <c r="U2956" s="16"/>
      <c r="V2956" s="16"/>
      <c r="W2956" s="17"/>
      <c r="X2956" s="17"/>
      <c r="Y2956" s="13"/>
      <c r="Z2956" s="13"/>
    </row>
    <row r="2957" spans="1:26" x14ac:dyDescent="0.25">
      <c r="A2957" s="20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20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6"/>
      <c r="R2958" s="16"/>
      <c r="S2958" s="16"/>
      <c r="T2958" s="16"/>
      <c r="U2958" s="16"/>
      <c r="V2958" s="16"/>
      <c r="W2958" s="16"/>
      <c r="X2958" s="17"/>
      <c r="Y2958" s="13"/>
      <c r="Z2958" s="13"/>
    </row>
    <row r="2959" spans="1:26" x14ac:dyDescent="0.25">
      <c r="A2959" s="20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7"/>
      <c r="X2959" s="17"/>
      <c r="Y2959" s="13"/>
      <c r="Z2959" s="13"/>
    </row>
    <row r="2960" spans="1:26" x14ac:dyDescent="0.25">
      <c r="A2960" s="20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5"/>
      <c r="R2960" s="16"/>
      <c r="S2960" s="16"/>
      <c r="T2960" s="16"/>
      <c r="U2960" s="16"/>
      <c r="V2960" s="16"/>
      <c r="W2960" s="16"/>
      <c r="X2960" s="17"/>
      <c r="Y2960" s="13"/>
      <c r="Z2960" s="13"/>
    </row>
    <row r="2961" spans="1:26" x14ac:dyDescent="0.25">
      <c r="A2961" s="20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6"/>
      <c r="S2961" s="16"/>
      <c r="T2961" s="16"/>
      <c r="U2961" s="16"/>
      <c r="V2961" s="16"/>
      <c r="W2961" s="16"/>
      <c r="X2961" s="17"/>
      <c r="Y2961" s="13"/>
      <c r="Z2961" s="13"/>
    </row>
    <row r="2962" spans="1:26" x14ac:dyDescent="0.25">
      <c r="A2962" s="20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6"/>
      <c r="S2962" s="16"/>
      <c r="T2962" s="16"/>
      <c r="U2962" s="16"/>
      <c r="V2962" s="16"/>
      <c r="W2962" s="16"/>
      <c r="X2962" s="17"/>
      <c r="Y2962" s="13"/>
      <c r="Z2962" s="13"/>
    </row>
    <row r="2963" spans="1:26" x14ac:dyDescent="0.25">
      <c r="A2963" s="20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5"/>
      <c r="R2963" s="16"/>
      <c r="S2963" s="16"/>
      <c r="T2963" s="16"/>
      <c r="U2963" s="16"/>
      <c r="V2963" s="16"/>
      <c r="W2963" s="17"/>
      <c r="X2963" s="17"/>
      <c r="Y2963" s="13"/>
      <c r="Z2963" s="13"/>
    </row>
    <row r="2964" spans="1:26" x14ac:dyDescent="0.25">
      <c r="A2964" s="20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20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5"/>
      <c r="S2965" s="15"/>
      <c r="T2965" s="15"/>
      <c r="U2965" s="15"/>
      <c r="V2965" s="15"/>
      <c r="W2965" s="15"/>
      <c r="X2965" s="17"/>
      <c r="Y2965" s="13"/>
      <c r="Z2965" s="13"/>
    </row>
    <row r="2966" spans="1:26" x14ac:dyDescent="0.25">
      <c r="A2966" s="20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5"/>
      <c r="R2966" s="16"/>
      <c r="S2966" s="16"/>
      <c r="T2966" s="16"/>
      <c r="U2966" s="16"/>
      <c r="V2966" s="16"/>
      <c r="W2966" s="17"/>
      <c r="X2966" s="17"/>
      <c r="Y2966" s="13"/>
      <c r="Z2966" s="13"/>
    </row>
    <row r="2967" spans="1:26" x14ac:dyDescent="0.25">
      <c r="A2967" s="20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5"/>
      <c r="R2967" s="16"/>
      <c r="S2967" s="16"/>
      <c r="T2967" s="16"/>
      <c r="U2967" s="16"/>
      <c r="V2967" s="16"/>
      <c r="W2967" s="17"/>
      <c r="X2967" s="17"/>
      <c r="Y2967" s="13"/>
      <c r="Z2967" s="13"/>
    </row>
    <row r="2968" spans="1:26" x14ac:dyDescent="0.25">
      <c r="A2968" s="20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6"/>
      <c r="R2968" s="16"/>
      <c r="S2968" s="16"/>
      <c r="T2968" s="16"/>
      <c r="U2968" s="16"/>
      <c r="V2968" s="16"/>
      <c r="W2968" s="16"/>
      <c r="X2968" s="17"/>
      <c r="Y2968" s="13"/>
      <c r="Z2968" s="13"/>
    </row>
    <row r="2969" spans="1:26" x14ac:dyDescent="0.25">
      <c r="A2969" s="20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20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20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5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20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6"/>
      <c r="R2972" s="16"/>
      <c r="S2972" s="16"/>
      <c r="T2972" s="16"/>
      <c r="U2972" s="16"/>
      <c r="V2972" s="16"/>
      <c r="W2972" s="16"/>
      <c r="X2972" s="17"/>
      <c r="Y2972" s="13"/>
      <c r="Z2972" s="13"/>
    </row>
    <row r="2973" spans="1:26" x14ac:dyDescent="0.25">
      <c r="A2973" s="20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20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6"/>
      <c r="X2974" s="17"/>
      <c r="Y2974" s="13"/>
      <c r="Z2974" s="13"/>
    </row>
    <row r="2975" spans="1:26" x14ac:dyDescent="0.25">
      <c r="A2975" s="20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6"/>
      <c r="S2975" s="16"/>
      <c r="T2975" s="16"/>
      <c r="U2975" s="16"/>
      <c r="V2975" s="16"/>
      <c r="W2975" s="17"/>
      <c r="X2975" s="17"/>
      <c r="Y2975" s="13"/>
      <c r="Z2975" s="13"/>
    </row>
    <row r="2976" spans="1:26" x14ac:dyDescent="0.25">
      <c r="A2976" s="20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7"/>
      <c r="X2976" s="17"/>
      <c r="Y2976" s="13"/>
      <c r="Z2976" s="13"/>
    </row>
    <row r="2977" spans="1:26" x14ac:dyDescent="0.25">
      <c r="A2977" s="20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7"/>
      <c r="X2977" s="17"/>
      <c r="Y2977" s="13"/>
      <c r="Z2977" s="13"/>
    </row>
    <row r="2978" spans="1:26" x14ac:dyDescent="0.25">
      <c r="A2978" s="20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5"/>
      <c r="R2978" s="16"/>
      <c r="S2978" s="16"/>
      <c r="T2978" s="16"/>
      <c r="U2978" s="16"/>
      <c r="V2978" s="16"/>
      <c r="W2978" s="16"/>
      <c r="X2978" s="17"/>
      <c r="Y2978" s="13"/>
      <c r="Z2978" s="13"/>
    </row>
    <row r="2979" spans="1:26" x14ac:dyDescent="0.25">
      <c r="A2979" s="20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6"/>
      <c r="R2979" s="16"/>
      <c r="S2979" s="16"/>
      <c r="T2979" s="16"/>
      <c r="U2979" s="16"/>
      <c r="V2979" s="16"/>
      <c r="W2979" s="16"/>
      <c r="X2979" s="17"/>
      <c r="Y2979" s="13"/>
      <c r="Z2979" s="13"/>
    </row>
    <row r="2980" spans="1:26" x14ac:dyDescent="0.25">
      <c r="A2980" s="20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5"/>
      <c r="R2980" s="16"/>
      <c r="S2980" s="16"/>
      <c r="T2980" s="16"/>
      <c r="U2980" s="16"/>
      <c r="V2980" s="16"/>
      <c r="W2980" s="16"/>
      <c r="X2980" s="17"/>
      <c r="Y2980" s="13"/>
      <c r="Z2980" s="13"/>
    </row>
    <row r="2981" spans="1:26" x14ac:dyDescent="0.25">
      <c r="A2981" s="20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6"/>
      <c r="R2981" s="16"/>
      <c r="S2981" s="16"/>
      <c r="T2981" s="16"/>
      <c r="U2981" s="16"/>
      <c r="V2981" s="16"/>
      <c r="W2981" s="16"/>
      <c r="X2981" s="17"/>
      <c r="Y2981" s="13"/>
      <c r="Z2981" s="13"/>
    </row>
    <row r="2982" spans="1:26" x14ac:dyDescent="0.25">
      <c r="A2982" s="20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6"/>
      <c r="S2982" s="16"/>
      <c r="T2982" s="16"/>
      <c r="U2982" s="16"/>
      <c r="V2982" s="16"/>
      <c r="W2982" s="17"/>
      <c r="X2982" s="17"/>
      <c r="Y2982" s="13"/>
      <c r="Z2982" s="13"/>
    </row>
    <row r="2983" spans="1:26" x14ac:dyDescent="0.25">
      <c r="A2983" s="20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6"/>
      <c r="R2983" s="16"/>
      <c r="S2983" s="16"/>
      <c r="T2983" s="16"/>
      <c r="U2983" s="16"/>
      <c r="V2983" s="16"/>
      <c r="W2983" s="16"/>
      <c r="X2983" s="17"/>
      <c r="Y2983" s="13"/>
      <c r="Z2983" s="13"/>
    </row>
    <row r="2984" spans="1:26" x14ac:dyDescent="0.25">
      <c r="A2984" s="20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5"/>
      <c r="Q2984" s="16"/>
      <c r="R2984" s="16"/>
      <c r="S2984" s="16"/>
      <c r="T2984" s="16"/>
      <c r="U2984" s="16"/>
      <c r="V2984" s="16"/>
      <c r="W2984" s="16"/>
      <c r="X2984" s="17"/>
      <c r="Y2984" s="13"/>
      <c r="Z2984" s="13"/>
    </row>
    <row r="2985" spans="1:26" x14ac:dyDescent="0.25">
      <c r="A2985" s="20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5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20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7"/>
      <c r="X2986" s="17"/>
      <c r="Y2986" s="13"/>
      <c r="Z2986" s="13"/>
    </row>
    <row r="2987" spans="1:26" x14ac:dyDescent="0.25">
      <c r="A2987" s="20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6"/>
      <c r="X2987" s="17"/>
      <c r="Y2987" s="13"/>
      <c r="Z2987" s="13"/>
    </row>
    <row r="2988" spans="1:26" x14ac:dyDescent="0.25">
      <c r="A2988" s="20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6"/>
      <c r="X2988" s="17"/>
      <c r="Y2988" s="13"/>
      <c r="Z2988" s="13"/>
    </row>
    <row r="2989" spans="1:26" x14ac:dyDescent="0.25">
      <c r="A2989" s="20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7"/>
      <c r="X2989" s="17"/>
      <c r="Y2989" s="13"/>
      <c r="Z2989" s="13"/>
    </row>
    <row r="2990" spans="1:26" x14ac:dyDescent="0.25">
      <c r="A2990" s="20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6"/>
      <c r="R2990" s="16"/>
      <c r="S2990" s="16"/>
      <c r="T2990" s="16"/>
      <c r="U2990" s="16"/>
      <c r="V2990" s="16"/>
      <c r="W2990" s="16"/>
      <c r="X2990" s="17"/>
      <c r="Y2990" s="13"/>
      <c r="Z2990" s="13"/>
    </row>
    <row r="2991" spans="1:26" x14ac:dyDescent="0.25">
      <c r="A2991" s="20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5"/>
      <c r="S2991" s="15"/>
      <c r="T2991" s="15"/>
      <c r="U2991" s="15"/>
      <c r="V2991" s="15"/>
      <c r="W2991" s="15"/>
      <c r="X2991" s="17"/>
      <c r="Y2991" s="13"/>
      <c r="Z2991" s="13"/>
    </row>
    <row r="2992" spans="1:26" x14ac:dyDescent="0.25">
      <c r="A2992" s="20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5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20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5"/>
      <c r="R2993" s="16"/>
      <c r="S2993" s="16"/>
      <c r="T2993" s="16"/>
      <c r="U2993" s="16"/>
      <c r="V2993" s="16"/>
      <c r="W2993" s="17"/>
      <c r="X2993" s="17"/>
      <c r="Y2993" s="13"/>
      <c r="Z2993" s="13"/>
    </row>
    <row r="2994" spans="1:26" x14ac:dyDescent="0.25">
      <c r="A2994" s="20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5"/>
      <c r="R2994" s="16"/>
      <c r="S2994" s="16"/>
      <c r="T2994" s="16"/>
      <c r="U2994" s="16"/>
      <c r="V2994" s="16"/>
      <c r="W2994" s="17"/>
      <c r="X2994" s="17"/>
      <c r="Y2994" s="13"/>
      <c r="Z2994" s="13"/>
    </row>
    <row r="2995" spans="1:26" x14ac:dyDescent="0.25">
      <c r="A2995" s="20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5"/>
      <c r="R2995" s="16"/>
      <c r="S2995" s="16"/>
      <c r="T2995" s="16"/>
      <c r="U2995" s="16"/>
      <c r="V2995" s="16"/>
      <c r="W2995" s="17"/>
      <c r="X2995" s="17"/>
      <c r="Y2995" s="13"/>
      <c r="Z2995" s="13"/>
    </row>
    <row r="2996" spans="1:26" x14ac:dyDescent="0.25">
      <c r="A2996" s="20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7"/>
      <c r="X2996" s="17"/>
      <c r="Y2996" s="13"/>
      <c r="Z2996" s="13"/>
    </row>
    <row r="2997" spans="1:26" x14ac:dyDescent="0.25">
      <c r="A2997" s="20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7"/>
      <c r="X2997" s="17"/>
      <c r="Y2997" s="13"/>
      <c r="Z2997" s="13"/>
    </row>
    <row r="2998" spans="1:26" x14ac:dyDescent="0.25">
      <c r="A2998" s="20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5"/>
      <c r="R2998" s="16"/>
      <c r="S2998" s="16"/>
      <c r="T2998" s="16"/>
      <c r="U2998" s="16"/>
      <c r="V2998" s="16"/>
      <c r="W2998" s="16"/>
      <c r="X2998" s="17"/>
      <c r="Y2998" s="13"/>
      <c r="Z2998" s="13"/>
    </row>
    <row r="2999" spans="1:26" x14ac:dyDescent="0.25">
      <c r="A2999" s="20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20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20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6"/>
      <c r="X3001" s="17"/>
      <c r="Y3001" s="13"/>
      <c r="Z3001" s="13"/>
    </row>
    <row r="3002" spans="1:26" x14ac:dyDescent="0.25">
      <c r="A3002" s="20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5"/>
      <c r="S3002" s="15"/>
      <c r="T3002" s="15"/>
      <c r="U3002" s="15"/>
      <c r="V3002" s="15"/>
      <c r="W3002" s="15"/>
      <c r="X3002" s="17"/>
      <c r="Y3002" s="13"/>
      <c r="Z3002" s="13"/>
    </row>
    <row r="3003" spans="1:26" x14ac:dyDescent="0.25">
      <c r="A3003" s="20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20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5"/>
      <c r="R3004" s="16"/>
      <c r="S3004" s="16"/>
      <c r="T3004" s="16"/>
      <c r="U3004" s="16"/>
      <c r="V3004" s="16"/>
      <c r="W3004" s="16"/>
      <c r="X3004" s="17"/>
      <c r="Y3004" s="13"/>
      <c r="Z3004" s="13"/>
    </row>
    <row r="3005" spans="1:26" x14ac:dyDescent="0.25">
      <c r="A3005" s="20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6"/>
      <c r="X3005" s="17"/>
      <c r="Y3005" s="13"/>
      <c r="Z3005" s="13"/>
    </row>
    <row r="3006" spans="1:26" x14ac:dyDescent="0.25">
      <c r="A3006" s="20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20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6"/>
      <c r="X3007" s="17"/>
      <c r="Y3007" s="13"/>
      <c r="Z3007" s="13"/>
    </row>
    <row r="3008" spans="1:26" x14ac:dyDescent="0.25">
      <c r="A3008" s="20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7"/>
      <c r="X3008" s="17"/>
      <c r="Y3008" s="13"/>
      <c r="Z3008" s="13"/>
    </row>
    <row r="3009" spans="1:26" x14ac:dyDescent="0.25">
      <c r="A3009" s="20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6"/>
      <c r="X3009" s="17"/>
      <c r="Y3009" s="13"/>
      <c r="Z3009" s="13"/>
    </row>
    <row r="3010" spans="1:26" x14ac:dyDescent="0.25">
      <c r="A3010" s="20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5"/>
      <c r="R3010" s="16"/>
      <c r="S3010" s="16"/>
      <c r="T3010" s="16"/>
      <c r="U3010" s="16"/>
      <c r="V3010" s="16"/>
      <c r="W3010" s="17"/>
      <c r="X3010" s="17"/>
      <c r="Y3010" s="13"/>
      <c r="Z3010" s="13"/>
    </row>
    <row r="3011" spans="1:26" x14ac:dyDescent="0.25">
      <c r="A3011" s="20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20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6"/>
      <c r="X3012" s="17"/>
      <c r="Y3012" s="13"/>
      <c r="Z3012" s="13"/>
    </row>
    <row r="3013" spans="1:26" x14ac:dyDescent="0.25">
      <c r="A3013" s="20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6"/>
      <c r="S3013" s="16"/>
      <c r="T3013" s="16"/>
      <c r="U3013" s="16"/>
      <c r="V3013" s="16"/>
      <c r="W3013" s="17"/>
      <c r="X3013" s="17"/>
      <c r="Y3013" s="13"/>
      <c r="Z3013" s="13"/>
    </row>
    <row r="3014" spans="1:26" x14ac:dyDescent="0.25">
      <c r="A3014" s="20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5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20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6"/>
      <c r="S3015" s="16"/>
      <c r="T3015" s="16"/>
      <c r="U3015" s="16"/>
      <c r="V3015" s="16"/>
      <c r="W3015" s="17"/>
      <c r="X3015" s="17"/>
      <c r="Y3015" s="13"/>
      <c r="Z3015" s="13"/>
    </row>
    <row r="3016" spans="1:26" x14ac:dyDescent="0.25">
      <c r="A3016" s="20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6"/>
      <c r="S3016" s="16"/>
      <c r="T3016" s="16"/>
      <c r="U3016" s="16"/>
      <c r="V3016" s="16"/>
      <c r="W3016" s="16"/>
      <c r="X3016" s="17"/>
      <c r="Y3016" s="13"/>
      <c r="Z3016" s="13"/>
    </row>
    <row r="3017" spans="1:26" x14ac:dyDescent="0.25">
      <c r="A3017" s="20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7"/>
      <c r="X3017" s="17"/>
      <c r="Y3017" s="13"/>
      <c r="Z3017" s="13"/>
    </row>
    <row r="3018" spans="1:26" x14ac:dyDescent="0.25">
      <c r="A3018" s="20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6"/>
      <c r="S3018" s="16"/>
      <c r="T3018" s="16"/>
      <c r="U3018" s="16"/>
      <c r="V3018" s="16"/>
      <c r="W3018" s="17"/>
      <c r="X3018" s="17"/>
      <c r="Y3018" s="13"/>
      <c r="Z3018" s="13"/>
    </row>
    <row r="3019" spans="1:26" x14ac:dyDescent="0.25">
      <c r="A3019" s="20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7"/>
      <c r="X3019" s="17"/>
      <c r="Y3019" s="13"/>
      <c r="Z3019" s="13"/>
    </row>
    <row r="3020" spans="1:26" x14ac:dyDescent="0.25">
      <c r="A3020" s="20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6"/>
      <c r="S3020" s="16"/>
      <c r="T3020" s="16"/>
      <c r="U3020" s="16"/>
      <c r="V3020" s="16"/>
      <c r="W3020" s="17"/>
      <c r="X3020" s="17"/>
      <c r="Y3020" s="13"/>
      <c r="Z3020" s="13"/>
    </row>
    <row r="3021" spans="1:26" x14ac:dyDescent="0.25">
      <c r="A3021" s="20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20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5"/>
      <c r="R3022" s="16"/>
      <c r="S3022" s="16"/>
      <c r="T3022" s="16"/>
      <c r="U3022" s="16"/>
      <c r="V3022" s="16"/>
      <c r="W3022" s="16"/>
      <c r="X3022" s="17"/>
      <c r="Y3022" s="13"/>
      <c r="Z3022" s="13"/>
    </row>
    <row r="3023" spans="1:26" x14ac:dyDescent="0.25">
      <c r="A3023" s="20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20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20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20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20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20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5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20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5"/>
      <c r="R3029" s="16"/>
      <c r="S3029" s="16"/>
      <c r="T3029" s="16"/>
      <c r="U3029" s="16"/>
      <c r="V3029" s="16"/>
      <c r="W3029" s="17"/>
      <c r="X3029" s="17"/>
      <c r="Y3029" s="13"/>
      <c r="Z3029" s="13"/>
    </row>
    <row r="3030" spans="1:26" x14ac:dyDescent="0.25">
      <c r="A3030" s="20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5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20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6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20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7"/>
      <c r="X3032" s="17"/>
      <c r="Y3032" s="13"/>
      <c r="Z3032" s="13"/>
    </row>
    <row r="3033" spans="1:26" x14ac:dyDescent="0.25">
      <c r="A3033" s="20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20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6"/>
      <c r="R3034" s="16"/>
      <c r="S3034" s="16"/>
      <c r="T3034" s="16"/>
      <c r="U3034" s="16"/>
      <c r="V3034" s="16"/>
      <c r="W3034" s="16"/>
      <c r="X3034" s="17"/>
      <c r="Y3034" s="13"/>
      <c r="Z3034" s="13"/>
    </row>
    <row r="3035" spans="1:26" x14ac:dyDescent="0.25">
      <c r="A3035" s="20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6"/>
      <c r="S3035" s="16"/>
      <c r="T3035" s="16"/>
      <c r="U3035" s="16"/>
      <c r="V3035" s="16"/>
      <c r="W3035" s="16"/>
      <c r="X3035" s="17"/>
      <c r="Y3035" s="13"/>
      <c r="Z3035" s="13"/>
    </row>
    <row r="3036" spans="1:26" x14ac:dyDescent="0.25">
      <c r="A3036" s="20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6"/>
      <c r="X3036" s="17"/>
      <c r="Y3036" s="13"/>
      <c r="Z3036" s="13"/>
    </row>
    <row r="3037" spans="1:26" x14ac:dyDescent="0.25">
      <c r="A3037" s="20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20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6"/>
      <c r="R3038" s="16"/>
      <c r="S3038" s="16"/>
      <c r="T3038" s="16"/>
      <c r="U3038" s="16"/>
      <c r="V3038" s="16"/>
      <c r="W3038" s="17"/>
      <c r="X3038" s="17"/>
      <c r="Y3038" s="13"/>
      <c r="Z3038" s="13"/>
    </row>
    <row r="3039" spans="1:26" x14ac:dyDescent="0.25">
      <c r="A3039" s="20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6"/>
      <c r="R3039" s="16"/>
      <c r="S3039" s="16"/>
      <c r="T3039" s="16"/>
      <c r="U3039" s="16"/>
      <c r="V3039" s="16"/>
      <c r="W3039" s="16"/>
      <c r="X3039" s="17"/>
      <c r="Y3039" s="13"/>
      <c r="Z3039" s="13"/>
    </row>
    <row r="3040" spans="1:26" x14ac:dyDescent="0.25">
      <c r="A3040" s="20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6"/>
      <c r="S3040" s="16"/>
      <c r="T3040" s="16"/>
      <c r="U3040" s="16"/>
      <c r="V3040" s="16"/>
      <c r="W3040" s="17"/>
      <c r="X3040" s="17"/>
      <c r="Y3040" s="13"/>
      <c r="Z3040" s="13"/>
    </row>
    <row r="3041" spans="1:26" x14ac:dyDescent="0.25">
      <c r="A3041" s="20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6"/>
      <c r="S3041" s="16"/>
      <c r="T3041" s="16"/>
      <c r="U3041" s="16"/>
      <c r="V3041" s="16"/>
      <c r="W3041" s="16"/>
      <c r="X3041" s="17"/>
      <c r="Y3041" s="13"/>
      <c r="Z3041" s="13"/>
    </row>
    <row r="3042" spans="1:26" x14ac:dyDescent="0.25">
      <c r="A3042" s="20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6"/>
      <c r="X3042" s="17"/>
      <c r="Y3042" s="13"/>
      <c r="Z3042" s="13"/>
    </row>
    <row r="3043" spans="1:26" x14ac:dyDescent="0.25">
      <c r="A3043" s="20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20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6"/>
      <c r="S3044" s="16"/>
      <c r="T3044" s="16"/>
      <c r="U3044" s="16"/>
      <c r="V3044" s="16"/>
      <c r="W3044" s="17"/>
      <c r="X3044" s="17"/>
      <c r="Y3044" s="13"/>
      <c r="Z3044" s="13"/>
    </row>
    <row r="3045" spans="1:26" x14ac:dyDescent="0.25">
      <c r="A3045" s="20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20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7"/>
      <c r="X3046" s="17"/>
      <c r="Y3046" s="13"/>
      <c r="Z3046" s="13"/>
    </row>
    <row r="3047" spans="1:26" x14ac:dyDescent="0.25">
      <c r="A3047" s="20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6"/>
      <c r="X3047" s="17"/>
      <c r="Y3047" s="13"/>
      <c r="Z3047" s="13"/>
    </row>
    <row r="3048" spans="1:26" x14ac:dyDescent="0.25">
      <c r="A3048" s="20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20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6"/>
      <c r="X3049" s="17"/>
      <c r="Y3049" s="13"/>
      <c r="Z3049" s="13"/>
    </row>
    <row r="3050" spans="1:26" x14ac:dyDescent="0.25">
      <c r="A3050" s="20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6"/>
      <c r="X3050" s="17"/>
      <c r="Y3050" s="13"/>
      <c r="Z3050" s="13"/>
    </row>
    <row r="3051" spans="1:26" x14ac:dyDescent="0.25">
      <c r="A3051" s="20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6"/>
      <c r="X3051" s="17"/>
      <c r="Y3051" s="13"/>
      <c r="Z3051" s="13"/>
    </row>
    <row r="3052" spans="1:26" x14ac:dyDescent="0.25">
      <c r="A3052" s="20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7"/>
      <c r="X3052" s="17"/>
      <c r="Y3052" s="13"/>
      <c r="Z3052" s="13"/>
    </row>
    <row r="3053" spans="1:26" x14ac:dyDescent="0.25">
      <c r="A3053" s="20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20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6"/>
      <c r="S3054" s="16"/>
      <c r="T3054" s="16"/>
      <c r="U3054" s="16"/>
      <c r="V3054" s="16"/>
      <c r="W3054" s="17"/>
      <c r="X3054" s="17"/>
      <c r="Y3054" s="13"/>
      <c r="Z3054" s="13"/>
    </row>
    <row r="3055" spans="1:26" x14ac:dyDescent="0.25">
      <c r="A3055" s="20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20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7"/>
      <c r="X3056" s="17"/>
      <c r="Y3056" s="13"/>
      <c r="Z3056" s="13"/>
    </row>
    <row r="3057" spans="1:26" x14ac:dyDescent="0.25">
      <c r="A3057" s="20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4"/>
      <c r="Q3057" s="15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20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7"/>
      <c r="X3058" s="17"/>
      <c r="Y3058" s="13"/>
      <c r="Z3058" s="13"/>
    </row>
    <row r="3059" spans="1:26" x14ac:dyDescent="0.25">
      <c r="A3059" s="20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6"/>
      <c r="X3059" s="17"/>
      <c r="Y3059" s="13"/>
      <c r="Z3059" s="13"/>
    </row>
    <row r="3060" spans="1:26" x14ac:dyDescent="0.25">
      <c r="A3060" s="20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6"/>
      <c r="X3060" s="17"/>
      <c r="Y3060" s="13"/>
      <c r="Z3060" s="13"/>
    </row>
    <row r="3061" spans="1:26" x14ac:dyDescent="0.25">
      <c r="A3061" s="20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20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20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20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6"/>
      <c r="S3064" s="16"/>
      <c r="T3064" s="16"/>
      <c r="U3064" s="16"/>
      <c r="V3064" s="16"/>
      <c r="W3064" s="17"/>
      <c r="X3064" s="17"/>
      <c r="Y3064" s="13"/>
      <c r="Z3064" s="13"/>
    </row>
    <row r="3065" spans="1:26" x14ac:dyDescent="0.25">
      <c r="A3065" s="20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6"/>
      <c r="S3065" s="16"/>
      <c r="T3065" s="16"/>
      <c r="U3065" s="16"/>
      <c r="V3065" s="16"/>
      <c r="W3065" s="17"/>
      <c r="X3065" s="17"/>
      <c r="Y3065" s="13"/>
      <c r="Z3065" s="13"/>
    </row>
    <row r="3066" spans="1:26" x14ac:dyDescent="0.25">
      <c r="A3066" s="20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6"/>
      <c r="S3066" s="16"/>
      <c r="T3066" s="16"/>
      <c r="U3066" s="16"/>
      <c r="V3066" s="16"/>
      <c r="W3066" s="16"/>
      <c r="X3066" s="17"/>
      <c r="Y3066" s="13"/>
      <c r="Z3066" s="13"/>
    </row>
    <row r="3067" spans="1:26" x14ac:dyDescent="0.25">
      <c r="A3067" s="20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6"/>
      <c r="S3067" s="16"/>
      <c r="T3067" s="16"/>
      <c r="U3067" s="16"/>
      <c r="V3067" s="16"/>
      <c r="W3067" s="17"/>
      <c r="X3067" s="17"/>
      <c r="Y3067" s="13"/>
      <c r="Z3067" s="13"/>
    </row>
    <row r="3068" spans="1:26" x14ac:dyDescent="0.25">
      <c r="A3068" s="20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7"/>
      <c r="X3068" s="17"/>
      <c r="Y3068" s="13"/>
      <c r="Z3068" s="13"/>
    </row>
    <row r="3069" spans="1:26" x14ac:dyDescent="0.25">
      <c r="A3069" s="20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6"/>
      <c r="S3069" s="16"/>
      <c r="T3069" s="16"/>
      <c r="U3069" s="16"/>
      <c r="V3069" s="16"/>
      <c r="W3069" s="17"/>
      <c r="X3069" s="17"/>
      <c r="Y3069" s="13"/>
      <c r="Z3069" s="13"/>
    </row>
    <row r="3070" spans="1:26" x14ac:dyDescent="0.25">
      <c r="A3070" s="20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6"/>
      <c r="S3070" s="16"/>
      <c r="T3070" s="16"/>
      <c r="U3070" s="16"/>
      <c r="V3070" s="16"/>
      <c r="W3070" s="17"/>
      <c r="X3070" s="17"/>
      <c r="Y3070" s="13"/>
      <c r="Z3070" s="13"/>
    </row>
    <row r="3071" spans="1:26" x14ac:dyDescent="0.25">
      <c r="A3071" s="20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6"/>
      <c r="S3071" s="16"/>
      <c r="T3071" s="16"/>
      <c r="U3071" s="16"/>
      <c r="V3071" s="16"/>
      <c r="W3071" s="16"/>
      <c r="X3071" s="17"/>
      <c r="Y3071" s="13"/>
      <c r="Z3071" s="13"/>
    </row>
    <row r="3072" spans="1:26" x14ac:dyDescent="0.25">
      <c r="A3072" s="20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20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6"/>
      <c r="X3073" s="17"/>
      <c r="Y3073" s="13"/>
      <c r="Z3073" s="13"/>
    </row>
    <row r="3074" spans="1:26" x14ac:dyDescent="0.25">
      <c r="A3074" s="20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7"/>
      <c r="X3074" s="17"/>
      <c r="Y3074" s="13"/>
      <c r="Z3074" s="13"/>
    </row>
    <row r="3075" spans="1:26" x14ac:dyDescent="0.25">
      <c r="A3075" s="20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6"/>
      <c r="X3075" s="17"/>
      <c r="Y3075" s="13"/>
      <c r="Z3075" s="13"/>
    </row>
    <row r="3076" spans="1:26" x14ac:dyDescent="0.25">
      <c r="A3076" s="20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20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7"/>
      <c r="X3077" s="17"/>
      <c r="Y3077" s="13"/>
      <c r="Z3077" s="13"/>
    </row>
    <row r="3078" spans="1:26" x14ac:dyDescent="0.25">
      <c r="A3078" s="20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6"/>
      <c r="R3078" s="16"/>
      <c r="S3078" s="16"/>
      <c r="T3078" s="16"/>
      <c r="U3078" s="16"/>
      <c r="V3078" s="16"/>
      <c r="W3078" s="17"/>
      <c r="X3078" s="17"/>
      <c r="Y3078" s="13"/>
      <c r="Z3078" s="13"/>
    </row>
    <row r="3079" spans="1:26" x14ac:dyDescent="0.25">
      <c r="A3079" s="20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20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7"/>
      <c r="X3080" s="17"/>
      <c r="Y3080" s="13"/>
      <c r="Z3080" s="13"/>
    </row>
    <row r="3081" spans="1:26" x14ac:dyDescent="0.25">
      <c r="A3081" s="20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20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5"/>
      <c r="S3082" s="15"/>
      <c r="T3082" s="15"/>
      <c r="U3082" s="15"/>
      <c r="V3082" s="15"/>
      <c r="W3082" s="15"/>
      <c r="X3082" s="17"/>
      <c r="Y3082" s="13"/>
      <c r="Z3082" s="13"/>
    </row>
    <row r="3083" spans="1:26" x14ac:dyDescent="0.25">
      <c r="A3083" s="20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6"/>
      <c r="R3083" s="16"/>
      <c r="S3083" s="16"/>
      <c r="T3083" s="16"/>
      <c r="U3083" s="16"/>
      <c r="V3083" s="16"/>
      <c r="W3083" s="16"/>
      <c r="X3083" s="17"/>
      <c r="Y3083" s="13"/>
      <c r="Z3083" s="13"/>
    </row>
    <row r="3084" spans="1:26" x14ac:dyDescent="0.25">
      <c r="A3084" s="20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20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20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20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6"/>
      <c r="X3087" s="17"/>
      <c r="Y3087" s="13"/>
      <c r="Z3087" s="13"/>
    </row>
    <row r="3088" spans="1:26" x14ac:dyDescent="0.25">
      <c r="A3088" s="20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20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6"/>
      <c r="S3089" s="16"/>
      <c r="T3089" s="16"/>
      <c r="U3089" s="16"/>
      <c r="V3089" s="16"/>
      <c r="W3089" s="17"/>
      <c r="X3089" s="17"/>
      <c r="Y3089" s="13"/>
      <c r="Z3089" s="13"/>
    </row>
    <row r="3090" spans="1:26" x14ac:dyDescent="0.25">
      <c r="A3090" s="20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5"/>
      <c r="S3090" s="15"/>
      <c r="T3090" s="15"/>
      <c r="U3090" s="15"/>
      <c r="V3090" s="15"/>
      <c r="W3090" s="15"/>
      <c r="X3090" s="17"/>
      <c r="Y3090" s="13"/>
      <c r="Z3090" s="13"/>
    </row>
    <row r="3091" spans="1:26" x14ac:dyDescent="0.25">
      <c r="A3091" s="20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5"/>
      <c r="R3091" s="16"/>
      <c r="S3091" s="16"/>
      <c r="T3091" s="16"/>
      <c r="U3091" s="16"/>
      <c r="V3091" s="16"/>
      <c r="W3091" s="17"/>
      <c r="X3091" s="17"/>
      <c r="Y3091" s="13"/>
      <c r="Z3091" s="13"/>
    </row>
    <row r="3092" spans="1:26" x14ac:dyDescent="0.25">
      <c r="A3092" s="20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5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20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6"/>
      <c r="R3093" s="16"/>
      <c r="S3093" s="16"/>
      <c r="T3093" s="16"/>
      <c r="U3093" s="16"/>
      <c r="V3093" s="16"/>
      <c r="W3093" s="17"/>
      <c r="X3093" s="17"/>
      <c r="Y3093" s="13"/>
      <c r="Z3093" s="13"/>
    </row>
    <row r="3094" spans="1:26" x14ac:dyDescent="0.25">
      <c r="A3094" s="20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5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20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7"/>
      <c r="X3095" s="17"/>
      <c r="Y3095" s="13"/>
      <c r="Z3095" s="13"/>
    </row>
    <row r="3096" spans="1:26" x14ac:dyDescent="0.25">
      <c r="A3096" s="20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20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20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6"/>
      <c r="X3098" s="17"/>
      <c r="Y3098" s="13"/>
      <c r="Z3098" s="13"/>
    </row>
    <row r="3099" spans="1:26" x14ac:dyDescent="0.25">
      <c r="A3099" s="20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6"/>
      <c r="X3099" s="17"/>
      <c r="Y3099" s="13"/>
      <c r="Z3099" s="13"/>
    </row>
    <row r="3100" spans="1:26" x14ac:dyDescent="0.25">
      <c r="A3100" s="20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5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20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6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20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5"/>
      <c r="S3102" s="15"/>
      <c r="T3102" s="15"/>
      <c r="U3102" s="15"/>
      <c r="V3102" s="15"/>
      <c r="W3102" s="15"/>
      <c r="X3102" s="17"/>
      <c r="Y3102" s="13"/>
      <c r="Z3102" s="13"/>
    </row>
    <row r="3103" spans="1:26" x14ac:dyDescent="0.25">
      <c r="A3103" s="20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5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20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6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20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5"/>
      <c r="S3105" s="15"/>
      <c r="T3105" s="15"/>
      <c r="U3105" s="15"/>
      <c r="V3105" s="15"/>
      <c r="W3105" s="15"/>
      <c r="X3105" s="17"/>
      <c r="Y3105" s="13"/>
      <c r="Z3105" s="13"/>
    </row>
    <row r="3106" spans="1:26" x14ac:dyDescent="0.25">
      <c r="A3106" s="20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6"/>
      <c r="R3106" s="16"/>
      <c r="S3106" s="16"/>
      <c r="T3106" s="16"/>
      <c r="U3106" s="16"/>
      <c r="V3106" s="16"/>
      <c r="W3106" s="16"/>
      <c r="X3106" s="17"/>
      <c r="Y3106" s="13"/>
      <c r="Z3106" s="13"/>
    </row>
    <row r="3107" spans="1:26" x14ac:dyDescent="0.25">
      <c r="A3107" s="20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5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20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6"/>
      <c r="X3108" s="17"/>
      <c r="Y3108" s="13"/>
      <c r="Z3108" s="13"/>
    </row>
    <row r="3109" spans="1:26" x14ac:dyDescent="0.25">
      <c r="A3109" s="20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7"/>
      <c r="X3109" s="17"/>
      <c r="Y3109" s="13"/>
      <c r="Z3109" s="13"/>
    </row>
    <row r="3110" spans="1:26" x14ac:dyDescent="0.25">
      <c r="A3110" s="20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5"/>
      <c r="R3110" s="16"/>
      <c r="S3110" s="16"/>
      <c r="T3110" s="16"/>
      <c r="U3110" s="16"/>
      <c r="V3110" s="16"/>
      <c r="W3110" s="16"/>
      <c r="X3110" s="17"/>
      <c r="Y3110" s="13"/>
      <c r="Z3110" s="13"/>
    </row>
    <row r="3111" spans="1:26" x14ac:dyDescent="0.25">
      <c r="A3111" s="20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20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20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5"/>
      <c r="R3113" s="16"/>
      <c r="S3113" s="16"/>
      <c r="T3113" s="16"/>
      <c r="U3113" s="16"/>
      <c r="V3113" s="16"/>
      <c r="W3113" s="17"/>
      <c r="X3113" s="17"/>
      <c r="Y3113" s="13"/>
      <c r="Z3113" s="13"/>
    </row>
    <row r="3114" spans="1:26" x14ac:dyDescent="0.25">
      <c r="A3114" s="20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6"/>
      <c r="R3114" s="16"/>
      <c r="S3114" s="16"/>
      <c r="T3114" s="16"/>
      <c r="U3114" s="16"/>
      <c r="V3114" s="16"/>
      <c r="W3114" s="17"/>
      <c r="X3114" s="17"/>
      <c r="Y3114" s="13"/>
      <c r="Z3114" s="13"/>
    </row>
    <row r="3115" spans="1:26" x14ac:dyDescent="0.25">
      <c r="A3115" s="20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6"/>
      <c r="X3115" s="17"/>
      <c r="Y3115" s="13"/>
      <c r="Z3115" s="13"/>
    </row>
    <row r="3116" spans="1:26" x14ac:dyDescent="0.25">
      <c r="A3116" s="20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20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6"/>
      <c r="S3117" s="16"/>
      <c r="T3117" s="16"/>
      <c r="U3117" s="16"/>
      <c r="V3117" s="16"/>
      <c r="W3117" s="17"/>
      <c r="X3117" s="17"/>
      <c r="Y3117" s="13"/>
      <c r="Z3117" s="13"/>
    </row>
    <row r="3118" spans="1:26" x14ac:dyDescent="0.25">
      <c r="A3118" s="20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5"/>
      <c r="V3118" s="15"/>
      <c r="W3118" s="15"/>
      <c r="X3118" s="17"/>
      <c r="Y3118" s="13"/>
      <c r="Z3118" s="13"/>
    </row>
    <row r="3119" spans="1:26" x14ac:dyDescent="0.25">
      <c r="A3119" s="20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20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6"/>
      <c r="X3120" s="17"/>
      <c r="Y3120" s="13"/>
      <c r="Z3120" s="13"/>
    </row>
    <row r="3121" spans="1:26" x14ac:dyDescent="0.25">
      <c r="A3121" s="20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5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20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5"/>
      <c r="S3122" s="15"/>
      <c r="T3122" s="15"/>
      <c r="U3122" s="15"/>
      <c r="V3122" s="15"/>
      <c r="W3122" s="15"/>
      <c r="X3122" s="17"/>
      <c r="Y3122" s="13"/>
      <c r="Z3122" s="13"/>
    </row>
    <row r="3123" spans="1:26" x14ac:dyDescent="0.25">
      <c r="A3123" s="20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5"/>
      <c r="R3123" s="16"/>
      <c r="S3123" s="16"/>
      <c r="T3123" s="16"/>
      <c r="U3123" s="16"/>
      <c r="V3123" s="16"/>
      <c r="W3123" s="17"/>
      <c r="X3123" s="17"/>
      <c r="Y3123" s="13"/>
      <c r="Z3123" s="13"/>
    </row>
    <row r="3124" spans="1:26" x14ac:dyDescent="0.25">
      <c r="A3124" s="20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6"/>
      <c r="S3124" s="16"/>
      <c r="T3124" s="16"/>
      <c r="U3124" s="16"/>
      <c r="V3124" s="16"/>
      <c r="W3124" s="17"/>
      <c r="X3124" s="17"/>
      <c r="Y3124" s="13"/>
      <c r="Z3124" s="13"/>
    </row>
    <row r="3125" spans="1:26" x14ac:dyDescent="0.25">
      <c r="A3125" s="20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6"/>
      <c r="R3125" s="16"/>
      <c r="S3125" s="16"/>
      <c r="T3125" s="16"/>
      <c r="U3125" s="16"/>
      <c r="V3125" s="16"/>
      <c r="W3125" s="16"/>
      <c r="X3125" s="17"/>
      <c r="Y3125" s="13"/>
      <c r="Z3125" s="13"/>
    </row>
    <row r="3126" spans="1:26" x14ac:dyDescent="0.25">
      <c r="A3126" s="20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6"/>
      <c r="R3126" s="16"/>
      <c r="S3126" s="16"/>
      <c r="T3126" s="16"/>
      <c r="U3126" s="16"/>
      <c r="V3126" s="16"/>
      <c r="W3126" s="16"/>
      <c r="X3126" s="17"/>
      <c r="Y3126" s="13"/>
      <c r="Z3126" s="13"/>
    </row>
    <row r="3127" spans="1:26" x14ac:dyDescent="0.25">
      <c r="A3127" s="20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7"/>
      <c r="X3127" s="17"/>
      <c r="Y3127" s="13"/>
      <c r="Z3127" s="13"/>
    </row>
    <row r="3128" spans="1:26" x14ac:dyDescent="0.25">
      <c r="A3128" s="20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7"/>
      <c r="X3128" s="17"/>
      <c r="Y3128" s="13"/>
      <c r="Z3128" s="13"/>
    </row>
    <row r="3129" spans="1:26" x14ac:dyDescent="0.25">
      <c r="A3129" s="20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6"/>
      <c r="S3129" s="16"/>
      <c r="T3129" s="16"/>
      <c r="U3129" s="16"/>
      <c r="V3129" s="16"/>
      <c r="W3129" s="16"/>
      <c r="X3129" s="17"/>
      <c r="Y3129" s="13"/>
      <c r="Z3129" s="13"/>
    </row>
    <row r="3130" spans="1:26" x14ac:dyDescent="0.25">
      <c r="A3130" s="20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20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7"/>
      <c r="X3131" s="17"/>
      <c r="Y3131" s="13"/>
      <c r="Z3131" s="13"/>
    </row>
    <row r="3132" spans="1:26" x14ac:dyDescent="0.25">
      <c r="A3132" s="20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5"/>
      <c r="R3132" s="16"/>
      <c r="S3132" s="16"/>
      <c r="T3132" s="16"/>
      <c r="U3132" s="16"/>
      <c r="V3132" s="16"/>
      <c r="W3132" s="17"/>
      <c r="X3132" s="17"/>
      <c r="Y3132" s="13"/>
      <c r="Z3132" s="13"/>
    </row>
    <row r="3133" spans="1:26" x14ac:dyDescent="0.25">
      <c r="A3133" s="20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6"/>
      <c r="X3133" s="17"/>
      <c r="Y3133" s="13"/>
      <c r="Z3133" s="13"/>
    </row>
    <row r="3134" spans="1:26" x14ac:dyDescent="0.25">
      <c r="A3134" s="20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20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20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20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5"/>
      <c r="R3137" s="16"/>
      <c r="S3137" s="16"/>
      <c r="T3137" s="16"/>
      <c r="U3137" s="16"/>
      <c r="V3137" s="16"/>
      <c r="W3137" s="17"/>
      <c r="X3137" s="17"/>
      <c r="Y3137" s="13"/>
      <c r="Z3137" s="13"/>
    </row>
    <row r="3138" spans="1:26" x14ac:dyDescent="0.25">
      <c r="A3138" s="20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5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20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7"/>
      <c r="X3139" s="17"/>
      <c r="Y3139" s="13"/>
      <c r="Z3139" s="13"/>
    </row>
    <row r="3140" spans="1:26" x14ac:dyDescent="0.25">
      <c r="A3140" s="20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5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20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6"/>
      <c r="S3141" s="16"/>
      <c r="T3141" s="16"/>
      <c r="U3141" s="16"/>
      <c r="V3141" s="16"/>
      <c r="W3141" s="17"/>
      <c r="X3141" s="17"/>
      <c r="Y3141" s="13"/>
      <c r="Z3141" s="13"/>
    </row>
    <row r="3142" spans="1:26" x14ac:dyDescent="0.25">
      <c r="A3142" s="20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6"/>
      <c r="R3142" s="16"/>
      <c r="S3142" s="16"/>
      <c r="T3142" s="16"/>
      <c r="U3142" s="16"/>
      <c r="V3142" s="16"/>
      <c r="W3142" s="16"/>
      <c r="X3142" s="17"/>
      <c r="Y3142" s="13"/>
      <c r="Z3142" s="13"/>
    </row>
    <row r="3143" spans="1:26" x14ac:dyDescent="0.25">
      <c r="A3143" s="20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4"/>
      <c r="Q3143" s="15"/>
      <c r="R3143" s="15"/>
      <c r="S3143" s="15"/>
      <c r="T3143" s="15"/>
      <c r="U3143" s="15"/>
      <c r="V3143" s="15"/>
      <c r="W3143" s="15"/>
      <c r="X3143" s="17"/>
      <c r="Y3143" s="13"/>
      <c r="Z3143" s="13"/>
    </row>
    <row r="3144" spans="1:26" x14ac:dyDescent="0.25">
      <c r="A3144" s="20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6"/>
      <c r="S3144" s="16"/>
      <c r="T3144" s="16"/>
      <c r="U3144" s="16"/>
      <c r="V3144" s="16"/>
      <c r="W3144" s="16"/>
      <c r="X3144" s="17"/>
      <c r="Y3144" s="13"/>
      <c r="Z3144" s="13"/>
    </row>
    <row r="3145" spans="1:26" x14ac:dyDescent="0.25">
      <c r="A3145" s="20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6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20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5"/>
      <c r="R3146" s="16"/>
      <c r="S3146" s="16"/>
      <c r="T3146" s="16"/>
      <c r="U3146" s="16"/>
      <c r="V3146" s="16"/>
      <c r="W3146" s="17"/>
      <c r="X3146" s="17"/>
      <c r="Y3146" s="13"/>
      <c r="Z3146" s="13"/>
    </row>
    <row r="3147" spans="1:26" x14ac:dyDescent="0.25">
      <c r="A3147" s="20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6"/>
      <c r="S3147" s="16"/>
      <c r="T3147" s="16"/>
      <c r="U3147" s="16"/>
      <c r="V3147" s="16"/>
      <c r="W3147" s="17"/>
      <c r="X3147" s="17"/>
      <c r="Y3147" s="13"/>
      <c r="Z3147" s="13"/>
    </row>
    <row r="3148" spans="1:26" x14ac:dyDescent="0.25">
      <c r="A3148" s="20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5"/>
      <c r="Q3148" s="16"/>
      <c r="R3148" s="16"/>
      <c r="S3148" s="16"/>
      <c r="T3148" s="16"/>
      <c r="U3148" s="16"/>
      <c r="V3148" s="16"/>
      <c r="W3148" s="16"/>
      <c r="X3148" s="17"/>
      <c r="Y3148" s="13"/>
      <c r="Z3148" s="13"/>
    </row>
    <row r="3149" spans="1:26" x14ac:dyDescent="0.25">
      <c r="A3149" s="20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5"/>
      <c r="S3149" s="15"/>
      <c r="T3149" s="15"/>
      <c r="U3149" s="15"/>
      <c r="V3149" s="15"/>
      <c r="W3149" s="15"/>
      <c r="X3149" s="17"/>
      <c r="Y3149" s="13"/>
      <c r="Z3149" s="13"/>
    </row>
    <row r="3150" spans="1:26" x14ac:dyDescent="0.25">
      <c r="A3150" s="20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5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20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20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6"/>
      <c r="R3152" s="16"/>
      <c r="S3152" s="16"/>
      <c r="T3152" s="16"/>
      <c r="U3152" s="16"/>
      <c r="V3152" s="16"/>
      <c r="W3152" s="16"/>
      <c r="X3152" s="17"/>
      <c r="Y3152" s="13"/>
      <c r="Z3152" s="13"/>
    </row>
    <row r="3153" spans="1:26" x14ac:dyDescent="0.25">
      <c r="A3153" s="20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7"/>
      <c r="X3153" s="17"/>
      <c r="Y3153" s="13"/>
      <c r="Z3153" s="13"/>
    </row>
    <row r="3154" spans="1:26" x14ac:dyDescent="0.25">
      <c r="A3154" s="20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7"/>
      <c r="X3154" s="17"/>
      <c r="Y3154" s="13"/>
      <c r="Z3154" s="13"/>
    </row>
    <row r="3155" spans="1:26" x14ac:dyDescent="0.25">
      <c r="A3155" s="20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7"/>
      <c r="X3155" s="17"/>
      <c r="Y3155" s="13"/>
      <c r="Z3155" s="13"/>
    </row>
    <row r="3156" spans="1:26" x14ac:dyDescent="0.25">
      <c r="A3156" s="20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6"/>
      <c r="R3156" s="16"/>
      <c r="S3156" s="16"/>
      <c r="T3156" s="16"/>
      <c r="U3156" s="16"/>
      <c r="V3156" s="16"/>
      <c r="W3156" s="17"/>
      <c r="X3156" s="17"/>
      <c r="Y3156" s="13"/>
      <c r="Z3156" s="13"/>
    </row>
    <row r="3157" spans="1:26" x14ac:dyDescent="0.25">
      <c r="A3157" s="20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5"/>
      <c r="R3157" s="16"/>
      <c r="S3157" s="16"/>
      <c r="T3157" s="16"/>
      <c r="U3157" s="16"/>
      <c r="V3157" s="16"/>
      <c r="W3157" s="17"/>
      <c r="X3157" s="17"/>
      <c r="Y3157" s="13"/>
      <c r="Z3157" s="13"/>
    </row>
    <row r="3158" spans="1:26" x14ac:dyDescent="0.25">
      <c r="A3158" s="20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5"/>
      <c r="R3158" s="16"/>
      <c r="S3158" s="16"/>
      <c r="T3158" s="16"/>
      <c r="U3158" s="16"/>
      <c r="V3158" s="16"/>
      <c r="W3158" s="16"/>
      <c r="X3158" s="17"/>
      <c r="Y3158" s="13"/>
      <c r="Z3158" s="13"/>
    </row>
    <row r="3159" spans="1:26" x14ac:dyDescent="0.25">
      <c r="A3159" s="20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20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5"/>
      <c r="R3160" s="16"/>
      <c r="S3160" s="16"/>
      <c r="T3160" s="16"/>
      <c r="U3160" s="16"/>
      <c r="V3160" s="16"/>
      <c r="W3160" s="17"/>
      <c r="X3160" s="17"/>
      <c r="Y3160" s="13"/>
      <c r="Z3160" s="13"/>
    </row>
    <row r="3161" spans="1:26" x14ac:dyDescent="0.25">
      <c r="A3161" s="20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6"/>
      <c r="X3161" s="17"/>
      <c r="Y3161" s="13"/>
      <c r="Z3161" s="13"/>
    </row>
    <row r="3162" spans="1:26" x14ac:dyDescent="0.25">
      <c r="A3162" s="20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5"/>
      <c r="R3162" s="16"/>
      <c r="S3162" s="16"/>
      <c r="T3162" s="16"/>
      <c r="U3162" s="16"/>
      <c r="V3162" s="16"/>
      <c r="W3162" s="19"/>
      <c r="X3162" s="17"/>
      <c r="Y3162" s="13"/>
      <c r="Z3162" s="13"/>
    </row>
    <row r="3163" spans="1:26" x14ac:dyDescent="0.25">
      <c r="A3163" s="20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6"/>
      <c r="R3163" s="16"/>
      <c r="S3163" s="16"/>
      <c r="T3163" s="16"/>
      <c r="U3163" s="16"/>
      <c r="V3163" s="16"/>
      <c r="W3163" s="16"/>
      <c r="X3163" s="17"/>
      <c r="Y3163" s="13"/>
      <c r="Z3163" s="13"/>
    </row>
    <row r="3164" spans="1:26" x14ac:dyDescent="0.25">
      <c r="A3164" s="20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5"/>
      <c r="R3164" s="15"/>
      <c r="S3164" s="15"/>
      <c r="T3164" s="15"/>
      <c r="U3164" s="15"/>
      <c r="V3164" s="15"/>
      <c r="W3164" s="15"/>
      <c r="X3164" s="17"/>
      <c r="Y3164" s="13"/>
      <c r="Z3164" s="13"/>
    </row>
    <row r="3165" spans="1:26" x14ac:dyDescent="0.25">
      <c r="A3165" s="20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6"/>
      <c r="S3165" s="16"/>
      <c r="T3165" s="16"/>
      <c r="U3165" s="16"/>
      <c r="V3165" s="16"/>
      <c r="W3165" s="17"/>
      <c r="X3165" s="17"/>
      <c r="Y3165" s="13"/>
      <c r="Z3165" s="13"/>
    </row>
    <row r="3166" spans="1:26" x14ac:dyDescent="0.25">
      <c r="A3166" s="20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5"/>
      <c r="V3166" s="15"/>
      <c r="W3166" s="15"/>
      <c r="X3166" s="17"/>
      <c r="Y3166" s="13"/>
      <c r="Z3166" s="13"/>
    </row>
    <row r="3167" spans="1:26" x14ac:dyDescent="0.25">
      <c r="A3167" s="20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5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20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6"/>
      <c r="R3168" s="16"/>
      <c r="S3168" s="16"/>
      <c r="T3168" s="16"/>
      <c r="U3168" s="16"/>
      <c r="V3168" s="16"/>
      <c r="W3168" s="16"/>
      <c r="X3168" s="17"/>
      <c r="Y3168" s="13"/>
      <c r="Z3168" s="13"/>
    </row>
    <row r="3169" spans="1:26" x14ac:dyDescent="0.25">
      <c r="A3169" s="20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7"/>
      <c r="X3169" s="17"/>
      <c r="Y3169" s="13"/>
      <c r="Z3169" s="13"/>
    </row>
    <row r="3170" spans="1:26" x14ac:dyDescent="0.25">
      <c r="A3170" s="20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6"/>
      <c r="S3170" s="16"/>
      <c r="T3170" s="16"/>
      <c r="U3170" s="16"/>
      <c r="V3170" s="16"/>
      <c r="W3170" s="16"/>
      <c r="X3170" s="17"/>
      <c r="Y3170" s="13"/>
      <c r="Z3170" s="13"/>
    </row>
    <row r="3171" spans="1:26" x14ac:dyDescent="0.25">
      <c r="A3171" s="20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5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20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7"/>
      <c r="X3172" s="17"/>
      <c r="Y3172" s="13"/>
      <c r="Z3172" s="13"/>
    </row>
    <row r="3173" spans="1:26" x14ac:dyDescent="0.25">
      <c r="A3173" s="20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6"/>
      <c r="S3173" s="16"/>
      <c r="T3173" s="16"/>
      <c r="U3173" s="16"/>
      <c r="V3173" s="16"/>
      <c r="W3173" s="16"/>
      <c r="X3173" s="17"/>
      <c r="Y3173" s="13"/>
      <c r="Z3173" s="13"/>
    </row>
    <row r="3174" spans="1:26" x14ac:dyDescent="0.25">
      <c r="A3174" s="20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6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20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6"/>
      <c r="R3175" s="16"/>
      <c r="S3175" s="16"/>
      <c r="T3175" s="16"/>
      <c r="U3175" s="16"/>
      <c r="V3175" s="16"/>
      <c r="W3175" s="16"/>
      <c r="X3175" s="17"/>
      <c r="Y3175" s="13"/>
      <c r="Z3175" s="13"/>
    </row>
    <row r="3176" spans="1:26" x14ac:dyDescent="0.25">
      <c r="A3176" s="20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20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5"/>
      <c r="V3177" s="15"/>
      <c r="W3177" s="15"/>
      <c r="X3177" s="17"/>
      <c r="Y3177" s="13"/>
      <c r="Z3177" s="13"/>
    </row>
    <row r="3178" spans="1:26" x14ac:dyDescent="0.25">
      <c r="A3178" s="20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20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20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5"/>
      <c r="V3180" s="15"/>
      <c r="W3180" s="15"/>
      <c r="X3180" s="17"/>
      <c r="Y3180" s="13"/>
      <c r="Z3180" s="13"/>
    </row>
    <row r="3181" spans="1:26" x14ac:dyDescent="0.25">
      <c r="A3181" s="20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5"/>
      <c r="R3181" s="16"/>
      <c r="S3181" s="16"/>
      <c r="T3181" s="16"/>
      <c r="U3181" s="16"/>
      <c r="V3181" s="16"/>
      <c r="W3181" s="17"/>
      <c r="X3181" s="17"/>
      <c r="Y3181" s="13"/>
      <c r="Z3181" s="13"/>
    </row>
    <row r="3182" spans="1:26" x14ac:dyDescent="0.25">
      <c r="A3182" s="20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7"/>
      <c r="X3182" s="17"/>
      <c r="Y3182" s="13"/>
      <c r="Z3182" s="13"/>
    </row>
    <row r="3183" spans="1:26" x14ac:dyDescent="0.25">
      <c r="A3183" s="20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6"/>
      <c r="X3183" s="17"/>
      <c r="Y3183" s="13"/>
      <c r="Z3183" s="13"/>
    </row>
    <row r="3184" spans="1:26" x14ac:dyDescent="0.25">
      <c r="A3184" s="20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7"/>
      <c r="X3184" s="17"/>
      <c r="Y3184" s="13"/>
      <c r="Z3184" s="13"/>
    </row>
    <row r="3185" spans="1:26" x14ac:dyDescent="0.25">
      <c r="A3185" s="20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7"/>
      <c r="X3185" s="17"/>
      <c r="Y3185" s="13"/>
      <c r="Z3185" s="13"/>
    </row>
    <row r="3186" spans="1:26" x14ac:dyDescent="0.25">
      <c r="A3186" s="20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6"/>
      <c r="S3186" s="16"/>
      <c r="T3186" s="16"/>
      <c r="U3186" s="16"/>
      <c r="V3186" s="16"/>
      <c r="W3186" s="17"/>
      <c r="X3186" s="17"/>
      <c r="Y3186" s="13"/>
      <c r="Z3186" s="13"/>
    </row>
    <row r="3187" spans="1:26" x14ac:dyDescent="0.25">
      <c r="A3187" s="20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20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6"/>
      <c r="S3188" s="16"/>
      <c r="T3188" s="16"/>
      <c r="U3188" s="16"/>
      <c r="V3188" s="16"/>
      <c r="W3188" s="17"/>
      <c r="X3188" s="17"/>
      <c r="Y3188" s="13"/>
      <c r="Z3188" s="13"/>
    </row>
    <row r="3189" spans="1:26" x14ac:dyDescent="0.25">
      <c r="A3189" s="20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5"/>
      <c r="R3189" s="16"/>
      <c r="S3189" s="16"/>
      <c r="T3189" s="16"/>
      <c r="U3189" s="16"/>
      <c r="V3189" s="16"/>
      <c r="W3189" s="17"/>
      <c r="X3189" s="17"/>
      <c r="Y3189" s="13"/>
      <c r="Z3189" s="13"/>
    </row>
    <row r="3190" spans="1:26" x14ac:dyDescent="0.25">
      <c r="A3190" s="20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7"/>
      <c r="X3190" s="17"/>
      <c r="Y3190" s="13"/>
      <c r="Z3190" s="13"/>
    </row>
    <row r="3191" spans="1:26" x14ac:dyDescent="0.25">
      <c r="A3191" s="20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20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7"/>
      <c r="X3192" s="17"/>
      <c r="Y3192" s="13"/>
      <c r="Z3192" s="13"/>
    </row>
    <row r="3193" spans="1:26" x14ac:dyDescent="0.25">
      <c r="A3193" s="20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6"/>
      <c r="X3193" s="17"/>
      <c r="Y3193" s="13"/>
      <c r="Z3193" s="13"/>
    </row>
    <row r="3194" spans="1:26" x14ac:dyDescent="0.25">
      <c r="A3194" s="20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5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20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6"/>
      <c r="S3195" s="16"/>
      <c r="T3195" s="16"/>
      <c r="U3195" s="16"/>
      <c r="V3195" s="16"/>
      <c r="W3195" s="17"/>
      <c r="X3195" s="17"/>
      <c r="Y3195" s="13"/>
      <c r="Z3195" s="13"/>
    </row>
    <row r="3196" spans="1:26" x14ac:dyDescent="0.25">
      <c r="A3196" s="20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20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6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20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6"/>
      <c r="X3198" s="17"/>
      <c r="Y3198" s="13"/>
      <c r="Z3198" s="13"/>
    </row>
    <row r="3199" spans="1:26" x14ac:dyDescent="0.25">
      <c r="A3199" s="20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5"/>
      <c r="S3199" s="15"/>
      <c r="T3199" s="15"/>
      <c r="U3199" s="15"/>
      <c r="V3199" s="15"/>
      <c r="W3199" s="15"/>
      <c r="X3199" s="17"/>
      <c r="Y3199" s="13"/>
      <c r="Z3199" s="13"/>
    </row>
    <row r="3200" spans="1:26" x14ac:dyDescent="0.25">
      <c r="A3200" s="20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5"/>
      <c r="S3200" s="15"/>
      <c r="T3200" s="15"/>
      <c r="U3200" s="15"/>
      <c r="V3200" s="15"/>
      <c r="W3200" s="15"/>
      <c r="X3200" s="17"/>
      <c r="Y3200" s="13"/>
      <c r="Z3200" s="13"/>
    </row>
    <row r="3201" spans="1:26" x14ac:dyDescent="0.25">
      <c r="A3201" s="20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6"/>
      <c r="X3201" s="17"/>
      <c r="Y3201" s="13"/>
      <c r="Z3201" s="13"/>
    </row>
    <row r="3202" spans="1:26" x14ac:dyDescent="0.25">
      <c r="A3202" s="20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6"/>
      <c r="R3202" s="16"/>
      <c r="S3202" s="16"/>
      <c r="T3202" s="16"/>
      <c r="U3202" s="16"/>
      <c r="V3202" s="16"/>
      <c r="W3202" s="16"/>
      <c r="X3202" s="17"/>
      <c r="Y3202" s="13"/>
      <c r="Z3202" s="13"/>
    </row>
    <row r="3203" spans="1:26" x14ac:dyDescent="0.25">
      <c r="A3203" s="20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5"/>
      <c r="Q3203" s="16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20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7"/>
      <c r="X3204" s="17"/>
      <c r="Y3204" s="13"/>
      <c r="Z3204" s="13"/>
    </row>
    <row r="3205" spans="1:26" x14ac:dyDescent="0.25">
      <c r="A3205" s="20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5"/>
      <c r="R3205" s="16"/>
      <c r="S3205" s="16"/>
      <c r="T3205" s="16"/>
      <c r="U3205" s="16"/>
      <c r="V3205" s="16"/>
      <c r="W3205" s="17"/>
      <c r="X3205" s="17"/>
      <c r="Y3205" s="13"/>
      <c r="Z3205" s="13"/>
    </row>
    <row r="3206" spans="1:26" x14ac:dyDescent="0.25">
      <c r="A3206" s="20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20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20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6"/>
      <c r="S3208" s="16"/>
      <c r="T3208" s="16"/>
      <c r="U3208" s="16"/>
      <c r="V3208" s="16"/>
      <c r="W3208" s="16"/>
      <c r="X3208" s="17"/>
      <c r="Y3208" s="13"/>
      <c r="Z3208" s="13"/>
    </row>
    <row r="3209" spans="1:26" x14ac:dyDescent="0.25">
      <c r="A3209" s="20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20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5"/>
      <c r="Q3210" s="16"/>
      <c r="R3210" s="16"/>
      <c r="S3210" s="16"/>
      <c r="T3210" s="16"/>
      <c r="U3210" s="16"/>
      <c r="V3210" s="16"/>
      <c r="W3210" s="16"/>
      <c r="X3210" s="17"/>
      <c r="Y3210" s="13"/>
      <c r="Z3210" s="13"/>
    </row>
    <row r="3211" spans="1:26" x14ac:dyDescent="0.25">
      <c r="A3211" s="20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6"/>
      <c r="S3211" s="16"/>
      <c r="T3211" s="16"/>
      <c r="U3211" s="16"/>
      <c r="V3211" s="16"/>
      <c r="W3211" s="17"/>
      <c r="X3211" s="17"/>
      <c r="Y3211" s="13"/>
      <c r="Z3211" s="13"/>
    </row>
    <row r="3212" spans="1:26" x14ac:dyDescent="0.25">
      <c r="A3212" s="20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6"/>
      <c r="S3212" s="16"/>
      <c r="T3212" s="16"/>
      <c r="U3212" s="16"/>
      <c r="V3212" s="16"/>
      <c r="W3212" s="16"/>
      <c r="X3212" s="17"/>
      <c r="Y3212" s="13"/>
      <c r="Z3212" s="13"/>
    </row>
    <row r="3213" spans="1:26" x14ac:dyDescent="0.25">
      <c r="A3213" s="20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6"/>
      <c r="S3213" s="16"/>
      <c r="T3213" s="16"/>
      <c r="U3213" s="16"/>
      <c r="V3213" s="16"/>
      <c r="W3213" s="17"/>
      <c r="X3213" s="17"/>
      <c r="Y3213" s="13"/>
      <c r="Z3213" s="13"/>
    </row>
    <row r="3214" spans="1:26" x14ac:dyDescent="0.25">
      <c r="A3214" s="20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5"/>
      <c r="V3214" s="15"/>
      <c r="W3214" s="15"/>
      <c r="X3214" s="17"/>
      <c r="Y3214" s="13"/>
      <c r="Z3214" s="13"/>
    </row>
    <row r="3215" spans="1:26" x14ac:dyDescent="0.25">
      <c r="A3215" s="20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6"/>
      <c r="S3215" s="16"/>
      <c r="T3215" s="16"/>
      <c r="U3215" s="16"/>
      <c r="V3215" s="16"/>
      <c r="W3215" s="16"/>
      <c r="X3215" s="17"/>
      <c r="Y3215" s="13"/>
      <c r="Z3215" s="13"/>
    </row>
    <row r="3216" spans="1:26" x14ac:dyDescent="0.25">
      <c r="A3216" s="20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6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20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5"/>
      <c r="S3217" s="15"/>
      <c r="T3217" s="15"/>
      <c r="U3217" s="15"/>
      <c r="V3217" s="15"/>
      <c r="W3217" s="15"/>
      <c r="X3217" s="17"/>
      <c r="Y3217" s="13"/>
      <c r="Z3217" s="13"/>
    </row>
    <row r="3218" spans="1:26" x14ac:dyDescent="0.25">
      <c r="A3218" s="20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6"/>
      <c r="S3218" s="16"/>
      <c r="T3218" s="16"/>
      <c r="U3218" s="16"/>
      <c r="V3218" s="16"/>
      <c r="W3218" s="16"/>
      <c r="X3218" s="17"/>
      <c r="Y3218" s="13"/>
      <c r="Z3218" s="13"/>
    </row>
    <row r="3219" spans="1:26" x14ac:dyDescent="0.25">
      <c r="A3219" s="20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6"/>
      <c r="X3219" s="17"/>
      <c r="Y3219" s="13"/>
      <c r="Z3219" s="13"/>
    </row>
    <row r="3220" spans="1:26" x14ac:dyDescent="0.25">
      <c r="A3220" s="20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6"/>
      <c r="R3220" s="16"/>
      <c r="S3220" s="16"/>
      <c r="T3220" s="16"/>
      <c r="U3220" s="16"/>
      <c r="V3220" s="16"/>
      <c r="W3220" s="16"/>
      <c r="X3220" s="17"/>
      <c r="Y3220" s="13"/>
      <c r="Z3220" s="13"/>
    </row>
    <row r="3221" spans="1:26" x14ac:dyDescent="0.25">
      <c r="A3221" s="20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5"/>
      <c r="R3221" s="16"/>
      <c r="S3221" s="16"/>
      <c r="T3221" s="16"/>
      <c r="U3221" s="16"/>
      <c r="V3221" s="16"/>
      <c r="W3221" s="16"/>
      <c r="X3221" s="17"/>
      <c r="Y3221" s="13"/>
      <c r="Z3221" s="13"/>
    </row>
    <row r="3222" spans="1:26" x14ac:dyDescent="0.25">
      <c r="A3222" s="20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6"/>
      <c r="X3222" s="17"/>
      <c r="Y3222" s="13"/>
      <c r="Z3222" s="13"/>
    </row>
    <row r="3223" spans="1:26" x14ac:dyDescent="0.25">
      <c r="A3223" s="20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6"/>
      <c r="R3223" s="16"/>
      <c r="S3223" s="16"/>
      <c r="T3223" s="16"/>
      <c r="U3223" s="16"/>
      <c r="V3223" s="16"/>
      <c r="W3223" s="16"/>
      <c r="X3223" s="17"/>
      <c r="Y3223" s="13"/>
      <c r="Z3223" s="13"/>
    </row>
    <row r="3224" spans="1:26" x14ac:dyDescent="0.25">
      <c r="A3224" s="20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6"/>
      <c r="S3224" s="16"/>
      <c r="T3224" s="16"/>
      <c r="U3224" s="16"/>
      <c r="V3224" s="16"/>
      <c r="W3224" s="16"/>
      <c r="X3224" s="17"/>
      <c r="Y3224" s="13"/>
      <c r="Z3224" s="13"/>
    </row>
    <row r="3225" spans="1:26" x14ac:dyDescent="0.25">
      <c r="A3225" s="20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6"/>
      <c r="S3225" s="16"/>
      <c r="T3225" s="16"/>
      <c r="U3225" s="16"/>
      <c r="V3225" s="16"/>
      <c r="W3225" s="16"/>
      <c r="X3225" s="17"/>
      <c r="Y3225" s="13"/>
      <c r="Z3225" s="13"/>
    </row>
    <row r="3226" spans="1:26" x14ac:dyDescent="0.25">
      <c r="A3226" s="20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5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20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6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20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6"/>
      <c r="S3228" s="16"/>
      <c r="T3228" s="16"/>
      <c r="U3228" s="16"/>
      <c r="V3228" s="16"/>
      <c r="W3228" s="17"/>
      <c r="X3228" s="17"/>
      <c r="Y3228" s="13"/>
      <c r="Z3228" s="13"/>
    </row>
    <row r="3229" spans="1:26" x14ac:dyDescent="0.25">
      <c r="A3229" s="20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5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20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6"/>
      <c r="S3230" s="16"/>
      <c r="T3230" s="16"/>
      <c r="U3230" s="16"/>
      <c r="V3230" s="16"/>
      <c r="W3230" s="17"/>
      <c r="X3230" s="17"/>
      <c r="Y3230" s="13"/>
      <c r="Z3230" s="13"/>
    </row>
    <row r="3231" spans="1:26" x14ac:dyDescent="0.25">
      <c r="A3231" s="20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6"/>
      <c r="R3231" s="16"/>
      <c r="S3231" s="16"/>
      <c r="T3231" s="16"/>
      <c r="U3231" s="16"/>
      <c r="V3231" s="16"/>
      <c r="W3231" s="17"/>
      <c r="X3231" s="17"/>
      <c r="Y3231" s="13"/>
      <c r="Z3231" s="13"/>
    </row>
    <row r="3232" spans="1:26" x14ac:dyDescent="0.25">
      <c r="A3232" s="20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6"/>
      <c r="S3232" s="16"/>
      <c r="T3232" s="16"/>
      <c r="U3232" s="16"/>
      <c r="V3232" s="16"/>
      <c r="W3232" s="16"/>
      <c r="X3232" s="17"/>
      <c r="Y3232" s="13"/>
      <c r="Z3232" s="13"/>
    </row>
    <row r="3233" spans="1:26" x14ac:dyDescent="0.25">
      <c r="A3233" s="20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5"/>
      <c r="S3233" s="15"/>
      <c r="T3233" s="15"/>
      <c r="U3233" s="15"/>
      <c r="V3233" s="15"/>
      <c r="W3233" s="15"/>
      <c r="X3233" s="17"/>
      <c r="Y3233" s="13"/>
      <c r="Z3233" s="13"/>
    </row>
    <row r="3234" spans="1:26" x14ac:dyDescent="0.25">
      <c r="A3234" s="20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5"/>
      <c r="V3234" s="15"/>
      <c r="W3234" s="15"/>
      <c r="X3234" s="17"/>
      <c r="Y3234" s="13"/>
      <c r="Z3234" s="13"/>
    </row>
    <row r="3235" spans="1:26" x14ac:dyDescent="0.25">
      <c r="A3235" s="20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6"/>
      <c r="S3235" s="16"/>
      <c r="T3235" s="16"/>
      <c r="U3235" s="16"/>
      <c r="V3235" s="16"/>
      <c r="W3235" s="16"/>
      <c r="X3235" s="17"/>
      <c r="Y3235" s="13"/>
      <c r="Z3235" s="13"/>
    </row>
    <row r="3236" spans="1:26" x14ac:dyDescent="0.25">
      <c r="A3236" s="20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6"/>
      <c r="S3236" s="16"/>
      <c r="T3236" s="16"/>
      <c r="U3236" s="16"/>
      <c r="V3236" s="16"/>
      <c r="W3236" s="16"/>
      <c r="X3236" s="17"/>
      <c r="Y3236" s="13"/>
      <c r="Z3236" s="13"/>
    </row>
    <row r="3237" spans="1:26" x14ac:dyDescent="0.25">
      <c r="A3237" s="20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6"/>
      <c r="S3237" s="16"/>
      <c r="T3237" s="16"/>
      <c r="U3237" s="16"/>
      <c r="V3237" s="16"/>
      <c r="W3237" s="17"/>
      <c r="X3237" s="17"/>
      <c r="Y3237" s="13"/>
      <c r="Z3237" s="13"/>
    </row>
    <row r="3238" spans="1:26" x14ac:dyDescent="0.25">
      <c r="A3238" s="20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6"/>
      <c r="R3238" s="16"/>
      <c r="S3238" s="16"/>
      <c r="T3238" s="16"/>
      <c r="U3238" s="16"/>
      <c r="V3238" s="16"/>
      <c r="W3238" s="17"/>
      <c r="X3238" s="17"/>
      <c r="Y3238" s="13"/>
      <c r="Z3238" s="13"/>
    </row>
    <row r="3239" spans="1:26" x14ac:dyDescent="0.25">
      <c r="A3239" s="20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6"/>
      <c r="X3239" s="17"/>
      <c r="Y3239" s="13"/>
      <c r="Z3239" s="13"/>
    </row>
    <row r="3240" spans="1:26" x14ac:dyDescent="0.25">
      <c r="A3240" s="20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6"/>
      <c r="R3240" s="16"/>
      <c r="S3240" s="16"/>
      <c r="T3240" s="16"/>
      <c r="U3240" s="16"/>
      <c r="V3240" s="16"/>
      <c r="W3240" s="17"/>
      <c r="X3240" s="17"/>
      <c r="Y3240" s="13"/>
      <c r="Z3240" s="13"/>
    </row>
    <row r="3241" spans="1:26" x14ac:dyDescent="0.25">
      <c r="A3241" s="20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6"/>
      <c r="R3241" s="16"/>
      <c r="S3241" s="16"/>
      <c r="T3241" s="16"/>
      <c r="U3241" s="16"/>
      <c r="V3241" s="16"/>
      <c r="W3241" s="16"/>
      <c r="X3241" s="17"/>
      <c r="Y3241" s="13"/>
      <c r="Z3241" s="13"/>
    </row>
    <row r="3242" spans="1:26" x14ac:dyDescent="0.25">
      <c r="A3242" s="20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7"/>
      <c r="X3242" s="17"/>
      <c r="Y3242" s="13"/>
      <c r="Z3242" s="13"/>
    </row>
    <row r="3243" spans="1:26" x14ac:dyDescent="0.25">
      <c r="A3243" s="20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6"/>
      <c r="S3243" s="16"/>
      <c r="T3243" s="16"/>
      <c r="U3243" s="16"/>
      <c r="V3243" s="16"/>
      <c r="W3243" s="17"/>
      <c r="X3243" s="17"/>
      <c r="Y3243" s="13"/>
      <c r="Z3243" s="13"/>
    </row>
    <row r="3244" spans="1:26" x14ac:dyDescent="0.25">
      <c r="A3244" s="20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6"/>
      <c r="S3244" s="16"/>
      <c r="T3244" s="16"/>
      <c r="U3244" s="16"/>
      <c r="V3244" s="16"/>
      <c r="W3244" s="16"/>
      <c r="X3244" s="17"/>
      <c r="Y3244" s="13"/>
      <c r="Z3244" s="13"/>
    </row>
    <row r="3245" spans="1:26" x14ac:dyDescent="0.25">
      <c r="A3245" s="20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6"/>
      <c r="X3245" s="17"/>
      <c r="Y3245" s="13"/>
      <c r="Z3245" s="13"/>
    </row>
    <row r="3246" spans="1:26" x14ac:dyDescent="0.25">
      <c r="A3246" s="20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6"/>
      <c r="X3246" s="17"/>
      <c r="Y3246" s="13"/>
      <c r="Z3246" s="13"/>
    </row>
    <row r="3247" spans="1:26" x14ac:dyDescent="0.25">
      <c r="A3247" s="20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6"/>
      <c r="X3247" s="17"/>
      <c r="Y3247" s="13"/>
      <c r="Z3247" s="13"/>
    </row>
    <row r="3248" spans="1:26" x14ac:dyDescent="0.25">
      <c r="A3248" s="20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6"/>
      <c r="X3248" s="17"/>
      <c r="Y3248" s="13"/>
      <c r="Z3248" s="13"/>
    </row>
    <row r="3249" spans="1:26" x14ac:dyDescent="0.25">
      <c r="A3249" s="20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6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20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5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20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20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6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20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7"/>
      <c r="X3253" s="17"/>
      <c r="Y3253" s="13"/>
      <c r="Z3253" s="13"/>
    </row>
    <row r="3254" spans="1:26" x14ac:dyDescent="0.25">
      <c r="A3254" s="20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7"/>
      <c r="X3254" s="17"/>
      <c r="Y3254" s="13"/>
      <c r="Z3254" s="13"/>
    </row>
    <row r="3255" spans="1:26" x14ac:dyDescent="0.25">
      <c r="A3255" s="20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6"/>
      <c r="X3255" s="17"/>
      <c r="Y3255" s="13"/>
      <c r="Z3255" s="13"/>
    </row>
    <row r="3256" spans="1:26" x14ac:dyDescent="0.25">
      <c r="A3256" s="20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6"/>
      <c r="R3256" s="16"/>
      <c r="S3256" s="16"/>
      <c r="T3256" s="16"/>
      <c r="U3256" s="16"/>
      <c r="V3256" s="16"/>
      <c r="W3256" s="17"/>
      <c r="X3256" s="17"/>
      <c r="Y3256" s="13"/>
      <c r="Z3256" s="13"/>
    </row>
    <row r="3257" spans="1:26" x14ac:dyDescent="0.25">
      <c r="A3257" s="20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6"/>
      <c r="S3257" s="16"/>
      <c r="T3257" s="16"/>
      <c r="U3257" s="16"/>
      <c r="V3257" s="16"/>
      <c r="W3257" s="16"/>
      <c r="X3257" s="17"/>
      <c r="Y3257" s="13"/>
      <c r="Z3257" s="13"/>
    </row>
    <row r="3258" spans="1:26" x14ac:dyDescent="0.25">
      <c r="A3258" s="20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6"/>
      <c r="S3258" s="16"/>
      <c r="T3258" s="16"/>
      <c r="U3258" s="16"/>
      <c r="V3258" s="16"/>
      <c r="W3258" s="17"/>
      <c r="X3258" s="17"/>
      <c r="Y3258" s="13"/>
      <c r="Z3258" s="13"/>
    </row>
    <row r="3259" spans="1:26" x14ac:dyDescent="0.25">
      <c r="A3259" s="20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6"/>
      <c r="S3259" s="16"/>
      <c r="T3259" s="16"/>
      <c r="U3259" s="16"/>
      <c r="V3259" s="16"/>
      <c r="W3259" s="17"/>
      <c r="X3259" s="17"/>
      <c r="Y3259" s="13"/>
      <c r="Z3259" s="13"/>
    </row>
    <row r="3260" spans="1:26" x14ac:dyDescent="0.25">
      <c r="A3260" s="20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6"/>
      <c r="S3260" s="16"/>
      <c r="T3260" s="16"/>
      <c r="U3260" s="16"/>
      <c r="V3260" s="16"/>
      <c r="W3260" s="17"/>
      <c r="X3260" s="17"/>
      <c r="Y3260" s="13"/>
      <c r="Z3260" s="13"/>
    </row>
    <row r="3261" spans="1:26" x14ac:dyDescent="0.25">
      <c r="A3261" s="20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6"/>
      <c r="R3261" s="16"/>
      <c r="S3261" s="16"/>
      <c r="T3261" s="16"/>
      <c r="U3261" s="16"/>
      <c r="V3261" s="16"/>
      <c r="W3261" s="17"/>
      <c r="X3261" s="17"/>
      <c r="Y3261" s="13"/>
      <c r="Z3261" s="13"/>
    </row>
    <row r="3262" spans="1:26" x14ac:dyDescent="0.25">
      <c r="A3262" s="20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6"/>
      <c r="S3262" s="16"/>
      <c r="T3262" s="16"/>
      <c r="U3262" s="16"/>
      <c r="V3262" s="16"/>
      <c r="W3262" s="17"/>
      <c r="X3262" s="17"/>
      <c r="Y3262" s="13"/>
      <c r="Z3262" s="13"/>
    </row>
    <row r="3263" spans="1:26" x14ac:dyDescent="0.25">
      <c r="A3263" s="20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6"/>
      <c r="S3263" s="16"/>
      <c r="T3263" s="16"/>
      <c r="U3263" s="16"/>
      <c r="V3263" s="16"/>
      <c r="W3263" s="16"/>
      <c r="X3263" s="17"/>
      <c r="Y3263" s="13"/>
      <c r="Z3263" s="13"/>
    </row>
    <row r="3264" spans="1:26" x14ac:dyDescent="0.25">
      <c r="A3264" s="20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6"/>
      <c r="S3264" s="16"/>
      <c r="T3264" s="16"/>
      <c r="U3264" s="16"/>
      <c r="V3264" s="16"/>
      <c r="W3264" s="17"/>
      <c r="X3264" s="17"/>
      <c r="Y3264" s="13"/>
      <c r="Z3264" s="13"/>
    </row>
    <row r="3265" spans="1:26" x14ac:dyDescent="0.25">
      <c r="A3265" s="20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6"/>
      <c r="R3265" s="16"/>
      <c r="S3265" s="16"/>
      <c r="T3265" s="16"/>
      <c r="U3265" s="16"/>
      <c r="V3265" s="16"/>
      <c r="W3265" s="16"/>
      <c r="X3265" s="17"/>
      <c r="Y3265" s="13"/>
      <c r="Z3265" s="13"/>
    </row>
    <row r="3266" spans="1:26" x14ac:dyDescent="0.25">
      <c r="A3266" s="20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6"/>
      <c r="R3266" s="16"/>
      <c r="S3266" s="16"/>
      <c r="T3266" s="16"/>
      <c r="U3266" s="16"/>
      <c r="V3266" s="16"/>
      <c r="W3266" s="16"/>
      <c r="X3266" s="17"/>
      <c r="Y3266" s="13"/>
      <c r="Z3266" s="13"/>
    </row>
    <row r="3267" spans="1:26" x14ac:dyDescent="0.25">
      <c r="A3267" s="20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20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20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20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20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20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7"/>
      <c r="X3272" s="17"/>
      <c r="Y3272" s="13"/>
      <c r="Z3272" s="13"/>
    </row>
    <row r="3273" spans="1:26" x14ac:dyDescent="0.25">
      <c r="A3273" s="20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5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20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6"/>
      <c r="S3274" s="16"/>
      <c r="T3274" s="16"/>
      <c r="U3274" s="16"/>
      <c r="V3274" s="16"/>
      <c r="W3274" s="16"/>
      <c r="X3274" s="17"/>
      <c r="Y3274" s="13"/>
      <c r="Z3274" s="13"/>
    </row>
    <row r="3275" spans="1:26" x14ac:dyDescent="0.25">
      <c r="A3275" s="20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20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6"/>
      <c r="X3276" s="17"/>
      <c r="Y3276" s="13"/>
      <c r="Z3276" s="13"/>
    </row>
    <row r="3277" spans="1:26" x14ac:dyDescent="0.25">
      <c r="A3277" s="20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6"/>
      <c r="R3277" s="16"/>
      <c r="S3277" s="16"/>
      <c r="T3277" s="16"/>
      <c r="U3277" s="16"/>
      <c r="V3277" s="16"/>
      <c r="W3277" s="16"/>
      <c r="X3277" s="17"/>
      <c r="Y3277" s="13"/>
      <c r="Z3277" s="13"/>
    </row>
    <row r="3278" spans="1:26" x14ac:dyDescent="0.25">
      <c r="A3278" s="20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6"/>
      <c r="S3278" s="16"/>
      <c r="T3278" s="16"/>
      <c r="U3278" s="16"/>
      <c r="V3278" s="16"/>
      <c r="W3278" s="16"/>
      <c r="X3278" s="17"/>
      <c r="Y3278" s="13"/>
      <c r="Z3278" s="13"/>
    </row>
    <row r="3279" spans="1:26" x14ac:dyDescent="0.25">
      <c r="A3279" s="20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6"/>
      <c r="X3279" s="17"/>
      <c r="Y3279" s="13"/>
      <c r="Z3279" s="13"/>
    </row>
    <row r="3280" spans="1:26" x14ac:dyDescent="0.25">
      <c r="A3280" s="20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6"/>
      <c r="S3280" s="16"/>
      <c r="T3280" s="16"/>
      <c r="U3280" s="16"/>
      <c r="V3280" s="16"/>
      <c r="W3280" s="17"/>
      <c r="X3280" s="17"/>
      <c r="Y3280" s="13"/>
      <c r="Z3280" s="13"/>
    </row>
    <row r="3281" spans="1:26" x14ac:dyDescent="0.25">
      <c r="A3281" s="20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20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20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20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6"/>
      <c r="X3284" s="17"/>
      <c r="Y3284" s="13"/>
      <c r="Z3284" s="13"/>
    </row>
    <row r="3285" spans="1:26" x14ac:dyDescent="0.25">
      <c r="A3285" s="20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6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20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5"/>
      <c r="Q3286" s="16"/>
      <c r="R3286" s="16"/>
      <c r="S3286" s="16"/>
      <c r="T3286" s="16"/>
      <c r="U3286" s="16"/>
      <c r="V3286" s="16"/>
      <c r="W3286" s="16"/>
      <c r="X3286" s="17"/>
      <c r="Y3286" s="13"/>
      <c r="Z3286" s="13"/>
    </row>
    <row r="3287" spans="1:26" x14ac:dyDescent="0.25">
      <c r="A3287" s="20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20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7"/>
      <c r="X3288" s="17"/>
      <c r="Y3288" s="13"/>
      <c r="Z3288" s="13"/>
    </row>
    <row r="3289" spans="1:26" x14ac:dyDescent="0.25">
      <c r="A3289" s="20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20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20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20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20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7"/>
      <c r="X3293" s="17"/>
      <c r="Y3293" s="13"/>
      <c r="Z3293" s="13"/>
    </row>
    <row r="3294" spans="1:26" x14ac:dyDescent="0.25">
      <c r="A3294" s="20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6"/>
      <c r="X3294" s="17"/>
      <c r="Y3294" s="13"/>
      <c r="Z3294" s="13"/>
    </row>
    <row r="3295" spans="1:26" x14ac:dyDescent="0.25">
      <c r="A3295" s="20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6"/>
      <c r="X3295" s="17"/>
      <c r="Y3295" s="13"/>
      <c r="Z3295" s="13"/>
    </row>
    <row r="3296" spans="1:26" x14ac:dyDescent="0.25">
      <c r="A3296" s="20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6"/>
      <c r="X3296" s="17"/>
      <c r="Y3296" s="13"/>
      <c r="Z3296" s="13"/>
    </row>
    <row r="3297" spans="1:26" x14ac:dyDescent="0.25">
      <c r="A3297" s="20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5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20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20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5"/>
      <c r="R3299" s="16"/>
      <c r="S3299" s="16"/>
      <c r="T3299" s="16"/>
      <c r="U3299" s="16"/>
      <c r="V3299" s="16"/>
      <c r="W3299" s="16"/>
      <c r="X3299" s="17"/>
      <c r="Y3299" s="13"/>
      <c r="Z3299" s="13"/>
    </row>
    <row r="3300" spans="1:26" x14ac:dyDescent="0.25">
      <c r="A3300" s="20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20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6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20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6"/>
      <c r="S3302" s="16"/>
      <c r="T3302" s="16"/>
      <c r="U3302" s="16"/>
      <c r="V3302" s="16"/>
      <c r="W3302" s="17"/>
      <c r="X3302" s="17"/>
      <c r="Y3302" s="13"/>
      <c r="Z3302" s="13"/>
    </row>
    <row r="3303" spans="1:26" x14ac:dyDescent="0.25">
      <c r="A3303" s="20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20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6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20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6"/>
      <c r="S3305" s="16"/>
      <c r="T3305" s="16"/>
      <c r="U3305" s="16"/>
      <c r="V3305" s="16"/>
      <c r="W3305" s="17"/>
      <c r="X3305" s="17"/>
      <c r="Y3305" s="13"/>
      <c r="Z3305" s="13"/>
    </row>
    <row r="3306" spans="1:26" x14ac:dyDescent="0.25">
      <c r="A3306" s="20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6"/>
      <c r="R3306" s="16"/>
      <c r="S3306" s="16"/>
      <c r="T3306" s="16"/>
      <c r="U3306" s="16"/>
      <c r="V3306" s="16"/>
      <c r="W3306" s="16"/>
      <c r="X3306" s="17"/>
      <c r="Y3306" s="13"/>
      <c r="Z3306" s="13"/>
    </row>
    <row r="3307" spans="1:26" x14ac:dyDescent="0.25">
      <c r="A3307" s="20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20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20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7"/>
      <c r="X3309" s="17"/>
      <c r="Y3309" s="13"/>
      <c r="Z3309" s="13"/>
    </row>
    <row r="3310" spans="1:26" x14ac:dyDescent="0.25">
      <c r="A3310" s="20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6"/>
      <c r="R3310" s="16"/>
      <c r="S3310" s="16"/>
      <c r="T3310" s="16"/>
      <c r="U3310" s="16"/>
      <c r="V3310" s="16"/>
      <c r="W3310" s="16"/>
      <c r="X3310" s="17"/>
      <c r="Y3310" s="13"/>
      <c r="Z3310" s="13"/>
    </row>
    <row r="3311" spans="1:26" x14ac:dyDescent="0.25">
      <c r="A3311" s="20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6"/>
      <c r="R3311" s="16"/>
      <c r="S3311" s="16"/>
      <c r="T3311" s="16"/>
      <c r="U3311" s="16"/>
      <c r="V3311" s="16"/>
      <c r="W3311" s="16"/>
      <c r="X3311" s="17"/>
      <c r="Y3311" s="13"/>
      <c r="Z3311" s="13"/>
    </row>
    <row r="3312" spans="1:26" x14ac:dyDescent="0.25">
      <c r="A3312" s="20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6"/>
      <c r="X3312" s="17"/>
      <c r="Y3312" s="13"/>
      <c r="Z3312" s="13"/>
    </row>
    <row r="3313" spans="1:26" x14ac:dyDescent="0.25">
      <c r="A3313" s="20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20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6"/>
      <c r="S3314" s="16"/>
      <c r="T3314" s="16"/>
      <c r="U3314" s="16"/>
      <c r="V3314" s="16"/>
      <c r="W3314" s="16"/>
      <c r="X3314" s="17"/>
      <c r="Y3314" s="13"/>
      <c r="Z3314" s="13"/>
    </row>
    <row r="3315" spans="1:26" x14ac:dyDescent="0.25">
      <c r="A3315" s="20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6"/>
      <c r="R3315" s="16"/>
      <c r="S3315" s="16"/>
      <c r="T3315" s="16"/>
      <c r="U3315" s="16"/>
      <c r="V3315" s="16"/>
      <c r="W3315" s="16"/>
      <c r="X3315" s="17"/>
      <c r="Y3315" s="13"/>
      <c r="Z3315" s="13"/>
    </row>
    <row r="3316" spans="1:26" x14ac:dyDescent="0.25">
      <c r="A3316" s="20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7"/>
      <c r="X3316" s="17"/>
      <c r="Y3316" s="13"/>
      <c r="Z3316" s="13"/>
    </row>
    <row r="3317" spans="1:26" x14ac:dyDescent="0.25">
      <c r="A3317" s="20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5"/>
      <c r="R3317" s="16"/>
      <c r="S3317" s="16"/>
      <c r="T3317" s="16"/>
      <c r="U3317" s="16"/>
      <c r="V3317" s="16"/>
      <c r="W3317" s="17"/>
      <c r="X3317" s="17"/>
      <c r="Y3317" s="13"/>
      <c r="Z3317" s="13"/>
    </row>
    <row r="3318" spans="1:26" x14ac:dyDescent="0.25">
      <c r="A3318" s="20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6"/>
      <c r="S3318" s="16"/>
      <c r="T3318" s="16"/>
      <c r="U3318" s="16"/>
      <c r="V3318" s="16"/>
      <c r="W3318" s="16"/>
      <c r="X3318" s="17"/>
      <c r="Y3318" s="13"/>
      <c r="Z3318" s="13"/>
    </row>
    <row r="3319" spans="1:26" x14ac:dyDescent="0.25">
      <c r="A3319" s="20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7"/>
      <c r="X3319" s="17"/>
      <c r="Y3319" s="13"/>
      <c r="Z3319" s="13"/>
    </row>
    <row r="3320" spans="1:26" x14ac:dyDescent="0.25">
      <c r="A3320" s="20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6"/>
      <c r="S3320" s="16"/>
      <c r="T3320" s="16"/>
      <c r="U3320" s="16"/>
      <c r="V3320" s="16"/>
      <c r="W3320" s="17"/>
      <c r="X3320" s="17"/>
      <c r="Y3320" s="13"/>
      <c r="Z3320" s="13"/>
    </row>
    <row r="3321" spans="1:26" x14ac:dyDescent="0.25">
      <c r="A3321" s="20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20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6"/>
      <c r="X3322" s="17"/>
      <c r="Y3322" s="13"/>
      <c r="Z3322" s="13"/>
    </row>
    <row r="3323" spans="1:26" x14ac:dyDescent="0.25">
      <c r="A3323" s="20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6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20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6"/>
      <c r="X3324" s="17"/>
      <c r="Y3324" s="13"/>
      <c r="Z3324" s="13"/>
    </row>
    <row r="3325" spans="1:26" x14ac:dyDescent="0.25">
      <c r="A3325" s="20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6"/>
      <c r="X3325" s="17"/>
      <c r="Y3325" s="13"/>
      <c r="Z3325" s="13"/>
    </row>
    <row r="3326" spans="1:26" x14ac:dyDescent="0.25">
      <c r="A3326" s="20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5"/>
      <c r="S3326" s="15"/>
      <c r="T3326" s="15"/>
      <c r="U3326" s="15"/>
      <c r="V3326" s="15"/>
      <c r="W3326" s="16"/>
      <c r="X3326" s="17"/>
      <c r="Y3326" s="13"/>
      <c r="Z3326" s="13"/>
    </row>
    <row r="3327" spans="1:26" x14ac:dyDescent="0.25">
      <c r="A3327" s="20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20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6"/>
      <c r="X3328" s="17"/>
      <c r="Y3328" s="13"/>
      <c r="Z3328" s="13"/>
    </row>
    <row r="3329" spans="1:26" x14ac:dyDescent="0.25">
      <c r="A3329" s="20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6"/>
      <c r="X3329" s="17"/>
      <c r="Y3329" s="13"/>
      <c r="Z3329" s="13"/>
    </row>
    <row r="3330" spans="1:26" x14ac:dyDescent="0.25">
      <c r="A3330" s="20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6"/>
      <c r="X3330" s="17"/>
      <c r="Y3330" s="13"/>
      <c r="Z3330" s="13"/>
    </row>
    <row r="3331" spans="1:26" x14ac:dyDescent="0.25">
      <c r="A3331" s="20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6"/>
      <c r="S3331" s="16"/>
      <c r="T3331" s="16"/>
      <c r="U3331" s="16"/>
      <c r="V3331" s="16"/>
      <c r="W3331" s="16"/>
      <c r="X3331" s="17"/>
      <c r="Y3331" s="13"/>
      <c r="Z3331" s="13"/>
    </row>
    <row r="3332" spans="1:26" x14ac:dyDescent="0.25">
      <c r="A3332" s="20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20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6"/>
      <c r="R3333" s="16"/>
      <c r="S3333" s="16"/>
      <c r="T3333" s="16"/>
      <c r="U3333" s="16"/>
      <c r="V3333" s="16"/>
      <c r="W3333" s="16"/>
      <c r="X3333" s="17"/>
      <c r="Y3333" s="13"/>
      <c r="Z3333" s="13"/>
    </row>
    <row r="3334" spans="1:26" x14ac:dyDescent="0.25">
      <c r="A3334" s="20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20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5"/>
      <c r="R3335" s="16"/>
      <c r="S3335" s="16"/>
      <c r="T3335" s="16"/>
      <c r="U3335" s="16"/>
      <c r="V3335" s="16"/>
      <c r="W3335" s="17"/>
      <c r="X3335" s="17"/>
      <c r="Y3335" s="13"/>
      <c r="Z3335" s="13"/>
    </row>
    <row r="3336" spans="1:26" x14ac:dyDescent="0.25">
      <c r="A3336" s="20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6"/>
      <c r="S3336" s="16"/>
      <c r="T3336" s="16"/>
      <c r="U3336" s="16"/>
      <c r="V3336" s="16"/>
      <c r="W3336" s="16"/>
      <c r="X3336" s="17"/>
      <c r="Y3336" s="13"/>
      <c r="Z3336" s="13"/>
    </row>
    <row r="3337" spans="1:26" x14ac:dyDescent="0.25">
      <c r="A3337" s="20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6"/>
      <c r="S3337" s="16"/>
      <c r="T3337" s="16"/>
      <c r="U3337" s="16"/>
      <c r="V3337" s="16"/>
      <c r="W3337" s="17"/>
      <c r="X3337" s="17"/>
      <c r="Y3337" s="13"/>
      <c r="Z3337" s="13"/>
    </row>
    <row r="3338" spans="1:26" x14ac:dyDescent="0.25">
      <c r="A3338" s="20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6"/>
      <c r="S3338" s="16"/>
      <c r="T3338" s="16"/>
      <c r="U3338" s="16"/>
      <c r="V3338" s="16"/>
      <c r="W3338" s="16"/>
      <c r="X3338" s="17"/>
      <c r="Y3338" s="13"/>
      <c r="Z3338" s="13"/>
    </row>
    <row r="3339" spans="1:26" x14ac:dyDescent="0.25">
      <c r="A3339" s="20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6"/>
      <c r="R3339" s="16"/>
      <c r="S3339" s="16"/>
      <c r="T3339" s="16"/>
      <c r="U3339" s="16"/>
      <c r="V3339" s="16"/>
      <c r="W3339" s="16"/>
      <c r="X3339" s="17"/>
      <c r="Y3339" s="13"/>
      <c r="Z3339" s="13"/>
    </row>
    <row r="3340" spans="1:26" x14ac:dyDescent="0.25">
      <c r="A3340" s="20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20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7"/>
      <c r="X3341" s="17"/>
      <c r="Y3341" s="13"/>
      <c r="Z3341" s="13"/>
    </row>
    <row r="3342" spans="1:26" x14ac:dyDescent="0.25">
      <c r="A3342" s="20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6"/>
      <c r="X3342" s="17"/>
      <c r="Y3342" s="13"/>
      <c r="Z3342" s="13"/>
    </row>
    <row r="3343" spans="1:26" x14ac:dyDescent="0.25">
      <c r="A3343" s="20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6"/>
      <c r="S3343" s="16"/>
      <c r="T3343" s="16"/>
      <c r="U3343" s="16"/>
      <c r="V3343" s="16"/>
      <c r="W3343" s="16"/>
      <c r="X3343" s="17"/>
      <c r="Y3343" s="13"/>
      <c r="Z3343" s="13"/>
    </row>
    <row r="3344" spans="1:26" x14ac:dyDescent="0.25">
      <c r="A3344" s="20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20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6"/>
      <c r="X3345" s="17"/>
      <c r="Y3345" s="13"/>
      <c r="Z3345" s="13"/>
    </row>
    <row r="3346" spans="1:26" x14ac:dyDescent="0.25">
      <c r="A3346" s="20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6"/>
      <c r="R3346" s="16"/>
      <c r="S3346" s="16"/>
      <c r="T3346" s="16"/>
      <c r="U3346" s="16"/>
      <c r="V3346" s="16"/>
      <c r="W3346" s="16"/>
      <c r="X3346" s="17"/>
      <c r="Y3346" s="13"/>
      <c r="Z3346" s="13"/>
    </row>
    <row r="3347" spans="1:26" x14ac:dyDescent="0.25">
      <c r="A3347" s="20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6"/>
      <c r="R3347" s="16"/>
      <c r="S3347" s="16"/>
      <c r="T3347" s="16"/>
      <c r="U3347" s="16"/>
      <c r="V3347" s="16"/>
      <c r="W3347" s="17"/>
      <c r="X3347" s="17"/>
      <c r="Y3347" s="13"/>
      <c r="Z3347" s="13"/>
    </row>
    <row r="3348" spans="1:26" x14ac:dyDescent="0.25">
      <c r="A3348" s="20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20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5"/>
      <c r="R3349" s="16"/>
      <c r="S3349" s="16"/>
      <c r="T3349" s="16"/>
      <c r="U3349" s="16"/>
      <c r="V3349" s="16"/>
      <c r="W3349" s="16"/>
      <c r="X3349" s="17"/>
      <c r="Y3349" s="13"/>
      <c r="Z3349" s="13"/>
    </row>
    <row r="3350" spans="1:26" x14ac:dyDescent="0.25">
      <c r="A3350" s="20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6"/>
      <c r="R3350" s="16"/>
      <c r="S3350" s="16"/>
      <c r="T3350" s="16"/>
      <c r="U3350" s="16"/>
      <c r="V3350" s="16"/>
      <c r="W3350" s="16"/>
      <c r="X3350" s="17"/>
      <c r="Y3350" s="13"/>
      <c r="Z3350" s="13"/>
    </row>
    <row r="3351" spans="1:26" x14ac:dyDescent="0.25">
      <c r="A3351" s="20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20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6"/>
      <c r="X3352" s="17"/>
      <c r="Y3352" s="13"/>
      <c r="Z3352" s="13"/>
    </row>
    <row r="3353" spans="1:26" x14ac:dyDescent="0.25">
      <c r="A3353" s="20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6"/>
      <c r="S3353" s="16"/>
      <c r="T3353" s="16"/>
      <c r="U3353" s="16"/>
      <c r="V3353" s="16"/>
      <c r="W3353" s="16"/>
      <c r="X3353" s="17"/>
      <c r="Y3353" s="13"/>
      <c r="Z3353" s="13"/>
    </row>
    <row r="3354" spans="1:26" x14ac:dyDescent="0.25">
      <c r="A3354" s="20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6"/>
      <c r="S3354" s="16"/>
      <c r="T3354" s="16"/>
      <c r="U3354" s="16"/>
      <c r="V3354" s="16"/>
      <c r="W3354" s="16"/>
      <c r="X3354" s="17"/>
      <c r="Y3354" s="13"/>
      <c r="Z3354" s="13"/>
    </row>
    <row r="3355" spans="1:26" x14ac:dyDescent="0.25">
      <c r="A3355" s="20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6"/>
      <c r="S3355" s="16"/>
      <c r="T3355" s="16"/>
      <c r="U3355" s="16"/>
      <c r="V3355" s="16"/>
      <c r="W3355" s="16"/>
      <c r="X3355" s="17"/>
      <c r="Y3355" s="13"/>
      <c r="Z3355" s="13"/>
    </row>
    <row r="3356" spans="1:26" x14ac:dyDescent="0.25">
      <c r="A3356" s="20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6"/>
      <c r="R3356" s="16"/>
      <c r="S3356" s="16"/>
      <c r="T3356" s="16"/>
      <c r="U3356" s="16"/>
      <c r="V3356" s="16"/>
      <c r="W3356" s="17"/>
      <c r="X3356" s="17"/>
      <c r="Y3356" s="13"/>
      <c r="Z3356" s="13"/>
    </row>
    <row r="3357" spans="1:26" x14ac:dyDescent="0.25">
      <c r="A3357" s="20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6"/>
      <c r="S3357" s="16"/>
      <c r="T3357" s="16"/>
      <c r="U3357" s="16"/>
      <c r="V3357" s="16"/>
      <c r="W3357" s="16"/>
      <c r="X3357" s="17"/>
      <c r="Y3357" s="13"/>
      <c r="Z3357" s="13"/>
    </row>
    <row r="3358" spans="1:26" x14ac:dyDescent="0.25">
      <c r="A3358" s="20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7"/>
      <c r="X3358" s="17"/>
      <c r="Y3358" s="13"/>
      <c r="Z3358" s="13"/>
    </row>
    <row r="3359" spans="1:26" x14ac:dyDescent="0.25">
      <c r="A3359" s="20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6"/>
      <c r="S3359" s="16"/>
      <c r="T3359" s="16"/>
      <c r="U3359" s="16"/>
      <c r="V3359" s="16"/>
      <c r="W3359" s="16"/>
      <c r="X3359" s="17"/>
      <c r="Y3359" s="13"/>
      <c r="Z3359" s="13"/>
    </row>
    <row r="3360" spans="1:26" x14ac:dyDescent="0.25">
      <c r="A3360" s="20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6"/>
      <c r="X3360" s="17"/>
      <c r="Y3360" s="13"/>
      <c r="Z3360" s="13"/>
    </row>
    <row r="3361" spans="1:26" x14ac:dyDescent="0.25">
      <c r="A3361" s="20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6"/>
      <c r="S3361" s="16"/>
      <c r="T3361" s="16"/>
      <c r="U3361" s="16"/>
      <c r="V3361" s="16"/>
      <c r="W3361" s="16"/>
      <c r="X3361" s="17"/>
      <c r="Y3361" s="13"/>
      <c r="Z3361" s="13"/>
    </row>
    <row r="3362" spans="1:26" x14ac:dyDescent="0.25">
      <c r="A3362" s="20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6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20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5"/>
      <c r="Q3363" s="16"/>
      <c r="R3363" s="16"/>
      <c r="S3363" s="16"/>
      <c r="T3363" s="16"/>
      <c r="U3363" s="16"/>
      <c r="V3363" s="16"/>
      <c r="W3363" s="16"/>
      <c r="X3363" s="17"/>
      <c r="Y3363" s="13"/>
      <c r="Z3363" s="13"/>
    </row>
    <row r="3364" spans="1:26" x14ac:dyDescent="0.25">
      <c r="A3364" s="20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20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5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20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5"/>
      <c r="R3366" s="16"/>
      <c r="S3366" s="16"/>
      <c r="T3366" s="16"/>
      <c r="U3366" s="16"/>
      <c r="V3366" s="16"/>
      <c r="W3366" s="17"/>
      <c r="X3366" s="17"/>
      <c r="Y3366" s="13"/>
      <c r="Z3366" s="13"/>
    </row>
    <row r="3367" spans="1:26" x14ac:dyDescent="0.25">
      <c r="A3367" s="20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20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6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20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5"/>
      <c r="R3369" s="16"/>
      <c r="S3369" s="16"/>
      <c r="T3369" s="16"/>
      <c r="U3369" s="16"/>
      <c r="V3369" s="16"/>
      <c r="W3369" s="17"/>
      <c r="X3369" s="17"/>
      <c r="Y3369" s="13"/>
      <c r="Z3369" s="13"/>
    </row>
    <row r="3370" spans="1:26" x14ac:dyDescent="0.25">
      <c r="A3370" s="20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5"/>
      <c r="R3370" s="16"/>
      <c r="S3370" s="16"/>
      <c r="T3370" s="16"/>
      <c r="U3370" s="16"/>
      <c r="V3370" s="16"/>
      <c r="W3370" s="17"/>
      <c r="X3370" s="17"/>
      <c r="Y3370" s="13"/>
      <c r="Z3370" s="13"/>
    </row>
    <row r="3371" spans="1:26" x14ac:dyDescent="0.25">
      <c r="A3371" s="20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7"/>
      <c r="X3371" s="17"/>
      <c r="Y3371" s="13"/>
      <c r="Z3371" s="13"/>
    </row>
    <row r="3372" spans="1:26" x14ac:dyDescent="0.25">
      <c r="A3372" s="20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6"/>
      <c r="R3372" s="16"/>
      <c r="S3372" s="16"/>
      <c r="T3372" s="16"/>
      <c r="U3372" s="16"/>
      <c r="V3372" s="16"/>
      <c r="W3372" s="16"/>
      <c r="X3372" s="17"/>
      <c r="Y3372" s="13"/>
      <c r="Z3372" s="13"/>
    </row>
    <row r="3373" spans="1:26" x14ac:dyDescent="0.25">
      <c r="A3373" s="20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5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20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20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5"/>
      <c r="R3375" s="15"/>
      <c r="S3375" s="15"/>
      <c r="T3375" s="15"/>
      <c r="U3375" s="15"/>
      <c r="V3375" s="15"/>
      <c r="W3375" s="15"/>
      <c r="X3375" s="17"/>
      <c r="Y3375" s="13"/>
      <c r="Z3375" s="13"/>
    </row>
    <row r="3376" spans="1:26" x14ac:dyDescent="0.25">
      <c r="A3376" s="20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5"/>
      <c r="S3376" s="15"/>
      <c r="T3376" s="15"/>
      <c r="U3376" s="15"/>
      <c r="V3376" s="15"/>
      <c r="W3376" s="15"/>
      <c r="X3376" s="17"/>
      <c r="Y3376" s="13"/>
      <c r="Z3376" s="13"/>
    </row>
    <row r="3377" spans="1:26" x14ac:dyDescent="0.25">
      <c r="A3377" s="20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5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20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6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20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6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20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20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7"/>
      <c r="X3381" s="17"/>
      <c r="Y3381" s="13"/>
      <c r="Z3381" s="13"/>
    </row>
    <row r="3382" spans="1:26" x14ac:dyDescent="0.25">
      <c r="A3382" s="20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20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6"/>
      <c r="R3383" s="16"/>
      <c r="S3383" s="16"/>
      <c r="T3383" s="16"/>
      <c r="U3383" s="16"/>
      <c r="V3383" s="16"/>
      <c r="W3383" s="17"/>
      <c r="X3383" s="17"/>
      <c r="Y3383" s="13"/>
      <c r="Z3383" s="13"/>
    </row>
    <row r="3384" spans="1:26" x14ac:dyDescent="0.25">
      <c r="A3384" s="20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7"/>
      <c r="X3384" s="17"/>
      <c r="Y3384" s="13"/>
      <c r="Z3384" s="13"/>
    </row>
    <row r="3385" spans="1:26" x14ac:dyDescent="0.25">
      <c r="A3385" s="20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5"/>
      <c r="R3385" s="16"/>
      <c r="S3385" s="16"/>
      <c r="T3385" s="16"/>
      <c r="U3385" s="16"/>
      <c r="V3385" s="16"/>
      <c r="W3385" s="17"/>
      <c r="X3385" s="17"/>
      <c r="Y3385" s="13"/>
      <c r="Z3385" s="13"/>
    </row>
    <row r="3386" spans="1:26" x14ac:dyDescent="0.25">
      <c r="A3386" s="20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5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20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20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20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5"/>
      <c r="R3389" s="16"/>
      <c r="S3389" s="16"/>
      <c r="T3389" s="16"/>
      <c r="U3389" s="16"/>
      <c r="V3389" s="16"/>
      <c r="W3389" s="16"/>
      <c r="X3389" s="17"/>
      <c r="Y3389" s="13"/>
      <c r="Z3389" s="13"/>
    </row>
    <row r="3390" spans="1:26" x14ac:dyDescent="0.25">
      <c r="A3390" s="20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5"/>
      <c r="S3390" s="15"/>
      <c r="T3390" s="15"/>
      <c r="U3390" s="15"/>
      <c r="V3390" s="15"/>
      <c r="W3390" s="15"/>
      <c r="X3390" s="17"/>
      <c r="Y3390" s="13"/>
      <c r="Z3390" s="13"/>
    </row>
    <row r="3391" spans="1:26" x14ac:dyDescent="0.25">
      <c r="A3391" s="20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20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20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7"/>
      <c r="X3393" s="17"/>
      <c r="Y3393" s="13"/>
      <c r="Z3393" s="13"/>
    </row>
    <row r="3394" spans="1:26" x14ac:dyDescent="0.25">
      <c r="A3394" s="20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7"/>
      <c r="X3394" s="17"/>
      <c r="Y3394" s="13"/>
      <c r="Z3394" s="13"/>
    </row>
    <row r="3395" spans="1:26" x14ac:dyDescent="0.25">
      <c r="A3395" s="20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20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7"/>
      <c r="X3396" s="17"/>
      <c r="Y3396" s="13"/>
      <c r="Z3396" s="13"/>
    </row>
    <row r="3397" spans="1:26" x14ac:dyDescent="0.25">
      <c r="A3397" s="20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20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6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20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6"/>
      <c r="X3399" s="17"/>
      <c r="Y3399" s="13"/>
      <c r="Z3399" s="13"/>
    </row>
    <row r="3400" spans="1:26" x14ac:dyDescent="0.25">
      <c r="A3400" s="20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20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6"/>
      <c r="R3401" s="16"/>
      <c r="S3401" s="16"/>
      <c r="T3401" s="16"/>
      <c r="U3401" s="16"/>
      <c r="V3401" s="16"/>
      <c r="W3401" s="17"/>
      <c r="X3401" s="17"/>
      <c r="Y3401" s="13"/>
      <c r="Z3401" s="13"/>
    </row>
    <row r="3402" spans="1:26" x14ac:dyDescent="0.25">
      <c r="A3402" s="20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6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20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20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20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7"/>
      <c r="X3405" s="17"/>
      <c r="Y3405" s="13"/>
      <c r="Z3405" s="13"/>
    </row>
    <row r="3406" spans="1:26" x14ac:dyDescent="0.25">
      <c r="A3406" s="20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7"/>
      <c r="X3406" s="17"/>
      <c r="Y3406" s="13"/>
      <c r="Z3406" s="13"/>
    </row>
    <row r="3407" spans="1:26" x14ac:dyDescent="0.25">
      <c r="A3407" s="20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20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20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20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20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6"/>
      <c r="R3411" s="16"/>
      <c r="S3411" s="16"/>
      <c r="T3411" s="16"/>
      <c r="U3411" s="16"/>
      <c r="V3411" s="16"/>
      <c r="W3411" s="17"/>
      <c r="X3411" s="17"/>
      <c r="Y3411" s="13"/>
      <c r="Z3411" s="13"/>
    </row>
    <row r="3412" spans="1:26" x14ac:dyDescent="0.25">
      <c r="A3412" s="20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6"/>
      <c r="X3412" s="17"/>
      <c r="Y3412" s="13"/>
      <c r="Z3412" s="13"/>
    </row>
    <row r="3413" spans="1:26" x14ac:dyDescent="0.25">
      <c r="A3413" s="20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7"/>
      <c r="X3413" s="17"/>
      <c r="Y3413" s="13"/>
      <c r="Z3413" s="13"/>
    </row>
    <row r="3414" spans="1:26" x14ac:dyDescent="0.25">
      <c r="A3414" s="20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6"/>
      <c r="X3414" s="17"/>
      <c r="Y3414" s="13"/>
      <c r="Z3414" s="13"/>
    </row>
    <row r="3415" spans="1:26" x14ac:dyDescent="0.25">
      <c r="A3415" s="20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7"/>
      <c r="X3415" s="17"/>
      <c r="Y3415" s="13"/>
      <c r="Z3415" s="13"/>
    </row>
    <row r="3416" spans="1:26" x14ac:dyDescent="0.25">
      <c r="A3416" s="20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6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20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6"/>
      <c r="X3417" s="17"/>
      <c r="Y3417" s="13"/>
      <c r="Z3417" s="13"/>
    </row>
    <row r="3418" spans="1:26" x14ac:dyDescent="0.25">
      <c r="A3418" s="20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5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20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20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7"/>
      <c r="X3420" s="17"/>
      <c r="Y3420" s="13"/>
      <c r="Z3420" s="13"/>
    </row>
    <row r="3421" spans="1:26" x14ac:dyDescent="0.25">
      <c r="A3421" s="20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20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6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20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20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7"/>
      <c r="X3424" s="17"/>
      <c r="Y3424" s="13"/>
      <c r="Z3424" s="13"/>
    </row>
    <row r="3425" spans="1:26" x14ac:dyDescent="0.25">
      <c r="A3425" s="20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6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20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6"/>
      <c r="X3426" s="17"/>
      <c r="Y3426" s="13"/>
      <c r="Z3426" s="13"/>
    </row>
    <row r="3427" spans="1:26" x14ac:dyDescent="0.25">
      <c r="A3427" s="20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6"/>
      <c r="X3427" s="17"/>
      <c r="Y3427" s="13"/>
      <c r="Z3427" s="13"/>
    </row>
    <row r="3428" spans="1:26" x14ac:dyDescent="0.25">
      <c r="A3428" s="20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20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6"/>
      <c r="R3429" s="16"/>
      <c r="S3429" s="16"/>
      <c r="T3429" s="16"/>
      <c r="U3429" s="16"/>
      <c r="V3429" s="16"/>
      <c r="W3429" s="17"/>
      <c r="X3429" s="17"/>
      <c r="Y3429" s="13"/>
      <c r="Z3429" s="13"/>
    </row>
    <row r="3430" spans="1:26" x14ac:dyDescent="0.25">
      <c r="A3430" s="20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5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20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6"/>
      <c r="R3431" s="16"/>
      <c r="S3431" s="16"/>
      <c r="T3431" s="16"/>
      <c r="U3431" s="16"/>
      <c r="V3431" s="16"/>
      <c r="W3431" s="17"/>
      <c r="X3431" s="17"/>
      <c r="Y3431" s="13"/>
      <c r="Z3431" s="13"/>
    </row>
    <row r="3432" spans="1:26" x14ac:dyDescent="0.25">
      <c r="A3432" s="20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6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20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5"/>
      <c r="R3433" s="16"/>
      <c r="S3433" s="16"/>
      <c r="T3433" s="16"/>
      <c r="U3433" s="16"/>
      <c r="V3433" s="16"/>
      <c r="W3433" s="16"/>
      <c r="X3433" s="17"/>
      <c r="Y3433" s="13"/>
      <c r="Z3433" s="13"/>
    </row>
    <row r="3434" spans="1:26" x14ac:dyDescent="0.25">
      <c r="A3434" s="20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6"/>
      <c r="X3434" s="17"/>
      <c r="Y3434" s="13"/>
      <c r="Z3434" s="13"/>
    </row>
    <row r="3435" spans="1:26" x14ac:dyDescent="0.25">
      <c r="A3435" s="20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6"/>
      <c r="X3435" s="17"/>
      <c r="Y3435" s="13"/>
      <c r="Z3435" s="13"/>
    </row>
    <row r="3436" spans="1:26" x14ac:dyDescent="0.25">
      <c r="A3436" s="20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6"/>
      <c r="X3436" s="17"/>
      <c r="Y3436" s="13"/>
      <c r="Z3436" s="13"/>
    </row>
    <row r="3437" spans="1:26" x14ac:dyDescent="0.25">
      <c r="A3437" s="20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6"/>
      <c r="X3437" s="17"/>
      <c r="Y3437" s="13"/>
      <c r="Z3437" s="13"/>
    </row>
    <row r="3438" spans="1:26" x14ac:dyDescent="0.25">
      <c r="A3438" s="20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6"/>
      <c r="R3438" s="16"/>
      <c r="S3438" s="16"/>
      <c r="T3438" s="16"/>
      <c r="U3438" s="16"/>
      <c r="V3438" s="16"/>
      <c r="W3438" s="16"/>
      <c r="X3438" s="17"/>
      <c r="Y3438" s="13"/>
      <c r="Z3438" s="13"/>
    </row>
    <row r="3439" spans="1:26" x14ac:dyDescent="0.25">
      <c r="A3439" s="20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20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5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20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6"/>
      <c r="S3441" s="16"/>
      <c r="T3441" s="16"/>
      <c r="U3441" s="16"/>
      <c r="V3441" s="16"/>
      <c r="W3441" s="16"/>
      <c r="X3441" s="17"/>
      <c r="Y3441" s="13"/>
      <c r="Z3441" s="13"/>
    </row>
    <row r="3442" spans="1:26" x14ac:dyDescent="0.25">
      <c r="A3442" s="20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5"/>
      <c r="R3442" s="16"/>
      <c r="S3442" s="16"/>
      <c r="T3442" s="16"/>
      <c r="U3442" s="16"/>
      <c r="V3442" s="16"/>
      <c r="W3442" s="17"/>
      <c r="X3442" s="17"/>
      <c r="Y3442" s="13"/>
      <c r="Z3442" s="13"/>
    </row>
    <row r="3443" spans="1:26" x14ac:dyDescent="0.25">
      <c r="A3443" s="20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5"/>
      <c r="R3443" s="16"/>
      <c r="S3443" s="16"/>
      <c r="T3443" s="16"/>
      <c r="U3443" s="16"/>
      <c r="V3443" s="16"/>
      <c r="W3443" s="17"/>
      <c r="X3443" s="17"/>
      <c r="Y3443" s="13"/>
      <c r="Z3443" s="13"/>
    </row>
    <row r="3444" spans="1:26" x14ac:dyDescent="0.25">
      <c r="A3444" s="20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6"/>
      <c r="S3444" s="16"/>
      <c r="T3444" s="16"/>
      <c r="U3444" s="16"/>
      <c r="V3444" s="16"/>
      <c r="W3444" s="17"/>
      <c r="X3444" s="17"/>
      <c r="Y3444" s="13"/>
      <c r="Z3444" s="13"/>
    </row>
    <row r="3445" spans="1:26" x14ac:dyDescent="0.25">
      <c r="A3445" s="20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7"/>
      <c r="X3445" s="17"/>
      <c r="Y3445" s="13"/>
      <c r="Z3445" s="13"/>
    </row>
    <row r="3446" spans="1:26" x14ac:dyDescent="0.25">
      <c r="A3446" s="20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6"/>
      <c r="R3446" s="16"/>
      <c r="S3446" s="16"/>
      <c r="T3446" s="16"/>
      <c r="U3446" s="16"/>
      <c r="V3446" s="16"/>
      <c r="W3446" s="16"/>
      <c r="X3446" s="17"/>
      <c r="Y3446" s="13"/>
      <c r="Z3446" s="13"/>
    </row>
    <row r="3447" spans="1:26" x14ac:dyDescent="0.25">
      <c r="A3447" s="20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20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6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20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5"/>
      <c r="X3449" s="17"/>
      <c r="Y3449" s="13"/>
      <c r="Z3449" s="13"/>
    </row>
    <row r="3450" spans="1:26" x14ac:dyDescent="0.25">
      <c r="A3450" s="20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5"/>
      <c r="R3450" s="16"/>
      <c r="S3450" s="16"/>
      <c r="T3450" s="16"/>
      <c r="U3450" s="16"/>
      <c r="V3450" s="16"/>
      <c r="W3450" s="15"/>
      <c r="X3450" s="17"/>
      <c r="Y3450" s="13"/>
      <c r="Z3450" s="13"/>
    </row>
    <row r="3451" spans="1:26" x14ac:dyDescent="0.25">
      <c r="A3451" s="20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7"/>
      <c r="X3451" s="17"/>
      <c r="Y3451" s="13"/>
      <c r="Z3451" s="13"/>
    </row>
    <row r="3452" spans="1:26" x14ac:dyDescent="0.25">
      <c r="A3452" s="20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6"/>
      <c r="S3452" s="16"/>
      <c r="T3452" s="16"/>
      <c r="U3452" s="16"/>
      <c r="V3452" s="16"/>
      <c r="W3452" s="17"/>
      <c r="X3452" s="17"/>
      <c r="Y3452" s="13"/>
      <c r="Z3452" s="13"/>
    </row>
    <row r="3453" spans="1:26" x14ac:dyDescent="0.25">
      <c r="A3453" s="20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5"/>
      <c r="R3453" s="16"/>
      <c r="S3453" s="16"/>
      <c r="T3453" s="16"/>
      <c r="U3453" s="16"/>
      <c r="V3453" s="16"/>
      <c r="W3453" s="15"/>
      <c r="X3453" s="17"/>
      <c r="Y3453" s="13"/>
      <c r="Z3453" s="13"/>
    </row>
    <row r="3454" spans="1:26" x14ac:dyDescent="0.25">
      <c r="A3454" s="20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6"/>
      <c r="R3454" s="16"/>
      <c r="S3454" s="16"/>
      <c r="T3454" s="16"/>
      <c r="U3454" s="16"/>
      <c r="V3454" s="16"/>
      <c r="W3454" s="15"/>
      <c r="X3454" s="17"/>
      <c r="Y3454" s="13"/>
      <c r="Z3454" s="13"/>
    </row>
    <row r="3455" spans="1:26" x14ac:dyDescent="0.25">
      <c r="A3455" s="20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5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20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5"/>
      <c r="R3456" s="16"/>
      <c r="S3456" s="16"/>
      <c r="T3456" s="16"/>
      <c r="U3456" s="16"/>
      <c r="V3456" s="16"/>
      <c r="W3456" s="15"/>
      <c r="X3456" s="17"/>
      <c r="Y3456" s="13"/>
      <c r="Z3456" s="13"/>
    </row>
    <row r="3457" spans="1:26" x14ac:dyDescent="0.25">
      <c r="A3457" s="20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5"/>
      <c r="X3457" s="17"/>
      <c r="Y3457" s="13"/>
      <c r="Z3457" s="13"/>
    </row>
    <row r="3458" spans="1:26" x14ac:dyDescent="0.25">
      <c r="A3458" s="20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5"/>
      <c r="S3458" s="15"/>
      <c r="T3458" s="15"/>
      <c r="U3458" s="15"/>
      <c r="V3458" s="15"/>
      <c r="W3458" s="16"/>
      <c r="X3458" s="17"/>
      <c r="Y3458" s="13"/>
      <c r="Z3458" s="13"/>
    </row>
    <row r="3459" spans="1:26" x14ac:dyDescent="0.25">
      <c r="A3459" s="20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20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5"/>
      <c r="V3460" s="15"/>
      <c r="W3460" s="17"/>
      <c r="X3460" s="17"/>
      <c r="Y3460" s="13"/>
      <c r="Z3460" s="13"/>
    </row>
    <row r="3461" spans="1:26" x14ac:dyDescent="0.25">
      <c r="A3461" s="20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5"/>
      <c r="X3461" s="17"/>
      <c r="Y3461" s="13"/>
      <c r="Z3461" s="13"/>
    </row>
    <row r="3462" spans="1:26" x14ac:dyDescent="0.25">
      <c r="A3462" s="20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5"/>
      <c r="R3462" s="16"/>
      <c r="S3462" s="16"/>
      <c r="T3462" s="16"/>
      <c r="U3462" s="16"/>
      <c r="V3462" s="16"/>
      <c r="W3462" s="15"/>
      <c r="X3462" s="17"/>
      <c r="Y3462" s="13"/>
      <c r="Z3462" s="13"/>
    </row>
    <row r="3463" spans="1:26" x14ac:dyDescent="0.25">
      <c r="A3463" s="20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6"/>
      <c r="S3463" s="16"/>
      <c r="T3463" s="16"/>
      <c r="U3463" s="16"/>
      <c r="V3463" s="16"/>
      <c r="W3463" s="15"/>
      <c r="X3463" s="17"/>
      <c r="Y3463" s="13"/>
      <c r="Z3463" s="13"/>
    </row>
    <row r="3464" spans="1:26" x14ac:dyDescent="0.25">
      <c r="A3464" s="20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6"/>
      <c r="X3464" s="17"/>
      <c r="Y3464" s="13"/>
      <c r="Z3464" s="13"/>
    </row>
    <row r="3465" spans="1:26" x14ac:dyDescent="0.25">
      <c r="A3465" s="20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5"/>
      <c r="X3465" s="17"/>
      <c r="Y3465" s="13"/>
      <c r="Z3465" s="13"/>
    </row>
    <row r="3466" spans="1:26" x14ac:dyDescent="0.25">
      <c r="A3466" s="20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5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20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6"/>
      <c r="S3467" s="16"/>
      <c r="T3467" s="16"/>
      <c r="U3467" s="16"/>
      <c r="V3467" s="16"/>
      <c r="W3467" s="17"/>
      <c r="X3467" s="17"/>
      <c r="Y3467" s="13"/>
      <c r="Z3467" s="13"/>
    </row>
    <row r="3468" spans="1:26" x14ac:dyDescent="0.25">
      <c r="A3468" s="20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5"/>
      <c r="X3468" s="17"/>
      <c r="Y3468" s="13"/>
      <c r="Z3468" s="13"/>
    </row>
    <row r="3469" spans="1:26" x14ac:dyDescent="0.25">
      <c r="A3469" s="20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6"/>
      <c r="S3469" s="16"/>
      <c r="T3469" s="16"/>
      <c r="U3469" s="16"/>
      <c r="V3469" s="16"/>
      <c r="W3469" s="15"/>
      <c r="X3469" s="17"/>
      <c r="Y3469" s="13"/>
      <c r="Z3469" s="13"/>
    </row>
    <row r="3470" spans="1:26" x14ac:dyDescent="0.25">
      <c r="A3470" s="20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5"/>
      <c r="X3470" s="17"/>
      <c r="Y3470" s="13"/>
      <c r="Z3470" s="13"/>
    </row>
    <row r="3471" spans="1:26" x14ac:dyDescent="0.25">
      <c r="A3471" s="20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6"/>
      <c r="S3471" s="16"/>
      <c r="T3471" s="16"/>
      <c r="U3471" s="16"/>
      <c r="V3471" s="16"/>
      <c r="W3471" s="15"/>
      <c r="X3471" s="17"/>
      <c r="Y3471" s="13"/>
      <c r="Z3471" s="13"/>
    </row>
    <row r="3472" spans="1:26" x14ac:dyDescent="0.25">
      <c r="A3472" s="20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5"/>
      <c r="X3472" s="17"/>
      <c r="Y3472" s="13"/>
      <c r="Z3472" s="13"/>
    </row>
    <row r="3473" spans="1:26" x14ac:dyDescent="0.25">
      <c r="A3473" s="20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5"/>
      <c r="X3473" s="17"/>
      <c r="Y3473" s="13"/>
      <c r="Z3473" s="13"/>
    </row>
    <row r="3474" spans="1:26" x14ac:dyDescent="0.25">
      <c r="A3474" s="20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6"/>
      <c r="S3474" s="16"/>
      <c r="T3474" s="16"/>
      <c r="U3474" s="16"/>
      <c r="V3474" s="16"/>
      <c r="W3474" s="15"/>
      <c r="X3474" s="17"/>
      <c r="Y3474" s="13"/>
      <c r="Z3474" s="13"/>
    </row>
    <row r="3475" spans="1:26" x14ac:dyDescent="0.25">
      <c r="A3475" s="20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7"/>
      <c r="X3475" s="17"/>
      <c r="Y3475" s="13"/>
      <c r="Z3475" s="13"/>
    </row>
    <row r="3476" spans="1:26" x14ac:dyDescent="0.25">
      <c r="A3476" s="20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4"/>
      <c r="Q3476" s="15"/>
      <c r="R3476" s="16"/>
      <c r="S3476" s="16"/>
      <c r="T3476" s="16"/>
      <c r="U3476" s="16"/>
      <c r="V3476" s="16"/>
      <c r="W3476" s="15"/>
      <c r="X3476" s="17"/>
      <c r="Y3476" s="13"/>
      <c r="Z3476" s="13"/>
    </row>
    <row r="3477" spans="1:26" x14ac:dyDescent="0.25">
      <c r="A3477" s="20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5"/>
      <c r="R3477" s="16"/>
      <c r="S3477" s="16"/>
      <c r="T3477" s="16"/>
      <c r="U3477" s="16"/>
      <c r="V3477" s="16"/>
      <c r="W3477" s="15"/>
      <c r="X3477" s="17"/>
      <c r="Y3477" s="13"/>
      <c r="Z3477" s="13"/>
    </row>
    <row r="3478" spans="1:26" x14ac:dyDescent="0.25">
      <c r="A3478" s="20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6"/>
      <c r="S3478" s="16"/>
      <c r="T3478" s="16"/>
      <c r="U3478" s="16"/>
      <c r="V3478" s="16"/>
      <c r="W3478" s="15"/>
      <c r="X3478" s="17"/>
      <c r="Y3478" s="13"/>
      <c r="Z3478" s="13"/>
    </row>
    <row r="3479" spans="1:26" x14ac:dyDescent="0.25">
      <c r="A3479" s="20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5"/>
      <c r="X3479" s="17"/>
      <c r="Y3479" s="13"/>
      <c r="Z3479" s="13"/>
    </row>
    <row r="3480" spans="1:26" x14ac:dyDescent="0.25">
      <c r="A3480" s="20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5"/>
      <c r="R3480" s="16"/>
      <c r="S3480" s="16"/>
      <c r="T3480" s="16"/>
      <c r="U3480" s="16"/>
      <c r="V3480" s="16"/>
      <c r="W3480" s="15"/>
      <c r="X3480" s="17"/>
      <c r="Y3480" s="13"/>
      <c r="Z3480" s="13"/>
    </row>
    <row r="3481" spans="1:26" x14ac:dyDescent="0.25">
      <c r="A3481" s="20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20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5"/>
      <c r="R3482" s="16"/>
      <c r="S3482" s="16"/>
      <c r="T3482" s="16"/>
      <c r="U3482" s="16"/>
      <c r="V3482" s="16"/>
      <c r="W3482" s="15"/>
      <c r="X3482" s="17"/>
      <c r="Y3482" s="13"/>
      <c r="Z3482" s="13"/>
    </row>
    <row r="3483" spans="1:26" x14ac:dyDescent="0.25">
      <c r="A3483" s="20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6"/>
      <c r="X3483" s="17"/>
      <c r="Y3483" s="13"/>
      <c r="Z3483" s="13"/>
    </row>
    <row r="3484" spans="1:26" x14ac:dyDescent="0.25">
      <c r="A3484" s="20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5"/>
      <c r="X3484" s="17"/>
      <c r="Y3484" s="13"/>
      <c r="Z3484" s="13"/>
    </row>
    <row r="3485" spans="1:26" x14ac:dyDescent="0.25">
      <c r="A3485" s="20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5"/>
      <c r="X3485" s="17"/>
      <c r="Y3485" s="13"/>
      <c r="Z3485" s="13"/>
    </row>
    <row r="3486" spans="1:26" x14ac:dyDescent="0.25">
      <c r="A3486" s="20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6"/>
      <c r="S3486" s="16"/>
      <c r="T3486" s="16"/>
      <c r="U3486" s="16"/>
      <c r="V3486" s="16"/>
      <c r="W3486" s="15"/>
      <c r="X3486" s="17"/>
      <c r="Y3486" s="13"/>
      <c r="Z3486" s="13"/>
    </row>
    <row r="3487" spans="1:26" x14ac:dyDescent="0.25">
      <c r="A3487" s="20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5"/>
      <c r="X3487" s="17"/>
      <c r="Y3487" s="13"/>
      <c r="Z3487" s="13"/>
    </row>
    <row r="3488" spans="1:26" x14ac:dyDescent="0.25">
      <c r="A3488" s="20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5"/>
      <c r="X3488" s="17"/>
      <c r="Y3488" s="13"/>
      <c r="Z3488" s="13"/>
    </row>
    <row r="3489" spans="1:26" x14ac:dyDescent="0.25">
      <c r="A3489" s="20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6"/>
      <c r="S3489" s="16"/>
      <c r="T3489" s="16"/>
      <c r="U3489" s="16"/>
      <c r="V3489" s="16"/>
      <c r="W3489" s="15"/>
      <c r="X3489" s="17"/>
      <c r="Y3489" s="13"/>
      <c r="Z3489" s="13"/>
    </row>
    <row r="3490" spans="1:26" x14ac:dyDescent="0.25">
      <c r="A3490" s="20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6"/>
      <c r="R3490" s="16"/>
      <c r="S3490" s="16"/>
      <c r="T3490" s="16"/>
      <c r="U3490" s="16"/>
      <c r="V3490" s="16"/>
      <c r="W3490" s="15"/>
      <c r="X3490" s="17"/>
      <c r="Y3490" s="13"/>
      <c r="Z3490" s="13"/>
    </row>
    <row r="3491" spans="1:26" x14ac:dyDescent="0.25">
      <c r="A3491" s="20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5"/>
      <c r="X3491" s="17"/>
      <c r="Y3491" s="13"/>
      <c r="Z3491" s="13"/>
    </row>
    <row r="3492" spans="1:26" x14ac:dyDescent="0.25">
      <c r="A3492" s="20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5"/>
      <c r="R3492" s="16"/>
      <c r="S3492" s="16"/>
      <c r="T3492" s="16"/>
      <c r="U3492" s="16"/>
      <c r="V3492" s="16"/>
      <c r="W3492" s="15"/>
      <c r="X3492" s="17"/>
      <c r="Y3492" s="13"/>
      <c r="Z3492" s="13"/>
    </row>
    <row r="3493" spans="1:26" x14ac:dyDescent="0.25">
      <c r="A3493" s="20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6"/>
      <c r="S3493" s="16"/>
      <c r="T3493" s="16"/>
      <c r="U3493" s="16"/>
      <c r="V3493" s="16"/>
      <c r="W3493" s="15"/>
      <c r="X3493" s="17"/>
      <c r="Y3493" s="13"/>
      <c r="Z3493" s="13"/>
    </row>
    <row r="3494" spans="1:26" x14ac:dyDescent="0.25">
      <c r="A3494" s="20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6"/>
      <c r="R3494" s="16"/>
      <c r="S3494" s="16"/>
      <c r="T3494" s="16"/>
      <c r="U3494" s="16"/>
      <c r="V3494" s="16"/>
      <c r="W3494" s="15"/>
      <c r="X3494" s="17"/>
      <c r="Y3494" s="13"/>
      <c r="Z3494" s="13"/>
    </row>
    <row r="3495" spans="1:26" x14ac:dyDescent="0.25">
      <c r="A3495" s="20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5"/>
      <c r="R3495" s="16"/>
      <c r="S3495" s="16"/>
      <c r="T3495" s="16"/>
      <c r="U3495" s="16"/>
      <c r="V3495" s="16"/>
      <c r="W3495" s="15"/>
      <c r="X3495" s="17"/>
      <c r="Y3495" s="13"/>
      <c r="Z3495" s="13"/>
    </row>
    <row r="3496" spans="1:26" x14ac:dyDescent="0.25">
      <c r="A3496" s="20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6"/>
      <c r="S3496" s="16"/>
      <c r="T3496" s="16"/>
      <c r="U3496" s="16"/>
      <c r="V3496" s="16"/>
      <c r="W3496" s="15"/>
      <c r="X3496" s="17"/>
      <c r="Y3496" s="13"/>
      <c r="Z3496" s="13"/>
    </row>
    <row r="3497" spans="1:26" x14ac:dyDescent="0.25">
      <c r="A3497" s="20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6"/>
      <c r="R3497" s="16"/>
      <c r="S3497" s="16"/>
      <c r="T3497" s="16"/>
      <c r="U3497" s="16"/>
      <c r="V3497" s="16"/>
      <c r="W3497" s="15"/>
      <c r="X3497" s="17"/>
      <c r="Y3497" s="13"/>
      <c r="Z3497" s="13"/>
    </row>
    <row r="3498" spans="1:26" x14ac:dyDescent="0.25">
      <c r="A3498" s="20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6"/>
      <c r="S3498" s="16"/>
      <c r="T3498" s="16"/>
      <c r="U3498" s="16"/>
      <c r="V3498" s="16"/>
      <c r="W3498" s="15"/>
      <c r="X3498" s="17"/>
      <c r="Y3498" s="13"/>
      <c r="Z3498" s="13"/>
    </row>
    <row r="3499" spans="1:26" x14ac:dyDescent="0.25">
      <c r="A3499" s="20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6"/>
      <c r="S3499" s="16"/>
      <c r="T3499" s="16"/>
      <c r="U3499" s="16"/>
      <c r="V3499" s="16"/>
      <c r="W3499" s="16"/>
      <c r="X3499" s="17"/>
      <c r="Y3499" s="13"/>
      <c r="Z3499" s="13"/>
    </row>
    <row r="3500" spans="1:26" x14ac:dyDescent="0.25">
      <c r="A3500" s="20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6"/>
      <c r="S3500" s="16"/>
      <c r="T3500" s="16"/>
      <c r="U3500" s="16"/>
      <c r="V3500" s="16"/>
      <c r="W3500" s="15"/>
      <c r="X3500" s="17"/>
      <c r="Y3500" s="13"/>
      <c r="Z3500" s="13"/>
    </row>
    <row r="3501" spans="1:26" x14ac:dyDescent="0.25">
      <c r="A3501" s="20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5"/>
      <c r="X3501" s="17"/>
      <c r="Y3501" s="13"/>
      <c r="Z3501" s="13"/>
    </row>
    <row r="3502" spans="1:26" x14ac:dyDescent="0.25">
      <c r="A3502" s="20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5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20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6"/>
      <c r="S3503" s="16"/>
      <c r="T3503" s="16"/>
      <c r="U3503" s="16"/>
      <c r="V3503" s="16"/>
      <c r="W3503" s="17"/>
      <c r="X3503" s="17"/>
      <c r="Y3503" s="13"/>
      <c r="Z3503" s="13"/>
    </row>
    <row r="3504" spans="1:26" x14ac:dyDescent="0.25">
      <c r="A3504" s="20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6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20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5"/>
      <c r="X3505" s="17"/>
      <c r="Y3505" s="13"/>
      <c r="Z3505" s="13"/>
    </row>
    <row r="3506" spans="1:26" x14ac:dyDescent="0.25">
      <c r="A3506" s="20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6"/>
      <c r="S3506" s="16"/>
      <c r="T3506" s="16"/>
      <c r="U3506" s="16"/>
      <c r="V3506" s="16"/>
      <c r="W3506" s="15"/>
      <c r="X3506" s="17"/>
      <c r="Y3506" s="13"/>
      <c r="Z3506" s="13"/>
    </row>
    <row r="3507" spans="1:26" x14ac:dyDescent="0.25">
      <c r="A3507" s="20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5"/>
      <c r="X3507" s="17"/>
      <c r="Y3507" s="13"/>
      <c r="Z3507" s="13"/>
    </row>
    <row r="3508" spans="1:26" x14ac:dyDescent="0.25">
      <c r="A3508" s="20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5"/>
      <c r="X3508" s="17"/>
      <c r="Y3508" s="13"/>
      <c r="Z3508" s="13"/>
    </row>
    <row r="3509" spans="1:26" x14ac:dyDescent="0.25">
      <c r="A3509" s="20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6"/>
      <c r="S3509" s="16"/>
      <c r="T3509" s="16"/>
      <c r="U3509" s="16"/>
      <c r="V3509" s="16"/>
      <c r="W3509" s="17"/>
      <c r="X3509" s="17"/>
      <c r="Y3509" s="13"/>
      <c r="Z3509" s="13"/>
    </row>
    <row r="3510" spans="1:26" x14ac:dyDescent="0.25">
      <c r="A3510" s="20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5"/>
      <c r="R3510" s="16"/>
      <c r="S3510" s="16"/>
      <c r="T3510" s="16"/>
      <c r="U3510" s="16"/>
      <c r="V3510" s="16"/>
      <c r="W3510" s="15"/>
      <c r="X3510" s="17"/>
      <c r="Y3510" s="13"/>
      <c r="Z3510" s="13"/>
    </row>
    <row r="3511" spans="1:26" x14ac:dyDescent="0.25">
      <c r="A3511" s="20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6"/>
      <c r="S3511" s="16"/>
      <c r="T3511" s="16"/>
      <c r="U3511" s="16"/>
      <c r="V3511" s="16"/>
      <c r="W3511" s="16"/>
      <c r="X3511" s="17"/>
      <c r="Y3511" s="13"/>
      <c r="Z3511" s="13"/>
    </row>
    <row r="3512" spans="1:26" x14ac:dyDescent="0.25">
      <c r="A3512" s="20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6"/>
      <c r="R3512" s="16"/>
      <c r="S3512" s="16"/>
      <c r="T3512" s="16"/>
      <c r="U3512" s="16"/>
      <c r="V3512" s="16"/>
      <c r="W3512" s="16"/>
      <c r="X3512" s="17"/>
      <c r="Y3512" s="13"/>
      <c r="Z3512" s="13"/>
    </row>
    <row r="3513" spans="1:26" x14ac:dyDescent="0.25">
      <c r="A3513" s="20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5"/>
      <c r="Q3513" s="15"/>
      <c r="R3513" s="16"/>
      <c r="S3513" s="16"/>
      <c r="T3513" s="16"/>
      <c r="U3513" s="16"/>
      <c r="V3513" s="16"/>
      <c r="W3513" s="16"/>
      <c r="X3513" s="17"/>
      <c r="Y3513" s="13"/>
      <c r="Z3513" s="13"/>
    </row>
    <row r="3514" spans="1:26" x14ac:dyDescent="0.25">
      <c r="A3514" s="20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20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20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20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20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5"/>
      <c r="R3518" s="16"/>
      <c r="S3518" s="16"/>
      <c r="T3518" s="16"/>
      <c r="U3518" s="16"/>
      <c r="V3518" s="16"/>
      <c r="W3518" s="15"/>
      <c r="X3518" s="17"/>
      <c r="Y3518" s="13"/>
      <c r="Z3518" s="13"/>
    </row>
    <row r="3519" spans="1:26" x14ac:dyDescent="0.25">
      <c r="A3519" s="20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20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5"/>
      <c r="X3520" s="17"/>
      <c r="Y3520" s="13"/>
      <c r="Z3520" s="13"/>
    </row>
    <row r="3521" spans="1:26" x14ac:dyDescent="0.25">
      <c r="A3521" s="20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6"/>
      <c r="R3521" s="16"/>
      <c r="S3521" s="16"/>
      <c r="T3521" s="16"/>
      <c r="U3521" s="16"/>
      <c r="V3521" s="16"/>
      <c r="W3521" s="15"/>
      <c r="X3521" s="17"/>
      <c r="Y3521" s="13"/>
      <c r="Z3521" s="13"/>
    </row>
    <row r="3522" spans="1:26" x14ac:dyDescent="0.25">
      <c r="A3522" s="20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5"/>
      <c r="X3522" s="17"/>
      <c r="Y3522" s="13"/>
      <c r="Z3522" s="13"/>
    </row>
    <row r="3523" spans="1:26" x14ac:dyDescent="0.25">
      <c r="A3523" s="20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7"/>
      <c r="X3523" s="17"/>
      <c r="Y3523" s="13"/>
      <c r="Z3523" s="13"/>
    </row>
    <row r="3524" spans="1:26" x14ac:dyDescent="0.25">
      <c r="A3524" s="20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20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6"/>
      <c r="S3525" s="16"/>
      <c r="T3525" s="16"/>
      <c r="U3525" s="16"/>
      <c r="V3525" s="16"/>
      <c r="W3525" s="17"/>
      <c r="X3525" s="17"/>
      <c r="Y3525" s="13"/>
      <c r="Z3525" s="13"/>
    </row>
    <row r="3526" spans="1:26" x14ac:dyDescent="0.25">
      <c r="A3526" s="20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20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5"/>
      <c r="R3527" s="16"/>
      <c r="S3527" s="16"/>
      <c r="T3527" s="16"/>
      <c r="U3527" s="16"/>
      <c r="V3527" s="16"/>
      <c r="W3527" s="15"/>
      <c r="X3527" s="17"/>
      <c r="Y3527" s="13"/>
      <c r="Z3527" s="13"/>
    </row>
    <row r="3528" spans="1:26" x14ac:dyDescent="0.25">
      <c r="A3528" s="20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6"/>
      <c r="R3528" s="16"/>
      <c r="S3528" s="16"/>
      <c r="T3528" s="16"/>
      <c r="U3528" s="16"/>
      <c r="V3528" s="16"/>
      <c r="W3528" s="15"/>
      <c r="X3528" s="17"/>
      <c r="Y3528" s="13"/>
      <c r="Z3528" s="13"/>
    </row>
    <row r="3529" spans="1:26" x14ac:dyDescent="0.25">
      <c r="A3529" s="20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5"/>
      <c r="R3529" s="16"/>
      <c r="S3529" s="16"/>
      <c r="T3529" s="16"/>
      <c r="U3529" s="16"/>
      <c r="V3529" s="16"/>
      <c r="W3529" s="17"/>
      <c r="X3529" s="17"/>
      <c r="Y3529" s="13"/>
      <c r="Z3529" s="13"/>
    </row>
    <row r="3530" spans="1:26" x14ac:dyDescent="0.25">
      <c r="A3530" s="20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6"/>
      <c r="R3530" s="16"/>
      <c r="S3530" s="16"/>
      <c r="T3530" s="16"/>
      <c r="U3530" s="16"/>
      <c r="V3530" s="16"/>
      <c r="W3530" s="15"/>
      <c r="X3530" s="17"/>
      <c r="Y3530" s="13"/>
      <c r="Z3530" s="13"/>
    </row>
    <row r="3531" spans="1:26" x14ac:dyDescent="0.25">
      <c r="A3531" s="20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5"/>
      <c r="X3531" s="17"/>
      <c r="Y3531" s="13"/>
      <c r="Z3531" s="13"/>
    </row>
    <row r="3532" spans="1:26" x14ac:dyDescent="0.25">
      <c r="A3532" s="20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5"/>
      <c r="R3532" s="16"/>
      <c r="S3532" s="16"/>
      <c r="T3532" s="16"/>
      <c r="U3532" s="16"/>
      <c r="V3532" s="16"/>
      <c r="W3532" s="15"/>
      <c r="X3532" s="17"/>
      <c r="Y3532" s="13"/>
      <c r="Z3532" s="13"/>
    </row>
    <row r="3533" spans="1:26" x14ac:dyDescent="0.25">
      <c r="A3533" s="20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4"/>
      <c r="Q3533" s="15"/>
      <c r="R3533" s="16"/>
      <c r="S3533" s="16"/>
      <c r="T3533" s="16"/>
      <c r="U3533" s="16"/>
      <c r="V3533" s="16"/>
      <c r="W3533" s="17"/>
      <c r="X3533" s="17"/>
      <c r="Y3533" s="13"/>
      <c r="Z3533" s="13"/>
    </row>
    <row r="3534" spans="1:26" x14ac:dyDescent="0.25">
      <c r="A3534" s="20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6"/>
      <c r="R3534" s="16"/>
      <c r="S3534" s="16"/>
      <c r="T3534" s="16"/>
      <c r="U3534" s="16"/>
      <c r="V3534" s="16"/>
      <c r="W3534" s="15"/>
      <c r="X3534" s="17"/>
      <c r="Y3534" s="13"/>
      <c r="Z3534" s="13"/>
    </row>
    <row r="3535" spans="1:26" x14ac:dyDescent="0.25">
      <c r="A3535" s="20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5"/>
      <c r="R3535" s="16"/>
      <c r="S3535" s="16"/>
      <c r="T3535" s="16"/>
      <c r="U3535" s="16"/>
      <c r="V3535" s="16"/>
      <c r="W3535" s="15"/>
      <c r="X3535" s="17"/>
      <c r="Y3535" s="13"/>
      <c r="Z3535" s="13"/>
    </row>
    <row r="3536" spans="1:26" x14ac:dyDescent="0.25">
      <c r="A3536" s="20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6"/>
      <c r="S3536" s="16"/>
      <c r="T3536" s="16"/>
      <c r="U3536" s="16"/>
      <c r="V3536" s="16"/>
      <c r="W3536" s="15"/>
      <c r="X3536" s="17"/>
      <c r="Y3536" s="13"/>
      <c r="Z3536" s="13"/>
    </row>
    <row r="3537" spans="1:26" x14ac:dyDescent="0.25">
      <c r="A3537" s="20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6"/>
      <c r="S3537" s="16"/>
      <c r="T3537" s="16"/>
      <c r="U3537" s="16"/>
      <c r="V3537" s="16"/>
      <c r="W3537" s="15"/>
      <c r="X3537" s="17"/>
      <c r="Y3537" s="13"/>
      <c r="Z3537" s="13"/>
    </row>
    <row r="3538" spans="1:26" x14ac:dyDescent="0.25">
      <c r="A3538" s="20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6"/>
      <c r="R3538" s="16"/>
      <c r="S3538" s="16"/>
      <c r="T3538" s="16"/>
      <c r="U3538" s="16"/>
      <c r="V3538" s="16"/>
      <c r="W3538" s="15"/>
      <c r="X3538" s="17"/>
      <c r="Y3538" s="13"/>
      <c r="Z3538" s="13"/>
    </row>
    <row r="3539" spans="1:26" x14ac:dyDescent="0.25">
      <c r="A3539" s="20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5"/>
      <c r="X3539" s="17"/>
      <c r="Y3539" s="13"/>
      <c r="Z3539" s="13"/>
    </row>
    <row r="3540" spans="1:26" x14ac:dyDescent="0.25">
      <c r="A3540" s="20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5"/>
      <c r="R3540" s="16"/>
      <c r="S3540" s="16"/>
      <c r="T3540" s="16"/>
      <c r="U3540" s="16"/>
      <c r="V3540" s="16"/>
      <c r="W3540" s="15"/>
      <c r="X3540" s="17"/>
      <c r="Y3540" s="13"/>
      <c r="Z3540" s="13"/>
    </row>
    <row r="3541" spans="1:26" x14ac:dyDescent="0.25">
      <c r="A3541" s="20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5"/>
      <c r="R3541" s="16"/>
      <c r="S3541" s="16"/>
      <c r="T3541" s="16"/>
      <c r="U3541" s="16"/>
      <c r="V3541" s="16"/>
      <c r="W3541" s="15"/>
      <c r="X3541" s="17"/>
      <c r="Y3541" s="13"/>
      <c r="Z3541" s="13"/>
    </row>
    <row r="3542" spans="1:26" x14ac:dyDescent="0.25">
      <c r="A3542" s="20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6"/>
      <c r="S3542" s="16"/>
      <c r="T3542" s="16"/>
      <c r="U3542" s="16"/>
      <c r="V3542" s="16"/>
      <c r="W3542" s="17"/>
      <c r="X3542" s="17"/>
      <c r="Y3542" s="13"/>
      <c r="Z3542" s="13"/>
    </row>
    <row r="3543" spans="1:26" x14ac:dyDescent="0.25">
      <c r="A3543" s="20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5"/>
      <c r="X3543" s="17"/>
      <c r="Y3543" s="13"/>
      <c r="Z3543" s="13"/>
    </row>
    <row r="3544" spans="1:26" x14ac:dyDescent="0.25">
      <c r="A3544" s="20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6"/>
      <c r="R3544" s="16"/>
      <c r="S3544" s="16"/>
      <c r="T3544" s="16"/>
      <c r="U3544" s="16"/>
      <c r="V3544" s="16"/>
      <c r="W3544" s="15"/>
      <c r="X3544" s="17"/>
      <c r="Y3544" s="13"/>
      <c r="Z3544" s="13"/>
    </row>
    <row r="3545" spans="1:26" x14ac:dyDescent="0.25">
      <c r="A3545" s="20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5"/>
      <c r="R3545" s="16"/>
      <c r="S3545" s="16"/>
      <c r="T3545" s="16"/>
      <c r="U3545" s="16"/>
      <c r="V3545" s="16"/>
      <c r="W3545" s="15"/>
      <c r="X3545" s="17"/>
      <c r="Y3545" s="13"/>
      <c r="Z3545" s="13"/>
    </row>
    <row r="3546" spans="1:26" x14ac:dyDescent="0.25">
      <c r="A3546" s="20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5"/>
      <c r="X3546" s="17"/>
      <c r="Y3546" s="13"/>
      <c r="Z3546" s="13"/>
    </row>
    <row r="3547" spans="1:26" x14ac:dyDescent="0.25">
      <c r="A3547" s="20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6"/>
      <c r="R3547" s="16"/>
      <c r="S3547" s="16"/>
      <c r="T3547" s="16"/>
      <c r="U3547" s="16"/>
      <c r="V3547" s="16"/>
      <c r="W3547" s="15"/>
      <c r="X3547" s="17"/>
      <c r="Y3547" s="13"/>
      <c r="Z3547" s="13"/>
    </row>
    <row r="3548" spans="1:26" x14ac:dyDescent="0.25">
      <c r="A3548" s="20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6"/>
      <c r="R3548" s="16"/>
      <c r="S3548" s="16"/>
      <c r="T3548" s="16"/>
      <c r="U3548" s="16"/>
      <c r="V3548" s="16"/>
      <c r="W3548" s="15"/>
      <c r="X3548" s="17"/>
      <c r="Y3548" s="13"/>
      <c r="Z3548" s="13"/>
    </row>
    <row r="3549" spans="1:26" x14ac:dyDescent="0.25">
      <c r="A3549" s="20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5"/>
      <c r="X3549" s="17"/>
      <c r="Y3549" s="13"/>
      <c r="Z3549" s="13"/>
    </row>
    <row r="3550" spans="1:26" x14ac:dyDescent="0.25">
      <c r="A3550" s="20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5"/>
      <c r="X3550" s="17"/>
      <c r="Y3550" s="13"/>
      <c r="Z3550" s="13"/>
    </row>
    <row r="3551" spans="1:26" x14ac:dyDescent="0.25">
      <c r="A3551" s="20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5"/>
      <c r="X3551" s="17"/>
      <c r="Y3551" s="13"/>
      <c r="Z3551" s="13"/>
    </row>
    <row r="3552" spans="1:26" x14ac:dyDescent="0.25">
      <c r="A3552" s="20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6"/>
      <c r="R3552" s="16"/>
      <c r="S3552" s="16"/>
      <c r="T3552" s="16"/>
      <c r="U3552" s="16"/>
      <c r="V3552" s="16"/>
      <c r="W3552" s="16"/>
      <c r="X3552" s="17"/>
      <c r="Y3552" s="13"/>
      <c r="Z3552" s="13"/>
    </row>
    <row r="3553" spans="1:26" x14ac:dyDescent="0.25">
      <c r="A3553" s="20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5"/>
      <c r="Q3553" s="16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20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6"/>
      <c r="S3554" s="16"/>
      <c r="T3554" s="16"/>
      <c r="U3554" s="16"/>
      <c r="V3554" s="16"/>
      <c r="W3554" s="15"/>
      <c r="X3554" s="17"/>
      <c r="Y3554" s="13"/>
      <c r="Z3554" s="13"/>
    </row>
    <row r="3555" spans="1:26" x14ac:dyDescent="0.25">
      <c r="A3555" s="20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6"/>
      <c r="S3555" s="16"/>
      <c r="T3555" s="16"/>
      <c r="U3555" s="16"/>
      <c r="V3555" s="16"/>
      <c r="W3555" s="15"/>
      <c r="X3555" s="17"/>
      <c r="Y3555" s="13"/>
      <c r="Z3555" s="13"/>
    </row>
    <row r="3556" spans="1:26" x14ac:dyDescent="0.25">
      <c r="A3556" s="20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6"/>
      <c r="R3556" s="16"/>
      <c r="S3556" s="16"/>
      <c r="T3556" s="16"/>
      <c r="U3556" s="16"/>
      <c r="V3556" s="16"/>
      <c r="W3556" s="15"/>
      <c r="X3556" s="17"/>
      <c r="Y3556" s="13"/>
      <c r="Z3556" s="13"/>
    </row>
    <row r="3557" spans="1:26" x14ac:dyDescent="0.25">
      <c r="A3557" s="20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5"/>
      <c r="X3557" s="17"/>
      <c r="Y3557" s="13"/>
      <c r="Z3557" s="13"/>
    </row>
    <row r="3558" spans="1:26" x14ac:dyDescent="0.25">
      <c r="A3558" s="20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5"/>
      <c r="X3558" s="17"/>
      <c r="Y3558" s="13"/>
      <c r="Z3558" s="13"/>
    </row>
    <row r="3559" spans="1:26" x14ac:dyDescent="0.25">
      <c r="A3559" s="20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6"/>
      <c r="X3559" s="17"/>
      <c r="Y3559" s="13"/>
      <c r="Z3559" s="13"/>
    </row>
    <row r="3560" spans="1:26" x14ac:dyDescent="0.25">
      <c r="A3560" s="20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6"/>
      <c r="S3560" s="16"/>
      <c r="T3560" s="16"/>
      <c r="U3560" s="16"/>
      <c r="V3560" s="16"/>
      <c r="W3560" s="15"/>
      <c r="X3560" s="17"/>
      <c r="Y3560" s="13"/>
      <c r="Z3560" s="13"/>
    </row>
    <row r="3561" spans="1:26" x14ac:dyDescent="0.25">
      <c r="A3561" s="20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5"/>
      <c r="X3561" s="17"/>
      <c r="Y3561" s="13"/>
      <c r="Z3561" s="13"/>
    </row>
    <row r="3562" spans="1:26" x14ac:dyDescent="0.25">
      <c r="A3562" s="20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6"/>
      <c r="S3562" s="16"/>
      <c r="T3562" s="16"/>
      <c r="U3562" s="16"/>
      <c r="V3562" s="16"/>
      <c r="W3562" s="15"/>
      <c r="X3562" s="17"/>
      <c r="Y3562" s="13"/>
      <c r="Z3562" s="13"/>
    </row>
    <row r="3563" spans="1:26" x14ac:dyDescent="0.25">
      <c r="A3563" s="20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6"/>
      <c r="X3563" s="17"/>
      <c r="Y3563" s="13"/>
      <c r="Z3563" s="13"/>
    </row>
    <row r="3564" spans="1:26" x14ac:dyDescent="0.25">
      <c r="A3564" s="20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6"/>
      <c r="R3564" s="16"/>
      <c r="S3564" s="16"/>
      <c r="T3564" s="16"/>
      <c r="U3564" s="16"/>
      <c r="V3564" s="16"/>
      <c r="W3564" s="15"/>
      <c r="X3564" s="17"/>
      <c r="Y3564" s="13"/>
      <c r="Z3564" s="13"/>
    </row>
    <row r="3565" spans="1:26" x14ac:dyDescent="0.25">
      <c r="A3565" s="20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5"/>
      <c r="X3565" s="17"/>
      <c r="Y3565" s="13"/>
      <c r="Z3565" s="13"/>
    </row>
    <row r="3566" spans="1:26" x14ac:dyDescent="0.25">
      <c r="A3566" s="20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5"/>
      <c r="R3566" s="16"/>
      <c r="S3566" s="16"/>
      <c r="T3566" s="16"/>
      <c r="U3566" s="16"/>
      <c r="V3566" s="16"/>
      <c r="W3566" s="15"/>
      <c r="X3566" s="17"/>
      <c r="Y3566" s="13"/>
      <c r="Z3566" s="13"/>
    </row>
    <row r="3567" spans="1:26" x14ac:dyDescent="0.25">
      <c r="A3567" s="20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5"/>
      <c r="X3567" s="17"/>
      <c r="Y3567" s="13"/>
      <c r="Z3567" s="13"/>
    </row>
    <row r="3568" spans="1:26" x14ac:dyDescent="0.25">
      <c r="A3568" s="20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6"/>
      <c r="R3568" s="16"/>
      <c r="S3568" s="16"/>
      <c r="T3568" s="16"/>
      <c r="U3568" s="16"/>
      <c r="V3568" s="16"/>
      <c r="W3568" s="15"/>
      <c r="X3568" s="17"/>
      <c r="Y3568" s="13"/>
      <c r="Z3568" s="13"/>
    </row>
    <row r="3569" spans="1:26" x14ac:dyDescent="0.25">
      <c r="A3569" s="20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20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20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5"/>
      <c r="S3571" s="15"/>
      <c r="T3571" s="15"/>
      <c r="U3571" s="15"/>
      <c r="V3571" s="15"/>
      <c r="W3571" s="17"/>
      <c r="X3571" s="17"/>
      <c r="Y3571" s="13"/>
      <c r="Z3571" s="13"/>
    </row>
    <row r="3572" spans="1:26" x14ac:dyDescent="0.25">
      <c r="A3572" s="20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6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20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5"/>
      <c r="X3573" s="17"/>
      <c r="Y3573" s="13"/>
      <c r="Z3573" s="13"/>
    </row>
    <row r="3574" spans="1:26" x14ac:dyDescent="0.25">
      <c r="A3574" s="20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20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6"/>
      <c r="X3575" s="17"/>
      <c r="Y3575" s="13"/>
      <c r="Z3575" s="13"/>
    </row>
    <row r="3576" spans="1:26" x14ac:dyDescent="0.25">
      <c r="A3576" s="20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5"/>
      <c r="X3576" s="17"/>
      <c r="Y3576" s="13"/>
      <c r="Z3576" s="13"/>
    </row>
    <row r="3577" spans="1:26" x14ac:dyDescent="0.25">
      <c r="A3577" s="20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20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5"/>
      <c r="R3578" s="16"/>
      <c r="S3578" s="16"/>
      <c r="T3578" s="16"/>
      <c r="U3578" s="16"/>
      <c r="V3578" s="16"/>
      <c r="W3578" s="15"/>
      <c r="X3578" s="17"/>
      <c r="Y3578" s="13"/>
      <c r="Z3578" s="13"/>
    </row>
    <row r="3579" spans="1:26" x14ac:dyDescent="0.25">
      <c r="A3579" s="20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6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20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7"/>
      <c r="X3580" s="17"/>
      <c r="Y3580" s="13"/>
      <c r="Z3580" s="13"/>
    </row>
    <row r="3581" spans="1:26" x14ac:dyDescent="0.25">
      <c r="A3581" s="20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5"/>
      <c r="X3581" s="17"/>
      <c r="Y3581" s="13"/>
      <c r="Z3581" s="13"/>
    </row>
    <row r="3582" spans="1:26" x14ac:dyDescent="0.25">
      <c r="A3582" s="20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6"/>
      <c r="X3582" s="17"/>
      <c r="Y3582" s="13"/>
      <c r="Z3582" s="13"/>
    </row>
    <row r="3583" spans="1:26" x14ac:dyDescent="0.25">
      <c r="A3583" s="20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5"/>
      <c r="X3583" s="17"/>
      <c r="Y3583" s="13"/>
      <c r="Z3583" s="13"/>
    </row>
    <row r="3584" spans="1:26" x14ac:dyDescent="0.25">
      <c r="A3584" s="20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5"/>
      <c r="X3584" s="17"/>
      <c r="Y3584" s="13"/>
      <c r="Z3584" s="13"/>
    </row>
    <row r="3585" spans="1:26" x14ac:dyDescent="0.25">
      <c r="A3585" s="20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6"/>
      <c r="R3585" s="16"/>
      <c r="S3585" s="16"/>
      <c r="T3585" s="16"/>
      <c r="U3585" s="16"/>
      <c r="V3585" s="16"/>
      <c r="W3585" s="17"/>
      <c r="X3585" s="17"/>
      <c r="Y3585" s="13"/>
      <c r="Z3585" s="13"/>
    </row>
    <row r="3586" spans="1:26" x14ac:dyDescent="0.25">
      <c r="A3586" s="20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17"/>
      <c r="X3586" s="17"/>
      <c r="Y3586" s="13"/>
      <c r="Z3586" s="13"/>
    </row>
    <row r="3587" spans="1:26" x14ac:dyDescent="0.25">
      <c r="A3587" s="20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15"/>
      <c r="X3587" s="17"/>
      <c r="Y3587" s="13"/>
      <c r="Z3587" s="13"/>
    </row>
    <row r="3588" spans="1:26" x14ac:dyDescent="0.25">
      <c r="A3588" s="20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6"/>
      <c r="S3588" s="16"/>
      <c r="T3588" s="16"/>
      <c r="U3588" s="16"/>
      <c r="V3588" s="16"/>
      <c r="W3588" s="17"/>
      <c r="X3588" s="17"/>
      <c r="Y3588" s="13"/>
      <c r="Z3588" s="13"/>
    </row>
    <row r="3589" spans="1:26" x14ac:dyDescent="0.25">
      <c r="A3589" s="20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7"/>
      <c r="X3589" s="17"/>
      <c r="Y3589" s="13"/>
      <c r="Z3589" s="13"/>
    </row>
    <row r="3590" spans="1:26" x14ac:dyDescent="0.25">
      <c r="A3590" s="20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5"/>
      <c r="R3590" s="16"/>
      <c r="S3590" s="16"/>
      <c r="T3590" s="16"/>
      <c r="U3590" s="16"/>
      <c r="V3590" s="16"/>
      <c r="W3590" s="15"/>
      <c r="X3590" s="17"/>
      <c r="Y3590" s="13"/>
      <c r="Z3590" s="13"/>
    </row>
    <row r="3591" spans="1:26" x14ac:dyDescent="0.25">
      <c r="A3591" s="20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7"/>
      <c r="X3591" s="17"/>
      <c r="Y3591" s="13"/>
      <c r="Z3591" s="13"/>
    </row>
    <row r="3592" spans="1:26" x14ac:dyDescent="0.25">
      <c r="A3592" s="20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6"/>
      <c r="R3592" s="16"/>
      <c r="S3592" s="16"/>
      <c r="T3592" s="16"/>
      <c r="U3592" s="16"/>
      <c r="V3592" s="16"/>
      <c r="W3592" s="15"/>
      <c r="X3592" s="17"/>
      <c r="Y3592" s="13"/>
      <c r="Z3592" s="13"/>
    </row>
    <row r="3593" spans="1:26" x14ac:dyDescent="0.25">
      <c r="A3593" s="20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6"/>
      <c r="X3593" s="17"/>
      <c r="Y3593" s="13"/>
      <c r="Z3593" s="13"/>
    </row>
    <row r="3594" spans="1:26" x14ac:dyDescent="0.25">
      <c r="A3594" s="20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6"/>
      <c r="R3594" s="16"/>
      <c r="S3594" s="16"/>
      <c r="T3594" s="16"/>
      <c r="U3594" s="16"/>
      <c r="V3594" s="16"/>
      <c r="W3594" s="16"/>
      <c r="X3594" s="17"/>
      <c r="Y3594" s="13"/>
      <c r="Z3594" s="13"/>
    </row>
    <row r="3595" spans="1:26" x14ac:dyDescent="0.25">
      <c r="A3595" s="20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5"/>
      <c r="X3595" s="17"/>
      <c r="Y3595" s="13"/>
      <c r="Z3595" s="13"/>
    </row>
    <row r="3596" spans="1:26" x14ac:dyDescent="0.25">
      <c r="A3596" s="20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5"/>
      <c r="R3596" s="16"/>
      <c r="S3596" s="16"/>
      <c r="T3596" s="16"/>
      <c r="U3596" s="16"/>
      <c r="V3596" s="16"/>
      <c r="W3596" s="15"/>
      <c r="X3596" s="17"/>
      <c r="Y3596" s="13"/>
      <c r="Z3596" s="13"/>
    </row>
    <row r="3597" spans="1:26" x14ac:dyDescent="0.25">
      <c r="A3597" s="20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5"/>
      <c r="R3597" s="16"/>
      <c r="S3597" s="16"/>
      <c r="T3597" s="16"/>
      <c r="U3597" s="16"/>
      <c r="V3597" s="16"/>
      <c r="W3597" s="15"/>
      <c r="X3597" s="17"/>
      <c r="Y3597" s="13"/>
      <c r="Z3597" s="13"/>
    </row>
    <row r="3598" spans="1:26" x14ac:dyDescent="0.25">
      <c r="A3598" s="20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5"/>
      <c r="X3598" s="17"/>
      <c r="Y3598" s="13"/>
      <c r="Z3598" s="13"/>
    </row>
    <row r="3599" spans="1:26" x14ac:dyDescent="0.25">
      <c r="A3599" s="20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5"/>
      <c r="X3599" s="17"/>
      <c r="Y3599" s="13"/>
      <c r="Z3599" s="13"/>
    </row>
    <row r="3600" spans="1:26" x14ac:dyDescent="0.25">
      <c r="A3600" s="20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15"/>
      <c r="X3600" s="17"/>
      <c r="Y3600" s="13"/>
      <c r="Z3600" s="13"/>
    </row>
    <row r="3601" spans="1:26" x14ac:dyDescent="0.25">
      <c r="A3601" s="20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15"/>
      <c r="X3601" s="17"/>
      <c r="Y3601" s="13"/>
      <c r="Z3601" s="13"/>
    </row>
    <row r="3602" spans="1:26" x14ac:dyDescent="0.25">
      <c r="A3602" s="20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5"/>
      <c r="X3602" s="17"/>
      <c r="Y3602" s="13"/>
      <c r="Z3602" s="13"/>
    </row>
    <row r="3603" spans="1:26" x14ac:dyDescent="0.25">
      <c r="A3603" s="20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7"/>
      <c r="X3603" s="17"/>
      <c r="Y3603" s="13"/>
      <c r="Z3603" s="13"/>
    </row>
    <row r="3604" spans="1:26" x14ac:dyDescent="0.25">
      <c r="A3604" s="20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5"/>
      <c r="X3604" s="17"/>
      <c r="Y3604" s="13"/>
      <c r="Z3604" s="13"/>
    </row>
    <row r="3605" spans="1:26" x14ac:dyDescent="0.25">
      <c r="A3605" s="20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15"/>
      <c r="X3605" s="17"/>
      <c r="Y3605" s="13"/>
      <c r="Z3605" s="13"/>
    </row>
    <row r="3606" spans="1:26" x14ac:dyDescent="0.25">
      <c r="A3606" s="20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15"/>
      <c r="X3606" s="17"/>
      <c r="Y3606" s="13"/>
      <c r="Z3606" s="13"/>
    </row>
    <row r="3607" spans="1:26" x14ac:dyDescent="0.25">
      <c r="A3607" s="20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15"/>
      <c r="X3607" s="17"/>
      <c r="Y3607" s="13"/>
      <c r="Z3607" s="13"/>
    </row>
    <row r="3608" spans="1:26" x14ac:dyDescent="0.25">
      <c r="A3608" s="20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5"/>
      <c r="R3608" s="16"/>
      <c r="S3608" s="16"/>
      <c r="T3608" s="16"/>
      <c r="U3608" s="16"/>
      <c r="V3608" s="16"/>
      <c r="W3608" s="15"/>
      <c r="X3608" s="17"/>
      <c r="Y3608" s="13"/>
      <c r="Z3608" s="13"/>
    </row>
    <row r="3609" spans="1:26" x14ac:dyDescent="0.25">
      <c r="A3609" s="20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5"/>
      <c r="S3609" s="15"/>
      <c r="T3609" s="15"/>
      <c r="U3609" s="15"/>
      <c r="V3609" s="15"/>
      <c r="W3609" s="15"/>
      <c r="X3609" s="17"/>
      <c r="Y3609" s="13"/>
      <c r="Z3609" s="13"/>
    </row>
    <row r="3610" spans="1:26" x14ac:dyDescent="0.25">
      <c r="A3610" s="20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5"/>
      <c r="R3610" s="16"/>
      <c r="S3610" s="16"/>
      <c r="T3610" s="16"/>
      <c r="U3610" s="16"/>
      <c r="V3610" s="16"/>
      <c r="W3610" s="16"/>
      <c r="X3610" s="17"/>
      <c r="Y3610" s="13"/>
      <c r="Z3610" s="13"/>
    </row>
    <row r="3611" spans="1:26" x14ac:dyDescent="0.25">
      <c r="A3611" s="20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6"/>
      <c r="R3611" s="16"/>
      <c r="S3611" s="16"/>
      <c r="T3611" s="16"/>
      <c r="U3611" s="16"/>
      <c r="V3611" s="16"/>
      <c r="W3611" s="15"/>
      <c r="X3611" s="17"/>
      <c r="Y3611" s="13"/>
      <c r="Z3611" s="13"/>
    </row>
    <row r="3612" spans="1:26" x14ac:dyDescent="0.25">
      <c r="A3612" s="20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6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20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20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4"/>
      <c r="Q3614" s="15"/>
      <c r="R3614" s="16"/>
      <c r="S3614" s="16"/>
      <c r="T3614" s="16"/>
      <c r="U3614" s="16"/>
      <c r="V3614" s="16"/>
      <c r="W3614" s="15"/>
      <c r="X3614" s="17"/>
      <c r="Y3614" s="13"/>
      <c r="Z3614" s="13"/>
    </row>
    <row r="3615" spans="1:26" x14ac:dyDescent="0.25">
      <c r="A3615" s="20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6"/>
      <c r="X3615" s="17"/>
      <c r="Y3615" s="13"/>
      <c r="Z3615" s="13"/>
    </row>
    <row r="3616" spans="1:26" x14ac:dyDescent="0.25">
      <c r="A3616" s="20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5"/>
      <c r="R3616" s="16"/>
      <c r="S3616" s="16"/>
      <c r="T3616" s="16"/>
      <c r="U3616" s="16"/>
      <c r="V3616" s="16"/>
      <c r="W3616" s="15"/>
      <c r="X3616" s="17"/>
      <c r="Y3616" s="13"/>
      <c r="Z3616" s="13"/>
    </row>
    <row r="3617" spans="1:26" x14ac:dyDescent="0.25">
      <c r="A3617" s="20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6"/>
      <c r="R3617" s="16"/>
      <c r="S3617" s="16"/>
      <c r="T3617" s="16"/>
      <c r="U3617" s="16"/>
      <c r="V3617" s="16"/>
      <c r="W3617" s="15"/>
      <c r="X3617" s="17"/>
      <c r="Y3617" s="13"/>
      <c r="Z3617" s="13"/>
    </row>
    <row r="3618" spans="1:26" x14ac:dyDescent="0.25">
      <c r="A3618" s="20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6"/>
      <c r="S3618" s="16"/>
      <c r="T3618" s="16"/>
      <c r="U3618" s="16"/>
      <c r="V3618" s="16"/>
      <c r="W3618" s="17"/>
      <c r="X3618" s="17"/>
      <c r="Y3618" s="13"/>
      <c r="Z3618" s="13"/>
    </row>
    <row r="3619" spans="1:26" x14ac:dyDescent="0.25">
      <c r="A3619" s="20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5"/>
      <c r="X3619" s="17"/>
      <c r="Y3619" s="13"/>
      <c r="Z3619" s="13"/>
    </row>
    <row r="3620" spans="1:26" x14ac:dyDescent="0.25">
      <c r="A3620" s="20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6"/>
      <c r="R3620" s="16"/>
      <c r="S3620" s="16"/>
      <c r="T3620" s="16"/>
      <c r="U3620" s="16"/>
      <c r="V3620" s="16"/>
      <c r="W3620" s="15"/>
      <c r="X3620" s="17"/>
      <c r="Y3620" s="13"/>
      <c r="Z3620" s="13"/>
    </row>
    <row r="3621" spans="1:26" x14ac:dyDescent="0.25">
      <c r="A3621" s="20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6"/>
      <c r="S3621" s="16"/>
      <c r="T3621" s="16"/>
      <c r="U3621" s="16"/>
      <c r="V3621" s="16"/>
      <c r="W3621" s="15"/>
      <c r="X3621" s="17"/>
      <c r="Y3621" s="13"/>
      <c r="Z3621" s="13"/>
    </row>
    <row r="3622" spans="1:26" x14ac:dyDescent="0.25">
      <c r="A3622" s="20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6"/>
      <c r="S3622" s="16"/>
      <c r="T3622" s="16"/>
      <c r="U3622" s="16"/>
      <c r="V3622" s="16"/>
      <c r="W3622" s="15"/>
      <c r="X3622" s="17"/>
      <c r="Y3622" s="13"/>
      <c r="Z3622" s="13"/>
    </row>
    <row r="3623" spans="1:26" x14ac:dyDescent="0.25">
      <c r="A3623" s="20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6"/>
      <c r="S3623" s="16"/>
      <c r="T3623" s="16"/>
      <c r="U3623" s="16"/>
      <c r="V3623" s="16"/>
      <c r="W3623" s="17"/>
      <c r="X3623" s="17"/>
      <c r="Y3623" s="13"/>
      <c r="Z3623" s="13"/>
    </row>
    <row r="3624" spans="1:26" x14ac:dyDescent="0.25">
      <c r="A3624" s="20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6"/>
      <c r="R3624" s="16"/>
      <c r="S3624" s="16"/>
      <c r="T3624" s="16"/>
      <c r="U3624" s="16"/>
      <c r="V3624" s="16"/>
      <c r="W3624" s="15"/>
      <c r="X3624" s="17"/>
      <c r="Y3624" s="13"/>
      <c r="Z3624" s="13"/>
    </row>
    <row r="3625" spans="1:26" x14ac:dyDescent="0.25">
      <c r="A3625" s="20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7"/>
      <c r="X3625" s="17"/>
      <c r="Y3625" s="13"/>
      <c r="Z3625" s="13"/>
    </row>
    <row r="3626" spans="1:26" x14ac:dyDescent="0.25">
      <c r="A3626" s="20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6"/>
      <c r="R3626" s="16"/>
      <c r="S3626" s="16"/>
      <c r="T3626" s="16"/>
      <c r="U3626" s="16"/>
      <c r="V3626" s="16"/>
      <c r="W3626" s="15"/>
      <c r="X3626" s="17"/>
      <c r="Y3626" s="13"/>
      <c r="Z3626" s="13"/>
    </row>
    <row r="3627" spans="1:26" x14ac:dyDescent="0.25">
      <c r="A3627" s="20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15"/>
      <c r="X3627" s="17"/>
      <c r="Y3627" s="13"/>
      <c r="Z3627" s="13"/>
    </row>
    <row r="3628" spans="1:26" x14ac:dyDescent="0.25">
      <c r="A3628" s="20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16"/>
      <c r="X3628" s="17"/>
      <c r="Y3628" s="13"/>
      <c r="Z3628" s="13"/>
    </row>
    <row r="3629" spans="1:26" x14ac:dyDescent="0.25">
      <c r="A3629" s="20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15"/>
      <c r="X3629" s="17"/>
      <c r="Y3629" s="13"/>
      <c r="Z3629" s="13"/>
    </row>
    <row r="3630" spans="1:26" x14ac:dyDescent="0.25">
      <c r="A3630" s="20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6"/>
      <c r="S3630" s="16"/>
      <c r="T3630" s="16"/>
      <c r="U3630" s="16"/>
      <c r="V3630" s="16"/>
      <c r="W3630" s="15"/>
      <c r="X3630" s="17"/>
      <c r="Y3630" s="13"/>
      <c r="Z3630" s="13"/>
    </row>
    <row r="3631" spans="1:26" x14ac:dyDescent="0.25">
      <c r="A3631" s="20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17"/>
      <c r="X3631" s="17"/>
      <c r="Y3631" s="13"/>
      <c r="Z3631" s="13"/>
    </row>
    <row r="3632" spans="1:26" x14ac:dyDescent="0.25">
      <c r="A3632" s="20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15"/>
      <c r="X3632" s="17"/>
      <c r="Y3632" s="13"/>
      <c r="Z3632" s="13"/>
    </row>
    <row r="3633" spans="1:26" x14ac:dyDescent="0.25">
      <c r="A3633" s="20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15"/>
      <c r="X3633" s="17"/>
      <c r="Y3633" s="13"/>
      <c r="Z3633" s="13"/>
    </row>
    <row r="3634" spans="1:26" x14ac:dyDescent="0.25">
      <c r="A3634" s="20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15"/>
      <c r="X3634" s="17"/>
      <c r="Y3634" s="13"/>
      <c r="Z3634" s="13"/>
    </row>
    <row r="3635" spans="1:26" x14ac:dyDescent="0.25">
      <c r="A3635" s="20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15"/>
      <c r="X3635" s="17"/>
      <c r="Y3635" s="13"/>
      <c r="Z3635" s="13"/>
    </row>
    <row r="3636" spans="1:26" x14ac:dyDescent="0.25">
      <c r="A3636" s="20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15"/>
      <c r="X3636" s="17"/>
      <c r="Y3636" s="13"/>
      <c r="Z3636" s="13"/>
    </row>
    <row r="3637" spans="1:26" x14ac:dyDescent="0.25">
      <c r="A3637" s="20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15"/>
      <c r="X3637" s="17"/>
      <c r="Y3637" s="13"/>
      <c r="Z3637" s="13"/>
    </row>
    <row r="3638" spans="1:26" x14ac:dyDescent="0.25">
      <c r="A3638" s="20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15"/>
      <c r="X3638" s="17"/>
      <c r="Y3638" s="13"/>
      <c r="Z3638" s="13"/>
    </row>
    <row r="3639" spans="1:26" x14ac:dyDescent="0.25">
      <c r="A3639" s="20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17"/>
      <c r="X3639" s="17"/>
      <c r="Y3639" s="13"/>
      <c r="Z3639" s="13"/>
    </row>
    <row r="3640" spans="1:26" x14ac:dyDescent="0.25">
      <c r="A3640" s="20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15"/>
      <c r="X3640" s="17"/>
      <c r="Y3640" s="13"/>
      <c r="Z3640" s="13"/>
    </row>
    <row r="3641" spans="1:26" x14ac:dyDescent="0.25">
      <c r="A3641" s="20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17"/>
      <c r="X3641" s="17"/>
      <c r="Y3641" s="13"/>
      <c r="Z3641" s="13"/>
    </row>
    <row r="3642" spans="1:26" x14ac:dyDescent="0.25">
      <c r="A3642" s="20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6"/>
      <c r="S3642" s="16"/>
      <c r="T3642" s="16"/>
      <c r="U3642" s="16"/>
      <c r="V3642" s="16"/>
      <c r="W3642" s="17"/>
      <c r="X3642" s="17"/>
      <c r="Y3642" s="13"/>
      <c r="Z3642" s="13"/>
    </row>
    <row r="3643" spans="1:26" x14ac:dyDescent="0.25">
      <c r="A3643" s="20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15"/>
      <c r="X3643" s="17"/>
      <c r="Y3643" s="13"/>
      <c r="Z3643" s="13"/>
    </row>
    <row r="3644" spans="1:26" x14ac:dyDescent="0.25">
      <c r="A3644" s="20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15"/>
      <c r="X3644" s="17"/>
      <c r="Y3644" s="13"/>
      <c r="Z3644" s="13"/>
    </row>
    <row r="3645" spans="1:26" x14ac:dyDescent="0.25">
      <c r="A3645" s="20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15"/>
      <c r="X3645" s="17"/>
      <c r="Y3645" s="13"/>
      <c r="Z3645" s="13"/>
    </row>
    <row r="3646" spans="1:26" x14ac:dyDescent="0.25">
      <c r="A3646" s="20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4"/>
      <c r="Q3646" s="15"/>
      <c r="R3646" s="16"/>
      <c r="S3646" s="16"/>
      <c r="T3646" s="16"/>
      <c r="U3646" s="16"/>
      <c r="V3646" s="16"/>
      <c r="W3646" s="15"/>
      <c r="X3646" s="17"/>
      <c r="Y3646" s="13"/>
      <c r="Z3646" s="13"/>
    </row>
    <row r="3647" spans="1:26" x14ac:dyDescent="0.25">
      <c r="A3647" s="20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5"/>
      <c r="X3647" s="17"/>
      <c r="Y3647" s="13"/>
      <c r="Z3647" s="13"/>
    </row>
    <row r="3648" spans="1:26" x14ac:dyDescent="0.25">
      <c r="A3648" s="20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7"/>
      <c r="X3648" s="17"/>
      <c r="Y3648" s="13"/>
      <c r="Z3648" s="13"/>
    </row>
    <row r="3649" spans="1:26" x14ac:dyDescent="0.25">
      <c r="A3649" s="20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17"/>
      <c r="X3649" s="17"/>
      <c r="Y3649" s="13"/>
      <c r="Z3649" s="13"/>
    </row>
    <row r="3650" spans="1:26" x14ac:dyDescent="0.25">
      <c r="A3650" s="20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5"/>
      <c r="R3650" s="15"/>
      <c r="S3650" s="15"/>
      <c r="T3650" s="15"/>
      <c r="U3650" s="15"/>
      <c r="V3650" s="15"/>
      <c r="W3650" s="17"/>
      <c r="X3650" s="17"/>
      <c r="Y3650" s="13"/>
      <c r="Z3650" s="13"/>
    </row>
    <row r="3651" spans="1:26" x14ac:dyDescent="0.25">
      <c r="A3651" s="20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15"/>
      <c r="X3651" s="17"/>
      <c r="Y3651" s="13"/>
      <c r="Z3651" s="13"/>
    </row>
    <row r="3652" spans="1:26" x14ac:dyDescent="0.25">
      <c r="A3652" s="20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5"/>
      <c r="S3652" s="15"/>
      <c r="T3652" s="15"/>
      <c r="U3652" s="15"/>
      <c r="V3652" s="15"/>
      <c r="W3652" s="15"/>
      <c r="X3652" s="17"/>
      <c r="Y3652" s="13"/>
      <c r="Z3652" s="13"/>
    </row>
    <row r="3653" spans="1:26" x14ac:dyDescent="0.25">
      <c r="A3653" s="20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6"/>
      <c r="R3653" s="16"/>
      <c r="S3653" s="16"/>
      <c r="T3653" s="16"/>
      <c r="U3653" s="16"/>
      <c r="V3653" s="16"/>
      <c r="W3653" s="15"/>
      <c r="X3653" s="17"/>
      <c r="Y3653" s="13"/>
      <c r="Z3653" s="13"/>
    </row>
    <row r="3654" spans="1:26" x14ac:dyDescent="0.25">
      <c r="A3654" s="20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6"/>
      <c r="S3654" s="16"/>
      <c r="T3654" s="16"/>
      <c r="U3654" s="16"/>
      <c r="V3654" s="16"/>
      <c r="W3654" s="15"/>
      <c r="X3654" s="17"/>
      <c r="Y3654" s="13"/>
      <c r="Z3654" s="13"/>
    </row>
    <row r="3655" spans="1:26" x14ac:dyDescent="0.25">
      <c r="A3655" s="20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17"/>
      <c r="X3655" s="17"/>
      <c r="Y3655" s="13"/>
      <c r="Z3655" s="13"/>
    </row>
    <row r="3656" spans="1:26" x14ac:dyDescent="0.25">
      <c r="A3656" s="20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6"/>
      <c r="S3656" s="16"/>
      <c r="T3656" s="16"/>
      <c r="U3656" s="16"/>
      <c r="V3656" s="16"/>
      <c r="W3656" s="17"/>
      <c r="X3656" s="17"/>
      <c r="Y3656" s="13"/>
      <c r="Z3656" s="13"/>
    </row>
    <row r="3657" spans="1:26" x14ac:dyDescent="0.25">
      <c r="A3657" s="20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17"/>
      <c r="X3657" s="17"/>
      <c r="Y3657" s="13"/>
      <c r="Z3657" s="13"/>
    </row>
    <row r="3658" spans="1:26" x14ac:dyDescent="0.25">
      <c r="A3658" s="20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20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20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6"/>
      <c r="R3660" s="16"/>
      <c r="S3660" s="16"/>
      <c r="T3660" s="16"/>
      <c r="U3660" s="16"/>
      <c r="V3660" s="16"/>
      <c r="W3660" s="15"/>
      <c r="X3660" s="17"/>
      <c r="Y3660" s="13"/>
      <c r="Z3660" s="13"/>
    </row>
    <row r="3661" spans="1:26" x14ac:dyDescent="0.25">
      <c r="A3661" s="20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5"/>
      <c r="X3661" s="17"/>
      <c r="Y3661" s="13"/>
      <c r="Z3661" s="13"/>
    </row>
    <row r="3662" spans="1:26" x14ac:dyDescent="0.25">
      <c r="A3662" s="20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6"/>
      <c r="S3662" s="16"/>
      <c r="T3662" s="16"/>
      <c r="U3662" s="16"/>
      <c r="V3662" s="16"/>
      <c r="W3662" s="15"/>
      <c r="X3662" s="17"/>
      <c r="Y3662" s="13"/>
      <c r="Z3662" s="13"/>
    </row>
    <row r="3663" spans="1:26" x14ac:dyDescent="0.25">
      <c r="A3663" s="20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6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20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5"/>
      <c r="X3664" s="17"/>
      <c r="Y3664" s="13"/>
      <c r="Z3664" s="13"/>
    </row>
    <row r="3665" spans="1:26" x14ac:dyDescent="0.25">
      <c r="A3665" s="20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7"/>
      <c r="X3665" s="17"/>
      <c r="Y3665" s="13"/>
      <c r="Z3665" s="13"/>
    </row>
    <row r="3666" spans="1:26" x14ac:dyDescent="0.25">
      <c r="A3666" s="20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7"/>
      <c r="X3666" s="17"/>
      <c r="Y3666" s="13"/>
      <c r="Z3666" s="13"/>
    </row>
    <row r="3667" spans="1:26" x14ac:dyDescent="0.25">
      <c r="A3667" s="20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5"/>
      <c r="S3667" s="15"/>
      <c r="T3667" s="15"/>
      <c r="U3667" s="15"/>
      <c r="V3667" s="15"/>
      <c r="W3667" s="15"/>
      <c r="X3667" s="17"/>
      <c r="Y3667" s="13"/>
      <c r="Z3667" s="13"/>
    </row>
    <row r="3668" spans="1:26" x14ac:dyDescent="0.25">
      <c r="A3668" s="20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5"/>
      <c r="X3668" s="17"/>
      <c r="Y3668" s="13"/>
      <c r="Z3668" s="13"/>
    </row>
    <row r="3669" spans="1:26" x14ac:dyDescent="0.25">
      <c r="A3669" s="20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6"/>
      <c r="S3669" s="16"/>
      <c r="T3669" s="16"/>
      <c r="U3669" s="16"/>
      <c r="V3669" s="16"/>
      <c r="W3669" s="17"/>
      <c r="X3669" s="17"/>
      <c r="Y3669" s="13"/>
      <c r="Z3669" s="13"/>
    </row>
    <row r="3670" spans="1:26" x14ac:dyDescent="0.25">
      <c r="A3670" s="20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15"/>
      <c r="X3670" s="17"/>
      <c r="Y3670" s="13"/>
      <c r="Z3670" s="13"/>
    </row>
    <row r="3671" spans="1:26" x14ac:dyDescent="0.25">
      <c r="A3671" s="20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5"/>
      <c r="R3671" s="16"/>
      <c r="S3671" s="16"/>
      <c r="T3671" s="16"/>
      <c r="U3671" s="16"/>
      <c r="V3671" s="16"/>
      <c r="W3671" s="15"/>
      <c r="X3671" s="17"/>
      <c r="Y3671" s="13"/>
      <c r="Z3671" s="13"/>
    </row>
    <row r="3672" spans="1:26" x14ac:dyDescent="0.25">
      <c r="A3672" s="20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5"/>
      <c r="X3672" s="17"/>
      <c r="Y3672" s="13"/>
      <c r="Z3672" s="13"/>
    </row>
    <row r="3673" spans="1:26" x14ac:dyDescent="0.25">
      <c r="A3673" s="20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5"/>
      <c r="X3673" s="17"/>
      <c r="Y3673" s="13"/>
      <c r="Z3673" s="13"/>
    </row>
    <row r="3674" spans="1:26" x14ac:dyDescent="0.25">
      <c r="A3674" s="20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15"/>
      <c r="X3674" s="17"/>
      <c r="Y3674" s="13"/>
      <c r="Z3674" s="13"/>
    </row>
    <row r="3675" spans="1:26" x14ac:dyDescent="0.25">
      <c r="A3675" s="20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17"/>
      <c r="X3675" s="17"/>
      <c r="Y3675" s="13"/>
      <c r="Z3675" s="13"/>
    </row>
    <row r="3676" spans="1:26" x14ac:dyDescent="0.25">
      <c r="A3676" s="20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15"/>
      <c r="X3676" s="17"/>
      <c r="Y3676" s="13"/>
      <c r="Z3676" s="13"/>
    </row>
    <row r="3677" spans="1:26" x14ac:dyDescent="0.25">
      <c r="A3677" s="20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15"/>
      <c r="X3677" s="17"/>
      <c r="Y3677" s="13"/>
      <c r="Z3677" s="13"/>
    </row>
    <row r="3678" spans="1:26" x14ac:dyDescent="0.25">
      <c r="A3678" s="20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15"/>
      <c r="X3678" s="17"/>
      <c r="Y3678" s="13"/>
      <c r="Z3678" s="13"/>
    </row>
    <row r="3679" spans="1:26" x14ac:dyDescent="0.25">
      <c r="A3679" s="20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15"/>
      <c r="X3679" s="17"/>
      <c r="Y3679" s="13"/>
      <c r="Z3679" s="13"/>
    </row>
    <row r="3680" spans="1:26" x14ac:dyDescent="0.25">
      <c r="A3680" s="20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5"/>
      <c r="R3680" s="16"/>
      <c r="S3680" s="16"/>
      <c r="T3680" s="16"/>
      <c r="U3680" s="16"/>
      <c r="V3680" s="16"/>
      <c r="W3680" s="15"/>
      <c r="X3680" s="17"/>
      <c r="Y3680" s="13"/>
      <c r="Z3680" s="13"/>
    </row>
    <row r="3681" spans="1:26" x14ac:dyDescent="0.25">
      <c r="A3681" s="20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16"/>
      <c r="X3681" s="17"/>
      <c r="Y3681" s="13"/>
      <c r="Z3681" s="13"/>
    </row>
    <row r="3682" spans="1:26" x14ac:dyDescent="0.25">
      <c r="A3682" s="20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5"/>
      <c r="R3682" s="16"/>
      <c r="S3682" s="16"/>
      <c r="T3682" s="16"/>
      <c r="U3682" s="16"/>
      <c r="V3682" s="16"/>
      <c r="W3682" s="15"/>
      <c r="X3682" s="17"/>
      <c r="Y3682" s="13"/>
      <c r="Z3682" s="13"/>
    </row>
    <row r="3683" spans="1:26" x14ac:dyDescent="0.25">
      <c r="A3683" s="20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6"/>
      <c r="S3683" s="16"/>
      <c r="T3683" s="16"/>
      <c r="U3683" s="16"/>
      <c r="V3683" s="16"/>
      <c r="W3683" s="15"/>
      <c r="X3683" s="17"/>
      <c r="Y3683" s="13"/>
      <c r="Z3683" s="13"/>
    </row>
    <row r="3684" spans="1:26" x14ac:dyDescent="0.25">
      <c r="A3684" s="20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17"/>
      <c r="X3684" s="17"/>
      <c r="Y3684" s="13"/>
      <c r="Z3684" s="13"/>
    </row>
    <row r="3685" spans="1:26" x14ac:dyDescent="0.25">
      <c r="A3685" s="20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15"/>
      <c r="X3685" s="17"/>
      <c r="Y3685" s="13"/>
      <c r="Z3685" s="13"/>
    </row>
    <row r="3686" spans="1:26" x14ac:dyDescent="0.25">
      <c r="A3686" s="20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15"/>
      <c r="X3686" s="17"/>
      <c r="Y3686" s="13"/>
      <c r="Z3686" s="13"/>
    </row>
    <row r="3687" spans="1:26" x14ac:dyDescent="0.25">
      <c r="A3687" s="20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6"/>
      <c r="S3687" s="16"/>
      <c r="T3687" s="16"/>
      <c r="U3687" s="16"/>
      <c r="V3687" s="16"/>
      <c r="W3687" s="17"/>
      <c r="X3687" s="17"/>
      <c r="Y3687" s="13"/>
      <c r="Z3687" s="13"/>
    </row>
    <row r="3688" spans="1:26" x14ac:dyDescent="0.25">
      <c r="A3688" s="20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6"/>
      <c r="S3688" s="16"/>
      <c r="T3688" s="16"/>
      <c r="U3688" s="16"/>
      <c r="V3688" s="16"/>
      <c r="W3688" s="17"/>
      <c r="X3688" s="17"/>
      <c r="Y3688" s="13"/>
      <c r="Z3688" s="13"/>
    </row>
    <row r="3689" spans="1:26" x14ac:dyDescent="0.25">
      <c r="A3689" s="20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16"/>
      <c r="X3689" s="17"/>
      <c r="Y3689" s="13"/>
      <c r="Z3689" s="13"/>
    </row>
    <row r="3690" spans="1:26" x14ac:dyDescent="0.25">
      <c r="A3690" s="20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6"/>
      <c r="S3690" s="16"/>
      <c r="T3690" s="16"/>
      <c r="U3690" s="16"/>
      <c r="V3690" s="16"/>
      <c r="W3690" s="15"/>
      <c r="X3690" s="17"/>
      <c r="Y3690" s="13"/>
      <c r="Z3690" s="13"/>
    </row>
    <row r="3691" spans="1:26" x14ac:dyDescent="0.25">
      <c r="A3691" s="20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17"/>
      <c r="X3691" s="17"/>
      <c r="Y3691" s="13"/>
      <c r="Z3691" s="13"/>
    </row>
    <row r="3692" spans="1:26" x14ac:dyDescent="0.25">
      <c r="A3692" s="20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6"/>
      <c r="S3692" s="16"/>
      <c r="T3692" s="16"/>
      <c r="U3692" s="16"/>
      <c r="V3692" s="16"/>
      <c r="W3692" s="15"/>
      <c r="X3692" s="17"/>
      <c r="Y3692" s="13"/>
      <c r="Z3692" s="13"/>
    </row>
    <row r="3693" spans="1:26" x14ac:dyDescent="0.25">
      <c r="A3693" s="20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15"/>
      <c r="X3693" s="17"/>
      <c r="Y3693" s="13"/>
      <c r="Z3693" s="13"/>
    </row>
    <row r="3694" spans="1:26" x14ac:dyDescent="0.25">
      <c r="A3694" s="20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5"/>
      <c r="R3694" s="16"/>
      <c r="S3694" s="16"/>
      <c r="T3694" s="16"/>
      <c r="U3694" s="16"/>
      <c r="V3694" s="16"/>
      <c r="W3694" s="15"/>
      <c r="X3694" s="17"/>
      <c r="Y3694" s="13"/>
      <c r="Z3694" s="13"/>
    </row>
    <row r="3695" spans="1:26" x14ac:dyDescent="0.25">
      <c r="A3695" s="20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15"/>
      <c r="X3695" s="17"/>
      <c r="Y3695" s="13"/>
      <c r="Z3695" s="13"/>
    </row>
    <row r="3696" spans="1:26" x14ac:dyDescent="0.25">
      <c r="A3696" s="20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15"/>
      <c r="X3696" s="17"/>
      <c r="Y3696" s="13"/>
      <c r="Z3696" s="13"/>
    </row>
    <row r="3697" spans="1:26" x14ac:dyDescent="0.25">
      <c r="A3697" s="20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5"/>
      <c r="X3697" s="17"/>
      <c r="Y3697" s="13"/>
      <c r="Z3697" s="13"/>
    </row>
    <row r="3698" spans="1:26" x14ac:dyDescent="0.25">
      <c r="A3698" s="20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20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7"/>
      <c r="X3699" s="17"/>
      <c r="Y3699" s="13"/>
      <c r="Z3699" s="13"/>
    </row>
    <row r="3700" spans="1:26" x14ac:dyDescent="0.25">
      <c r="A3700" s="20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6"/>
      <c r="S3700" s="16"/>
      <c r="T3700" s="16"/>
      <c r="U3700" s="16"/>
      <c r="V3700" s="16"/>
      <c r="W3700" s="15"/>
      <c r="X3700" s="17"/>
      <c r="Y3700" s="13"/>
      <c r="Z3700" s="13"/>
    </row>
    <row r="3701" spans="1:26" x14ac:dyDescent="0.25">
      <c r="A3701" s="20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20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17"/>
      <c r="X3702" s="17"/>
      <c r="Y3702" s="13"/>
      <c r="Z3702" s="13"/>
    </row>
    <row r="3703" spans="1:26" x14ac:dyDescent="0.25">
      <c r="A3703" s="20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15"/>
      <c r="X3703" s="17"/>
      <c r="Y3703" s="13"/>
      <c r="Z3703" s="13"/>
    </row>
    <row r="3704" spans="1:26" x14ac:dyDescent="0.25">
      <c r="A3704" s="20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17"/>
      <c r="X3704" s="17"/>
      <c r="Y3704" s="13"/>
      <c r="Z3704" s="13"/>
    </row>
    <row r="3705" spans="1:26" x14ac:dyDescent="0.25">
      <c r="A3705" s="20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15"/>
      <c r="X3705" s="17"/>
      <c r="Y3705" s="13"/>
      <c r="Z3705" s="13"/>
    </row>
    <row r="3706" spans="1:26" x14ac:dyDescent="0.25">
      <c r="A3706" s="20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17"/>
      <c r="X3706" s="17"/>
      <c r="Y3706" s="13"/>
      <c r="Z3706" s="13"/>
    </row>
    <row r="3707" spans="1:26" x14ac:dyDescent="0.25">
      <c r="A3707" s="20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15"/>
      <c r="X3707" s="17"/>
      <c r="Y3707" s="13"/>
      <c r="Z3707" s="13"/>
    </row>
    <row r="3708" spans="1:26" x14ac:dyDescent="0.25">
      <c r="A3708" s="20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6"/>
      <c r="R3708" s="16"/>
      <c r="S3708" s="16"/>
      <c r="T3708" s="16"/>
      <c r="U3708" s="16"/>
      <c r="V3708" s="16"/>
      <c r="W3708" s="17"/>
      <c r="X3708" s="17"/>
      <c r="Y3708" s="13"/>
      <c r="Z3708" s="13"/>
    </row>
    <row r="3709" spans="1:26" x14ac:dyDescent="0.25">
      <c r="A3709" s="20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6"/>
      <c r="R3709" s="16"/>
      <c r="S3709" s="16"/>
      <c r="T3709" s="16"/>
      <c r="U3709" s="16"/>
      <c r="V3709" s="16"/>
      <c r="W3709" s="15"/>
      <c r="X3709" s="17"/>
      <c r="Y3709" s="13"/>
      <c r="Z3709" s="13"/>
    </row>
    <row r="3710" spans="1:26" x14ac:dyDescent="0.25">
      <c r="A3710" s="20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7"/>
      <c r="X3710" s="17"/>
      <c r="Y3710" s="13"/>
      <c r="Z3710" s="13"/>
    </row>
    <row r="3711" spans="1:26" x14ac:dyDescent="0.25">
      <c r="A3711" s="20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15"/>
      <c r="X3711" s="17"/>
      <c r="Y3711" s="13"/>
      <c r="Z3711" s="13"/>
    </row>
    <row r="3712" spans="1:26" x14ac:dyDescent="0.25">
      <c r="A3712" s="20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6"/>
      <c r="R3712" s="16"/>
      <c r="S3712" s="16"/>
      <c r="T3712" s="16"/>
      <c r="U3712" s="16"/>
      <c r="V3712" s="16"/>
      <c r="W3712" s="15"/>
      <c r="X3712" s="17"/>
      <c r="Y3712" s="13"/>
      <c r="Z3712" s="13"/>
    </row>
    <row r="3713" spans="1:26" x14ac:dyDescent="0.25">
      <c r="A3713" s="20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6"/>
      <c r="R3713" s="16"/>
      <c r="S3713" s="16"/>
      <c r="T3713" s="16"/>
      <c r="U3713" s="16"/>
      <c r="V3713" s="16"/>
      <c r="W3713" s="17"/>
      <c r="X3713" s="17"/>
      <c r="Y3713" s="13"/>
      <c r="Z3713" s="13"/>
    </row>
    <row r="3714" spans="1:26" x14ac:dyDescent="0.25">
      <c r="A3714" s="20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15"/>
      <c r="X3714" s="17"/>
      <c r="Y3714" s="13"/>
      <c r="Z3714" s="13"/>
    </row>
    <row r="3715" spans="1:26" x14ac:dyDescent="0.25">
      <c r="A3715" s="20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7"/>
      <c r="X3715" s="17"/>
      <c r="Y3715" s="13"/>
      <c r="Z3715" s="13"/>
    </row>
    <row r="3716" spans="1:26" x14ac:dyDescent="0.25">
      <c r="A3716" s="20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15"/>
      <c r="X3716" s="17"/>
      <c r="Y3716" s="13"/>
      <c r="Z3716" s="13"/>
    </row>
    <row r="3717" spans="1:26" x14ac:dyDescent="0.25">
      <c r="A3717" s="20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5"/>
      <c r="X3717" s="17"/>
      <c r="Y3717" s="13"/>
      <c r="Z3717" s="13"/>
    </row>
    <row r="3718" spans="1:26" x14ac:dyDescent="0.25">
      <c r="A3718" s="20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5"/>
      <c r="R3718" s="16"/>
      <c r="S3718" s="16"/>
      <c r="T3718" s="16"/>
      <c r="U3718" s="16"/>
      <c r="V3718" s="16"/>
      <c r="W3718" s="15"/>
      <c r="X3718" s="17"/>
      <c r="Y3718" s="13"/>
      <c r="Z3718" s="13"/>
    </row>
    <row r="3719" spans="1:26" x14ac:dyDescent="0.25">
      <c r="A3719" s="20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15"/>
      <c r="X3719" s="17"/>
      <c r="Y3719" s="13"/>
      <c r="Z3719" s="13"/>
    </row>
    <row r="3720" spans="1:26" x14ac:dyDescent="0.25">
      <c r="A3720" s="20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15"/>
      <c r="X3720" s="17"/>
      <c r="Y3720" s="13"/>
      <c r="Z3720" s="13"/>
    </row>
    <row r="3721" spans="1:26" x14ac:dyDescent="0.25">
      <c r="A3721" s="20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6"/>
      <c r="R3721" s="16"/>
      <c r="S3721" s="16"/>
      <c r="T3721" s="16"/>
      <c r="U3721" s="16"/>
      <c r="V3721" s="16"/>
      <c r="W3721" s="15"/>
      <c r="X3721" s="17"/>
      <c r="Y3721" s="13"/>
      <c r="Z3721" s="13"/>
    </row>
    <row r="3722" spans="1:26" x14ac:dyDescent="0.25">
      <c r="A3722" s="20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5"/>
      <c r="X3722" s="17"/>
      <c r="Y3722" s="13"/>
      <c r="Z3722" s="13"/>
    </row>
    <row r="3723" spans="1:26" x14ac:dyDescent="0.25">
      <c r="A3723" s="20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5"/>
      <c r="X3723" s="17"/>
      <c r="Y3723" s="13"/>
      <c r="Z3723" s="13"/>
    </row>
    <row r="3724" spans="1:26" x14ac:dyDescent="0.25">
      <c r="A3724" s="20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5"/>
      <c r="X3724" s="17"/>
      <c r="Y3724" s="13"/>
      <c r="Z3724" s="13"/>
    </row>
    <row r="3725" spans="1:26" x14ac:dyDescent="0.25">
      <c r="A3725" s="20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4"/>
      <c r="Q3725" s="15"/>
      <c r="R3725" s="16"/>
      <c r="S3725" s="16"/>
      <c r="T3725" s="16"/>
      <c r="U3725" s="16"/>
      <c r="V3725" s="16"/>
      <c r="W3725" s="15"/>
      <c r="X3725" s="17"/>
      <c r="Y3725" s="13"/>
      <c r="Z3725" s="13"/>
    </row>
    <row r="3726" spans="1:26" x14ac:dyDescent="0.25">
      <c r="A3726" s="20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6"/>
      <c r="S3726" s="16"/>
      <c r="T3726" s="16"/>
      <c r="U3726" s="16"/>
      <c r="V3726" s="16"/>
      <c r="W3726" s="15"/>
      <c r="X3726" s="17"/>
      <c r="Y3726" s="13"/>
      <c r="Z3726" s="13"/>
    </row>
    <row r="3727" spans="1:26" x14ac:dyDescent="0.25">
      <c r="A3727" s="20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5"/>
      <c r="R3727" s="16"/>
      <c r="S3727" s="16"/>
      <c r="T3727" s="16"/>
      <c r="U3727" s="16"/>
      <c r="V3727" s="16"/>
      <c r="W3727" s="15"/>
      <c r="X3727" s="17"/>
      <c r="Y3727" s="13"/>
      <c r="Z3727" s="13"/>
    </row>
    <row r="3728" spans="1:26" x14ac:dyDescent="0.25">
      <c r="A3728" s="20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15"/>
      <c r="X3728" s="17"/>
      <c r="Y3728" s="13"/>
      <c r="Z3728" s="13"/>
    </row>
    <row r="3729" spans="1:26" x14ac:dyDescent="0.25">
      <c r="A3729" s="20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7"/>
      <c r="X3729" s="17"/>
      <c r="Y3729" s="13"/>
      <c r="Z3729" s="13"/>
    </row>
    <row r="3730" spans="1:26" x14ac:dyDescent="0.25">
      <c r="A3730" s="20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6"/>
      <c r="S3730" s="16"/>
      <c r="T3730" s="16"/>
      <c r="U3730" s="16"/>
      <c r="V3730" s="16"/>
      <c r="W3730" s="15"/>
      <c r="X3730" s="17"/>
      <c r="Y3730" s="13"/>
      <c r="Z3730" s="13"/>
    </row>
    <row r="3731" spans="1:26" x14ac:dyDescent="0.25">
      <c r="A3731" s="20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7"/>
      <c r="X3731" s="17"/>
      <c r="Y3731" s="13"/>
      <c r="Z3731" s="13"/>
    </row>
    <row r="3732" spans="1:26" x14ac:dyDescent="0.25">
      <c r="A3732" s="20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6"/>
      <c r="R3732" s="16"/>
      <c r="S3732" s="16"/>
      <c r="T3732" s="16"/>
      <c r="U3732" s="16"/>
      <c r="V3732" s="16"/>
      <c r="W3732" s="15"/>
      <c r="X3732" s="17"/>
      <c r="Y3732" s="13"/>
      <c r="Z3732" s="13"/>
    </row>
    <row r="3733" spans="1:26" x14ac:dyDescent="0.25">
      <c r="A3733" s="20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6"/>
      <c r="S3733" s="16"/>
      <c r="T3733" s="16"/>
      <c r="U3733" s="16"/>
      <c r="V3733" s="16"/>
      <c r="W3733" s="15"/>
      <c r="X3733" s="17"/>
      <c r="Y3733" s="13"/>
      <c r="Z3733" s="13"/>
    </row>
    <row r="3734" spans="1:26" x14ac:dyDescent="0.25">
      <c r="A3734" s="20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6"/>
      <c r="R3734" s="16"/>
      <c r="S3734" s="16"/>
      <c r="T3734" s="16"/>
      <c r="U3734" s="16"/>
      <c r="V3734" s="16"/>
      <c r="W3734" s="15"/>
      <c r="X3734" s="17"/>
      <c r="Y3734" s="13"/>
      <c r="Z3734" s="13"/>
    </row>
    <row r="3735" spans="1:26" x14ac:dyDescent="0.25">
      <c r="A3735" s="20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17"/>
      <c r="X3735" s="17"/>
      <c r="Y3735" s="13"/>
      <c r="Z3735" s="13"/>
    </row>
    <row r="3736" spans="1:26" x14ac:dyDescent="0.25">
      <c r="A3736" s="20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5"/>
      <c r="X3736" s="17"/>
      <c r="Y3736" s="13"/>
      <c r="Z3736" s="13"/>
    </row>
    <row r="3737" spans="1:26" x14ac:dyDescent="0.25">
      <c r="A3737" s="20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15"/>
      <c r="X3737" s="17"/>
      <c r="Y3737" s="13"/>
      <c r="Z3737" s="13"/>
    </row>
    <row r="3738" spans="1:26" x14ac:dyDescent="0.25">
      <c r="A3738" s="20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6"/>
      <c r="S3738" s="16"/>
      <c r="T3738" s="16"/>
      <c r="U3738" s="16"/>
      <c r="V3738" s="16"/>
      <c r="W3738" s="17"/>
      <c r="X3738" s="17"/>
      <c r="Y3738" s="13"/>
      <c r="Z3738" s="13"/>
    </row>
    <row r="3739" spans="1:26" x14ac:dyDescent="0.25">
      <c r="A3739" s="20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6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20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20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5"/>
      <c r="X3741" s="17"/>
      <c r="Y3741" s="13"/>
      <c r="Z3741" s="13"/>
    </row>
    <row r="3742" spans="1:26" x14ac:dyDescent="0.25">
      <c r="A3742" s="20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5"/>
      <c r="X3742" s="17"/>
      <c r="Y3742" s="13"/>
      <c r="Z3742" s="13"/>
    </row>
    <row r="3743" spans="1:26" x14ac:dyDescent="0.25">
      <c r="A3743" s="20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15"/>
      <c r="X3743" s="17"/>
      <c r="Y3743" s="13"/>
      <c r="Z3743" s="13"/>
    </row>
    <row r="3744" spans="1:26" x14ac:dyDescent="0.25">
      <c r="A3744" s="20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15"/>
      <c r="X3744" s="17"/>
      <c r="Y3744" s="13"/>
      <c r="Z3744" s="13"/>
    </row>
    <row r="3745" spans="1:26" x14ac:dyDescent="0.25">
      <c r="A3745" s="20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15"/>
      <c r="X3745" s="17"/>
      <c r="Y3745" s="13"/>
      <c r="Z3745" s="13"/>
    </row>
    <row r="3746" spans="1:26" x14ac:dyDescent="0.25">
      <c r="A3746" s="20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6"/>
      <c r="R3746" s="16"/>
      <c r="S3746" s="16"/>
      <c r="T3746" s="16"/>
      <c r="U3746" s="16"/>
      <c r="V3746" s="16"/>
      <c r="W3746" s="15"/>
      <c r="X3746" s="17"/>
      <c r="Y3746" s="13"/>
      <c r="Z3746" s="13"/>
    </row>
    <row r="3747" spans="1:26" x14ac:dyDescent="0.25">
      <c r="A3747" s="20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15"/>
      <c r="X3747" s="17"/>
      <c r="Y3747" s="13"/>
      <c r="Z3747" s="13"/>
    </row>
    <row r="3748" spans="1:26" x14ac:dyDescent="0.25">
      <c r="A3748" s="20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15"/>
      <c r="X3748" s="17"/>
      <c r="Y3748" s="13"/>
      <c r="Z3748" s="13"/>
    </row>
    <row r="3749" spans="1:26" x14ac:dyDescent="0.25">
      <c r="A3749" s="20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6"/>
      <c r="R3749" s="16"/>
      <c r="S3749" s="16"/>
      <c r="T3749" s="16"/>
      <c r="U3749" s="16"/>
      <c r="V3749" s="16"/>
      <c r="W3749" s="15"/>
      <c r="X3749" s="17"/>
      <c r="Y3749" s="13"/>
      <c r="Z3749" s="13"/>
    </row>
    <row r="3750" spans="1:26" x14ac:dyDescent="0.25">
      <c r="A3750" s="20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7"/>
      <c r="X3750" s="17"/>
      <c r="Y3750" s="13"/>
      <c r="Z3750" s="13"/>
    </row>
    <row r="3751" spans="1:26" x14ac:dyDescent="0.25">
      <c r="A3751" s="20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15"/>
      <c r="X3751" s="17"/>
      <c r="Y3751" s="13"/>
      <c r="Z3751" s="13"/>
    </row>
    <row r="3752" spans="1:26" x14ac:dyDescent="0.25">
      <c r="A3752" s="20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6"/>
      <c r="R3752" s="16"/>
      <c r="S3752" s="16"/>
      <c r="T3752" s="16"/>
      <c r="U3752" s="16"/>
      <c r="V3752" s="16"/>
      <c r="W3752" s="17"/>
      <c r="X3752" s="17"/>
      <c r="Y3752" s="13"/>
      <c r="Z3752" s="13"/>
    </row>
    <row r="3753" spans="1:26" x14ac:dyDescent="0.25">
      <c r="A3753" s="20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6"/>
      <c r="S3753" s="16"/>
      <c r="T3753" s="16"/>
      <c r="U3753" s="16"/>
      <c r="V3753" s="16"/>
      <c r="W3753" s="15"/>
      <c r="X3753" s="17"/>
      <c r="Y3753" s="13"/>
      <c r="Z3753" s="13"/>
    </row>
    <row r="3754" spans="1:26" x14ac:dyDescent="0.25">
      <c r="A3754" s="20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6"/>
      <c r="S3754" s="16"/>
      <c r="T3754" s="16"/>
      <c r="U3754" s="16"/>
      <c r="V3754" s="16"/>
      <c r="W3754" s="15"/>
      <c r="X3754" s="17"/>
      <c r="Y3754" s="13"/>
      <c r="Z3754" s="13"/>
    </row>
    <row r="3755" spans="1:26" x14ac:dyDescent="0.25">
      <c r="A3755" s="20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6"/>
      <c r="R3755" s="16"/>
      <c r="S3755" s="16"/>
      <c r="T3755" s="16"/>
      <c r="U3755" s="16"/>
      <c r="V3755" s="16"/>
      <c r="W3755" s="15"/>
      <c r="X3755" s="17"/>
      <c r="Y3755" s="13"/>
      <c r="Z3755" s="13"/>
    </row>
    <row r="3756" spans="1:26" x14ac:dyDescent="0.25">
      <c r="A3756" s="20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5"/>
      <c r="X3756" s="17"/>
      <c r="Y3756" s="13"/>
      <c r="Z3756" s="13"/>
    </row>
    <row r="3757" spans="1:26" x14ac:dyDescent="0.25">
      <c r="A3757" s="20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5"/>
      <c r="X3757" s="17"/>
      <c r="Y3757" s="13"/>
      <c r="Z3757" s="13"/>
    </row>
    <row r="3758" spans="1:26" x14ac:dyDescent="0.25">
      <c r="A3758" s="20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6"/>
      <c r="R3758" s="16"/>
      <c r="S3758" s="16"/>
      <c r="T3758" s="16"/>
      <c r="U3758" s="16"/>
      <c r="V3758" s="16"/>
      <c r="W3758" s="17"/>
      <c r="X3758" s="17"/>
      <c r="Y3758" s="13"/>
      <c r="Z3758" s="13"/>
    </row>
    <row r="3759" spans="1:26" x14ac:dyDescent="0.25">
      <c r="A3759" s="20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6"/>
      <c r="S3759" s="16"/>
      <c r="T3759" s="16"/>
      <c r="U3759" s="16"/>
      <c r="V3759" s="16"/>
      <c r="W3759" s="15"/>
      <c r="X3759" s="17"/>
      <c r="Y3759" s="13"/>
      <c r="Z3759" s="13"/>
    </row>
    <row r="3760" spans="1:26" x14ac:dyDescent="0.25">
      <c r="A3760" s="20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5"/>
      <c r="R3760" s="16"/>
      <c r="S3760" s="16"/>
      <c r="T3760" s="16"/>
      <c r="U3760" s="16"/>
      <c r="V3760" s="16"/>
      <c r="W3760" s="15"/>
      <c r="X3760" s="17"/>
      <c r="Y3760" s="13"/>
      <c r="Z3760" s="13"/>
    </row>
    <row r="3761" spans="1:26" x14ac:dyDescent="0.25">
      <c r="A3761" s="20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15"/>
      <c r="X3761" s="17"/>
      <c r="Y3761" s="13"/>
      <c r="Z3761" s="13"/>
    </row>
    <row r="3762" spans="1:26" x14ac:dyDescent="0.25">
      <c r="A3762" s="20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5"/>
      <c r="X3762" s="17"/>
      <c r="Y3762" s="13"/>
      <c r="Z3762" s="13"/>
    </row>
    <row r="3763" spans="1:26" x14ac:dyDescent="0.25">
      <c r="A3763" s="20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6"/>
      <c r="R3763" s="16"/>
      <c r="S3763" s="16"/>
      <c r="T3763" s="16"/>
      <c r="U3763" s="16"/>
      <c r="V3763" s="16"/>
      <c r="W3763" s="15"/>
      <c r="X3763" s="17"/>
      <c r="Y3763" s="13"/>
      <c r="Z3763" s="13"/>
    </row>
    <row r="3764" spans="1:26" x14ac:dyDescent="0.25">
      <c r="A3764" s="20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15"/>
      <c r="X3764" s="17"/>
      <c r="Y3764" s="13"/>
      <c r="Z3764" s="13"/>
    </row>
    <row r="3765" spans="1:26" x14ac:dyDescent="0.25">
      <c r="A3765" s="20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17"/>
      <c r="X3765" s="17"/>
      <c r="Y3765" s="13"/>
      <c r="Z3765" s="13"/>
    </row>
    <row r="3766" spans="1:26" x14ac:dyDescent="0.25">
      <c r="A3766" s="20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7"/>
      <c r="X3766" s="17"/>
      <c r="Y3766" s="13"/>
      <c r="Z3766" s="13"/>
    </row>
    <row r="3767" spans="1:26" x14ac:dyDescent="0.25">
      <c r="A3767" s="20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15"/>
      <c r="X3767" s="17"/>
      <c r="Y3767" s="13"/>
      <c r="Z3767" s="13"/>
    </row>
    <row r="3768" spans="1:26" x14ac:dyDescent="0.25">
      <c r="A3768" s="20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17"/>
      <c r="X3768" s="17"/>
      <c r="Y3768" s="13"/>
      <c r="Z3768" s="13"/>
    </row>
    <row r="3769" spans="1:26" x14ac:dyDescent="0.25">
      <c r="A3769" s="20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20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15"/>
      <c r="X3770" s="17"/>
      <c r="Y3770" s="13"/>
      <c r="Z3770" s="13"/>
    </row>
    <row r="3771" spans="1:26" x14ac:dyDescent="0.25">
      <c r="A3771" s="20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5"/>
      <c r="X3771" s="17"/>
      <c r="Y3771" s="13"/>
      <c r="Z3771" s="13"/>
    </row>
    <row r="3772" spans="1:26" x14ac:dyDescent="0.25">
      <c r="A3772" s="20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15"/>
      <c r="X3772" s="17"/>
      <c r="Y3772" s="13"/>
      <c r="Z3772" s="13"/>
    </row>
    <row r="3773" spans="1:26" x14ac:dyDescent="0.25">
      <c r="A3773" s="20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20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5"/>
      <c r="X3774" s="17"/>
      <c r="Y3774" s="13"/>
      <c r="Z3774" s="13"/>
    </row>
    <row r="3775" spans="1:26" x14ac:dyDescent="0.25">
      <c r="A3775" s="20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6"/>
      <c r="R3775" s="16"/>
      <c r="S3775" s="16"/>
      <c r="T3775" s="16"/>
      <c r="U3775" s="16"/>
      <c r="V3775" s="16"/>
      <c r="W3775" s="15"/>
      <c r="X3775" s="17"/>
      <c r="Y3775" s="13"/>
      <c r="Z3775" s="13"/>
    </row>
    <row r="3776" spans="1:26" x14ac:dyDescent="0.25">
      <c r="A3776" s="20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6"/>
      <c r="R3776" s="16"/>
      <c r="S3776" s="16"/>
      <c r="T3776" s="16"/>
      <c r="U3776" s="16"/>
      <c r="V3776" s="16"/>
      <c r="W3776" s="15"/>
      <c r="X3776" s="17"/>
      <c r="Y3776" s="13"/>
      <c r="Z3776" s="13"/>
    </row>
    <row r="3777" spans="1:26" x14ac:dyDescent="0.25">
      <c r="A3777" s="20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6"/>
      <c r="S3777" s="16"/>
      <c r="T3777" s="16"/>
      <c r="U3777" s="16"/>
      <c r="V3777" s="16"/>
      <c r="W3777" s="15"/>
      <c r="X3777" s="17"/>
      <c r="Y3777" s="13"/>
      <c r="Z3777" s="13"/>
    </row>
    <row r="3778" spans="1:26" x14ac:dyDescent="0.25">
      <c r="A3778" s="20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17"/>
      <c r="X3778" s="17"/>
      <c r="Y3778" s="13"/>
      <c r="Z3778" s="13"/>
    </row>
    <row r="3779" spans="1:26" x14ac:dyDescent="0.25">
      <c r="A3779" s="20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6"/>
      <c r="S3779" s="16"/>
      <c r="T3779" s="16"/>
      <c r="U3779" s="16"/>
      <c r="V3779" s="16"/>
      <c r="W3779" s="16"/>
      <c r="X3779" s="17"/>
      <c r="Y3779" s="13"/>
      <c r="Z3779" s="13"/>
    </row>
    <row r="3780" spans="1:26" x14ac:dyDescent="0.25">
      <c r="A3780" s="20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6"/>
      <c r="R3780" s="16"/>
      <c r="S3780" s="16"/>
      <c r="T3780" s="16"/>
      <c r="U3780" s="16"/>
      <c r="V3780" s="16"/>
      <c r="W3780" s="15"/>
      <c r="X3780" s="17"/>
      <c r="Y3780" s="13"/>
      <c r="Z3780" s="13"/>
    </row>
    <row r="3781" spans="1:26" x14ac:dyDescent="0.25">
      <c r="A3781" s="20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6"/>
      <c r="S3781" s="16"/>
      <c r="T3781" s="16"/>
      <c r="U3781" s="16"/>
      <c r="V3781" s="16"/>
      <c r="W3781" s="15"/>
      <c r="X3781" s="17"/>
      <c r="Y3781" s="13"/>
      <c r="Z3781" s="13"/>
    </row>
    <row r="3782" spans="1:26" x14ac:dyDescent="0.25">
      <c r="A3782" s="20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5"/>
      <c r="R3782" s="16"/>
      <c r="S3782" s="16"/>
      <c r="T3782" s="16"/>
      <c r="U3782" s="16"/>
      <c r="V3782" s="16"/>
      <c r="W3782" s="15"/>
      <c r="X3782" s="17"/>
      <c r="Y3782" s="13"/>
      <c r="Z3782" s="13"/>
    </row>
    <row r="3783" spans="1:26" x14ac:dyDescent="0.25">
      <c r="A3783" s="20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6"/>
      <c r="R3783" s="16"/>
      <c r="S3783" s="16"/>
      <c r="T3783" s="16"/>
      <c r="U3783" s="16"/>
      <c r="V3783" s="16"/>
      <c r="W3783" s="15"/>
      <c r="X3783" s="17"/>
      <c r="Y3783" s="13"/>
      <c r="Z3783" s="13"/>
    </row>
    <row r="3784" spans="1:26" x14ac:dyDescent="0.25">
      <c r="A3784" s="20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6"/>
      <c r="R3784" s="16"/>
      <c r="S3784" s="16"/>
      <c r="T3784" s="16"/>
      <c r="U3784" s="16"/>
      <c r="V3784" s="16"/>
      <c r="W3784" s="15"/>
      <c r="X3784" s="17"/>
      <c r="Y3784" s="13"/>
      <c r="Z3784" s="13"/>
    </row>
    <row r="3785" spans="1:26" x14ac:dyDescent="0.25">
      <c r="A3785" s="20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15"/>
      <c r="X3785" s="17"/>
      <c r="Y3785" s="13"/>
      <c r="Z3785" s="13"/>
    </row>
    <row r="3786" spans="1:26" x14ac:dyDescent="0.25">
      <c r="A3786" s="20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5"/>
      <c r="X3786" s="17"/>
      <c r="Y3786" s="13"/>
      <c r="Z3786" s="13"/>
    </row>
    <row r="3787" spans="1:26" x14ac:dyDescent="0.25">
      <c r="A3787" s="20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15"/>
      <c r="X3787" s="17"/>
      <c r="Y3787" s="13"/>
      <c r="Z3787" s="13"/>
    </row>
    <row r="3788" spans="1:26" x14ac:dyDescent="0.25">
      <c r="A3788" s="20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17"/>
      <c r="X3788" s="17"/>
      <c r="Y3788" s="13"/>
      <c r="Z3788" s="13"/>
    </row>
    <row r="3789" spans="1:26" x14ac:dyDescent="0.25">
      <c r="A3789" s="20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15"/>
      <c r="X3789" s="17"/>
      <c r="Y3789" s="13"/>
      <c r="Z3789" s="13"/>
    </row>
    <row r="3790" spans="1:26" x14ac:dyDescent="0.25">
      <c r="A3790" s="20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6"/>
      <c r="S3790" s="16"/>
      <c r="T3790" s="16"/>
      <c r="U3790" s="16"/>
      <c r="V3790" s="16"/>
      <c r="W3790" s="15"/>
      <c r="X3790" s="17"/>
      <c r="Y3790" s="13"/>
      <c r="Z3790" s="13"/>
    </row>
    <row r="3791" spans="1:26" x14ac:dyDescent="0.25">
      <c r="A3791" s="20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6"/>
      <c r="R3791" s="16"/>
      <c r="S3791" s="16"/>
      <c r="T3791" s="16"/>
      <c r="U3791" s="16"/>
      <c r="V3791" s="16"/>
      <c r="W3791" s="17"/>
      <c r="X3791" s="17"/>
      <c r="Y3791" s="13"/>
      <c r="Z3791" s="13"/>
    </row>
    <row r="3792" spans="1:26" x14ac:dyDescent="0.25">
      <c r="A3792" s="20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5"/>
      <c r="R3792" s="16"/>
      <c r="S3792" s="16"/>
      <c r="T3792" s="16"/>
      <c r="U3792" s="16"/>
      <c r="V3792" s="16"/>
      <c r="W3792" s="17"/>
      <c r="X3792" s="17"/>
      <c r="Y3792" s="13"/>
      <c r="Z3792" s="13"/>
    </row>
    <row r="3793" spans="1:26" x14ac:dyDescent="0.25">
      <c r="A3793" s="20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15"/>
      <c r="X3793" s="17"/>
      <c r="Y3793" s="13"/>
      <c r="Z3793" s="13"/>
    </row>
    <row r="3794" spans="1:26" x14ac:dyDescent="0.25">
      <c r="A3794" s="20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5"/>
      <c r="X3794" s="17"/>
      <c r="Y3794" s="13"/>
      <c r="Z3794" s="13"/>
    </row>
    <row r="3795" spans="1:26" x14ac:dyDescent="0.25">
      <c r="A3795" s="20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6"/>
      <c r="S3795" s="16"/>
      <c r="T3795" s="16"/>
      <c r="U3795" s="16"/>
      <c r="V3795" s="16"/>
      <c r="W3795" s="15"/>
      <c r="X3795" s="17"/>
      <c r="Y3795" s="13"/>
      <c r="Z3795" s="13"/>
    </row>
    <row r="3796" spans="1:26" x14ac:dyDescent="0.25">
      <c r="A3796" s="20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6"/>
      <c r="S3796" s="16"/>
      <c r="T3796" s="16"/>
      <c r="U3796" s="16"/>
      <c r="V3796" s="16"/>
      <c r="W3796" s="15"/>
      <c r="X3796" s="17"/>
      <c r="Y3796" s="13"/>
      <c r="Z3796" s="13"/>
    </row>
    <row r="3797" spans="1:26" x14ac:dyDescent="0.25">
      <c r="A3797" s="20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7"/>
      <c r="X3797" s="17"/>
      <c r="Y3797" s="13"/>
      <c r="Z3797" s="13"/>
    </row>
    <row r="3798" spans="1:26" x14ac:dyDescent="0.25">
      <c r="A3798" s="20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6"/>
      <c r="S3798" s="16"/>
      <c r="T3798" s="16"/>
      <c r="U3798" s="16"/>
      <c r="V3798" s="16"/>
      <c r="W3798" s="15"/>
      <c r="X3798" s="17"/>
      <c r="Y3798" s="13"/>
      <c r="Z3798" s="13"/>
    </row>
    <row r="3799" spans="1:26" x14ac:dyDescent="0.25">
      <c r="A3799" s="20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7"/>
      <c r="X3799" s="17"/>
      <c r="Y3799" s="13"/>
      <c r="Z3799" s="13"/>
    </row>
    <row r="3800" spans="1:26" x14ac:dyDescent="0.25">
      <c r="A3800" s="20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15"/>
      <c r="X3800" s="17"/>
      <c r="Y3800" s="13"/>
      <c r="Z3800" s="13"/>
    </row>
    <row r="3801" spans="1:26" x14ac:dyDescent="0.25">
      <c r="A3801" s="20"/>
      <c r="B3801" s="21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15"/>
      <c r="X3801" s="17"/>
      <c r="Y3801" s="13"/>
      <c r="Z3801" s="13"/>
    </row>
    <row r="3802" spans="1:26" x14ac:dyDescent="0.25">
      <c r="A3802" s="20"/>
      <c r="B3802" s="21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5"/>
      <c r="X3802" s="17"/>
      <c r="Y3802" s="13"/>
      <c r="Z3802" s="13"/>
    </row>
    <row r="3803" spans="1:26" x14ac:dyDescent="0.25">
      <c r="A3803" s="20"/>
      <c r="B3803" s="21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15"/>
      <c r="X3803" s="17"/>
      <c r="Y3803" s="13"/>
      <c r="Z3803" s="13"/>
    </row>
    <row r="3804" spans="1:26" x14ac:dyDescent="0.25">
      <c r="A3804" s="20"/>
      <c r="B3804" s="21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6"/>
      <c r="R3804" s="16"/>
      <c r="S3804" s="16"/>
      <c r="T3804" s="16"/>
      <c r="U3804" s="16"/>
      <c r="V3804" s="16"/>
      <c r="W3804" s="15"/>
      <c r="X3804" s="17"/>
      <c r="Y3804" s="13"/>
      <c r="Z3804" s="13"/>
    </row>
    <row r="3805" spans="1:26" x14ac:dyDescent="0.25">
      <c r="A3805" s="20"/>
      <c r="B3805" s="21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6"/>
      <c r="R3805" s="16"/>
      <c r="S3805" s="16"/>
      <c r="T3805" s="16"/>
      <c r="U3805" s="16"/>
      <c r="V3805" s="16"/>
      <c r="W3805" s="15"/>
      <c r="X3805" s="17"/>
      <c r="Y3805" s="13"/>
      <c r="Z3805" s="13"/>
    </row>
    <row r="3806" spans="1:26" x14ac:dyDescent="0.25">
      <c r="A3806" s="20"/>
      <c r="B3806" s="21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15"/>
      <c r="X3806" s="17"/>
      <c r="Y3806" s="13"/>
      <c r="Z3806" s="13"/>
    </row>
    <row r="3807" spans="1:26" x14ac:dyDescent="0.25">
      <c r="A3807" s="20"/>
      <c r="B3807" s="21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6"/>
      <c r="R3807" s="16"/>
      <c r="S3807" s="16"/>
      <c r="T3807" s="16"/>
      <c r="U3807" s="16"/>
      <c r="V3807" s="16"/>
      <c r="W3807" s="15"/>
      <c r="X3807" s="17"/>
      <c r="Y3807" s="13"/>
      <c r="Z3807" s="13"/>
    </row>
    <row r="3808" spans="1:26" x14ac:dyDescent="0.25">
      <c r="A3808" s="20"/>
      <c r="B3808" s="21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5"/>
      <c r="X3808" s="17"/>
      <c r="Y3808" s="13"/>
      <c r="Z3808" s="13"/>
    </row>
    <row r="3809" spans="1:26" x14ac:dyDescent="0.25">
      <c r="A3809" s="20"/>
      <c r="B3809" s="21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15"/>
      <c r="X3809" s="17"/>
      <c r="Y3809" s="13"/>
      <c r="Z3809" s="13"/>
    </row>
    <row r="3810" spans="1:26" x14ac:dyDescent="0.25">
      <c r="A3810" s="20"/>
      <c r="B3810" s="21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5"/>
      <c r="R3810" s="16"/>
      <c r="S3810" s="16"/>
      <c r="T3810" s="16"/>
      <c r="U3810" s="16"/>
      <c r="V3810" s="16"/>
      <c r="W3810" s="15"/>
      <c r="X3810" s="17"/>
      <c r="Y3810" s="13"/>
      <c r="Z3810" s="13"/>
    </row>
    <row r="3811" spans="1:26" x14ac:dyDescent="0.25">
      <c r="A3811" s="20"/>
      <c r="B3811" s="21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5"/>
      <c r="X3811" s="17"/>
      <c r="Y3811" s="13"/>
      <c r="Z3811" s="13"/>
    </row>
    <row r="3812" spans="1:26" x14ac:dyDescent="0.25">
      <c r="A3812" s="20"/>
      <c r="B3812" s="21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17"/>
      <c r="X3812" s="17"/>
      <c r="Y3812" s="13"/>
      <c r="Z3812" s="13"/>
    </row>
    <row r="3813" spans="1:26" x14ac:dyDescent="0.25">
      <c r="A3813" s="20"/>
      <c r="B3813" s="21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7"/>
      <c r="X3813" s="17"/>
      <c r="Y3813" s="13"/>
      <c r="Z3813" s="13"/>
    </row>
    <row r="3814" spans="1:26" x14ac:dyDescent="0.25">
      <c r="A3814" s="20"/>
      <c r="B3814" s="21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6"/>
      <c r="R3814" s="16"/>
      <c r="S3814" s="16"/>
      <c r="T3814" s="16"/>
      <c r="U3814" s="16"/>
      <c r="V3814" s="16"/>
      <c r="W3814" s="15"/>
      <c r="X3814" s="17"/>
      <c r="Y3814" s="13"/>
      <c r="Z3814" s="13"/>
    </row>
    <row r="3815" spans="1:26" x14ac:dyDescent="0.25">
      <c r="A3815" s="20"/>
      <c r="B3815" s="21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6"/>
      <c r="R3815" s="16"/>
      <c r="S3815" s="16"/>
      <c r="T3815" s="16"/>
      <c r="U3815" s="16"/>
      <c r="V3815" s="16"/>
      <c r="W3815" s="15"/>
      <c r="X3815" s="17"/>
      <c r="Y3815" s="13"/>
      <c r="Z3815" s="13"/>
    </row>
    <row r="3816" spans="1:26" x14ac:dyDescent="0.25">
      <c r="A3816" s="20"/>
      <c r="B3816" s="21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6"/>
      <c r="R3816" s="16"/>
      <c r="S3816" s="16"/>
      <c r="T3816" s="16"/>
      <c r="U3816" s="16"/>
      <c r="V3816" s="16"/>
      <c r="W3816" s="15"/>
      <c r="X3816" s="17"/>
      <c r="Y3816" s="13"/>
      <c r="Z3816" s="13"/>
    </row>
    <row r="3817" spans="1:26" x14ac:dyDescent="0.25">
      <c r="A3817" s="20"/>
      <c r="B3817" s="21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5"/>
      <c r="R3817" s="16"/>
      <c r="S3817" s="16"/>
      <c r="T3817" s="16"/>
      <c r="U3817" s="16"/>
      <c r="V3817" s="16"/>
      <c r="W3817" s="15"/>
      <c r="X3817" s="17"/>
      <c r="Y3817" s="13"/>
      <c r="Z3817" s="13"/>
    </row>
    <row r="3818" spans="1:26" x14ac:dyDescent="0.25">
      <c r="A3818" s="20"/>
      <c r="B3818" s="21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15"/>
      <c r="X3818" s="17"/>
      <c r="Y3818" s="13"/>
      <c r="Z3818" s="13"/>
    </row>
    <row r="3819" spans="1:26" x14ac:dyDescent="0.25">
      <c r="A3819" s="20"/>
      <c r="B3819" s="21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20"/>
      <c r="B3820" s="21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20"/>
      <c r="B3821" s="21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5"/>
      <c r="X3821" s="17"/>
      <c r="Y3821" s="13"/>
      <c r="Z3821" s="13"/>
    </row>
    <row r="3822" spans="1:26" x14ac:dyDescent="0.25">
      <c r="A3822" s="20"/>
      <c r="B3822" s="21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5"/>
      <c r="X3822" s="17"/>
      <c r="Y3822" s="13"/>
      <c r="Z3822" s="13"/>
    </row>
    <row r="3823" spans="1:26" x14ac:dyDescent="0.25">
      <c r="A3823" s="20"/>
      <c r="B3823" s="21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15"/>
      <c r="X3823" s="17"/>
      <c r="Y3823" s="13"/>
      <c r="Z3823" s="13"/>
    </row>
    <row r="3824" spans="1:26" x14ac:dyDescent="0.25">
      <c r="A3824" s="20"/>
      <c r="B3824" s="21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6"/>
      <c r="R3824" s="16"/>
      <c r="S3824" s="16"/>
      <c r="T3824" s="16"/>
      <c r="U3824" s="16"/>
      <c r="V3824" s="16"/>
      <c r="W3824" s="15"/>
      <c r="X3824" s="17"/>
      <c r="Y3824" s="13"/>
      <c r="Z3824" s="13"/>
    </row>
    <row r="3825" spans="1:26" x14ac:dyDescent="0.25">
      <c r="A3825" s="20"/>
      <c r="B3825" s="21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5"/>
      <c r="X3825" s="17"/>
      <c r="Y3825" s="13"/>
      <c r="Z3825" s="13"/>
    </row>
    <row r="3826" spans="1:26" x14ac:dyDescent="0.25">
      <c r="A3826" s="20"/>
      <c r="B3826" s="21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6"/>
      <c r="R3826" s="16"/>
      <c r="S3826" s="16"/>
      <c r="T3826" s="16"/>
      <c r="U3826" s="16"/>
      <c r="V3826" s="16"/>
      <c r="W3826" s="15"/>
      <c r="X3826" s="17"/>
      <c r="Y3826" s="13"/>
      <c r="Z3826" s="13"/>
    </row>
    <row r="3827" spans="1:26" x14ac:dyDescent="0.25">
      <c r="A3827" s="20"/>
      <c r="B3827" s="21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6"/>
      <c r="R3827" s="16"/>
      <c r="S3827" s="16"/>
      <c r="T3827" s="16"/>
      <c r="U3827" s="16"/>
      <c r="V3827" s="16"/>
      <c r="W3827" s="15"/>
      <c r="X3827" s="17"/>
      <c r="Y3827" s="13"/>
      <c r="Z3827" s="13"/>
    </row>
    <row r="3828" spans="1:26" x14ac:dyDescent="0.25">
      <c r="A3828" s="20"/>
      <c r="B3828" s="21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6"/>
      <c r="S3828" s="16"/>
      <c r="T3828" s="16"/>
      <c r="U3828" s="16"/>
      <c r="V3828" s="16"/>
      <c r="W3828" s="17"/>
      <c r="X3828" s="17"/>
      <c r="Y3828" s="13"/>
      <c r="Z3828" s="13"/>
    </row>
    <row r="3829" spans="1:26" x14ac:dyDescent="0.25">
      <c r="A3829" s="20"/>
      <c r="B3829" s="21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6"/>
      <c r="S3829" s="16"/>
      <c r="T3829" s="16"/>
      <c r="U3829" s="16"/>
      <c r="V3829" s="16"/>
      <c r="W3829" s="15"/>
      <c r="X3829" s="17"/>
      <c r="Y3829" s="13"/>
      <c r="Z3829" s="13"/>
    </row>
    <row r="3830" spans="1:26" x14ac:dyDescent="0.25">
      <c r="A3830" s="20"/>
      <c r="B3830" s="21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6"/>
      <c r="R3830" s="16"/>
      <c r="S3830" s="16"/>
      <c r="T3830" s="16"/>
      <c r="U3830" s="16"/>
      <c r="V3830" s="16"/>
      <c r="W3830" s="15"/>
      <c r="X3830" s="17"/>
      <c r="Y3830" s="13"/>
      <c r="Z3830" s="13"/>
    </row>
    <row r="3831" spans="1:26" x14ac:dyDescent="0.25">
      <c r="A3831" s="20"/>
      <c r="B3831" s="21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5"/>
      <c r="X3831" s="17"/>
      <c r="Y3831" s="13"/>
      <c r="Z3831" s="13"/>
    </row>
    <row r="3832" spans="1:26" x14ac:dyDescent="0.25">
      <c r="A3832" s="20"/>
      <c r="B3832" s="21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6"/>
      <c r="R3832" s="16"/>
      <c r="S3832" s="16"/>
      <c r="T3832" s="16"/>
      <c r="U3832" s="16"/>
      <c r="V3832" s="16"/>
      <c r="W3832" s="15"/>
      <c r="X3832" s="17"/>
      <c r="Y3832" s="13"/>
      <c r="Z3832" s="13"/>
    </row>
    <row r="3833" spans="1:26" x14ac:dyDescent="0.25">
      <c r="A3833" s="20"/>
      <c r="B3833" s="21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6"/>
      <c r="R3833" s="16"/>
      <c r="S3833" s="16"/>
      <c r="T3833" s="16"/>
      <c r="U3833" s="16"/>
      <c r="V3833" s="16"/>
      <c r="W3833" s="15"/>
      <c r="X3833" s="17"/>
      <c r="Y3833" s="13"/>
      <c r="Z3833" s="13"/>
    </row>
    <row r="3834" spans="1:26" x14ac:dyDescent="0.25">
      <c r="A3834" s="20"/>
      <c r="B3834" s="21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6"/>
      <c r="R3834" s="16"/>
      <c r="S3834" s="16"/>
      <c r="T3834" s="16"/>
      <c r="U3834" s="16"/>
      <c r="V3834" s="16"/>
      <c r="W3834" s="15"/>
      <c r="X3834" s="17"/>
      <c r="Y3834" s="13"/>
      <c r="Z3834" s="13"/>
    </row>
    <row r="3835" spans="1:26" x14ac:dyDescent="0.25">
      <c r="A3835" s="20"/>
      <c r="B3835" s="21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7"/>
      <c r="X3835" s="17"/>
      <c r="Y3835" s="13"/>
      <c r="Z3835" s="13"/>
    </row>
    <row r="3836" spans="1:26" x14ac:dyDescent="0.25">
      <c r="A3836" s="20"/>
      <c r="B3836" s="21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6"/>
      <c r="S3836" s="16"/>
      <c r="T3836" s="16"/>
      <c r="U3836" s="16"/>
      <c r="V3836" s="16"/>
      <c r="W3836" s="15"/>
      <c r="X3836" s="17"/>
      <c r="Y3836" s="13"/>
      <c r="Z3836" s="13"/>
    </row>
    <row r="3837" spans="1:26" x14ac:dyDescent="0.25">
      <c r="A3837" s="20"/>
      <c r="B3837" s="21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6"/>
      <c r="R3837" s="16"/>
      <c r="S3837" s="16"/>
      <c r="T3837" s="16"/>
      <c r="U3837" s="16"/>
      <c r="V3837" s="16"/>
      <c r="W3837" s="15"/>
      <c r="X3837" s="17"/>
      <c r="Y3837" s="13"/>
      <c r="Z3837" s="13"/>
    </row>
    <row r="3838" spans="1:26" x14ac:dyDescent="0.25">
      <c r="A3838" s="20"/>
      <c r="B3838" s="21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5"/>
      <c r="R3838" s="16"/>
      <c r="S3838" s="16"/>
      <c r="T3838" s="16"/>
      <c r="U3838" s="16"/>
      <c r="V3838" s="16"/>
      <c r="W3838" s="17"/>
      <c r="X3838" s="17"/>
      <c r="Y3838" s="13"/>
      <c r="Z3838" s="13"/>
    </row>
    <row r="3839" spans="1:26" x14ac:dyDescent="0.25">
      <c r="A3839" s="20"/>
      <c r="B3839" s="21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6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20"/>
      <c r="B3840" s="21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5"/>
      <c r="Q3840" s="16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20"/>
      <c r="B3841" s="21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15"/>
      <c r="X3841" s="17"/>
      <c r="Y3841" s="13"/>
      <c r="Z3841" s="13"/>
    </row>
    <row r="3842" spans="1:26" x14ac:dyDescent="0.25">
      <c r="A3842" s="20"/>
      <c r="B3842" s="21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6"/>
      <c r="R3842" s="16"/>
      <c r="S3842" s="16"/>
      <c r="T3842" s="16"/>
      <c r="U3842" s="16"/>
      <c r="V3842" s="16"/>
      <c r="W3842" s="15"/>
      <c r="X3842" s="17"/>
      <c r="Y3842" s="13"/>
      <c r="Z3842" s="13"/>
    </row>
    <row r="3843" spans="1:26" x14ac:dyDescent="0.25">
      <c r="A3843" s="20"/>
      <c r="B3843" s="21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6"/>
      <c r="R3843" s="16"/>
      <c r="S3843" s="16"/>
      <c r="T3843" s="16"/>
      <c r="U3843" s="16"/>
      <c r="V3843" s="16"/>
      <c r="W3843" s="15"/>
      <c r="X3843" s="17"/>
      <c r="Y3843" s="13"/>
      <c r="Z3843" s="13"/>
    </row>
    <row r="3844" spans="1:26" x14ac:dyDescent="0.25">
      <c r="A3844" s="20"/>
      <c r="B3844" s="21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17"/>
      <c r="X3844" s="17"/>
      <c r="Y3844" s="13"/>
      <c r="Z3844" s="13"/>
    </row>
    <row r="3845" spans="1:26" x14ac:dyDescent="0.25">
      <c r="A3845" s="20"/>
      <c r="B3845" s="21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15"/>
      <c r="X3845" s="17"/>
      <c r="Y3845" s="13"/>
      <c r="Z3845" s="13"/>
    </row>
    <row r="3846" spans="1:26" x14ac:dyDescent="0.25">
      <c r="A3846" s="20"/>
      <c r="B3846" s="21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6"/>
      <c r="R3846" s="16"/>
      <c r="S3846" s="16"/>
      <c r="T3846" s="16"/>
      <c r="U3846" s="16"/>
      <c r="V3846" s="16"/>
      <c r="W3846" s="15"/>
      <c r="X3846" s="17"/>
      <c r="Y3846" s="13"/>
      <c r="Z3846" s="13"/>
    </row>
    <row r="3847" spans="1:26" x14ac:dyDescent="0.25">
      <c r="A3847" s="20"/>
      <c r="B3847" s="21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5"/>
      <c r="R3847" s="16"/>
      <c r="S3847" s="16"/>
      <c r="T3847" s="16"/>
      <c r="U3847" s="16"/>
      <c r="V3847" s="16"/>
      <c r="W3847" s="15"/>
      <c r="X3847" s="17"/>
      <c r="Y3847" s="13"/>
      <c r="Z3847" s="13"/>
    </row>
    <row r="3848" spans="1:26" x14ac:dyDescent="0.25">
      <c r="A3848" s="20"/>
      <c r="B3848" s="21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5"/>
      <c r="X3848" s="17"/>
      <c r="Y3848" s="13"/>
      <c r="Z3848" s="13"/>
    </row>
    <row r="3849" spans="1:26" x14ac:dyDescent="0.25">
      <c r="A3849" s="20"/>
      <c r="B3849" s="21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6"/>
      <c r="S3849" s="16"/>
      <c r="T3849" s="16"/>
      <c r="U3849" s="16"/>
      <c r="V3849" s="16"/>
      <c r="W3849" s="15"/>
      <c r="X3849" s="17"/>
      <c r="Y3849" s="13"/>
      <c r="Z3849" s="13"/>
    </row>
    <row r="3850" spans="1:26" x14ac:dyDescent="0.25">
      <c r="A3850" s="20"/>
      <c r="B3850" s="21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6"/>
      <c r="S3850" s="16"/>
      <c r="T3850" s="16"/>
      <c r="U3850" s="16"/>
      <c r="V3850" s="16"/>
      <c r="W3850" s="15"/>
      <c r="X3850" s="17"/>
      <c r="Y3850" s="13"/>
      <c r="Z3850" s="13"/>
    </row>
    <row r="3851" spans="1:26" x14ac:dyDescent="0.25">
      <c r="A3851" s="20"/>
      <c r="B3851" s="21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15"/>
      <c r="X3851" s="17"/>
      <c r="Y3851" s="13"/>
      <c r="Z3851" s="13"/>
    </row>
    <row r="3852" spans="1:26" x14ac:dyDescent="0.25">
      <c r="A3852" s="20"/>
      <c r="B3852" s="21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6"/>
      <c r="R3852" s="16"/>
      <c r="S3852" s="16"/>
      <c r="T3852" s="16"/>
      <c r="U3852" s="16"/>
      <c r="V3852" s="16"/>
      <c r="W3852" s="15"/>
      <c r="X3852" s="17"/>
      <c r="Y3852" s="13"/>
      <c r="Z3852" s="13"/>
    </row>
    <row r="3853" spans="1:26" x14ac:dyDescent="0.25">
      <c r="A3853" s="20"/>
      <c r="B3853" s="21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6"/>
      <c r="R3853" s="16"/>
      <c r="S3853" s="16"/>
      <c r="T3853" s="16"/>
      <c r="U3853" s="16"/>
      <c r="V3853" s="16"/>
      <c r="W3853" s="15"/>
      <c r="X3853" s="17"/>
      <c r="Y3853" s="13"/>
      <c r="Z3853" s="13"/>
    </row>
    <row r="3854" spans="1:26" x14ac:dyDescent="0.25">
      <c r="A3854" s="20"/>
      <c r="B3854" s="21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6"/>
      <c r="S3854" s="16"/>
      <c r="T3854" s="16"/>
      <c r="U3854" s="16"/>
      <c r="V3854" s="16"/>
      <c r="W3854" s="15"/>
      <c r="X3854" s="17"/>
      <c r="Y3854" s="13"/>
      <c r="Z3854" s="13"/>
    </row>
    <row r="3855" spans="1:26" x14ac:dyDescent="0.25">
      <c r="A3855" s="20"/>
      <c r="B3855" s="21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5"/>
      <c r="X3855" s="17"/>
      <c r="Y3855" s="13"/>
      <c r="Z3855" s="13"/>
    </row>
    <row r="3856" spans="1:26" x14ac:dyDescent="0.25">
      <c r="A3856" s="20"/>
      <c r="B3856" s="21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7"/>
      <c r="X3856" s="17"/>
      <c r="Y3856" s="13"/>
      <c r="Z3856" s="13"/>
    </row>
    <row r="3857" spans="1:26" x14ac:dyDescent="0.25">
      <c r="A3857" s="20"/>
      <c r="B3857" s="21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6"/>
      <c r="R3857" s="16"/>
      <c r="S3857" s="16"/>
      <c r="T3857" s="16"/>
      <c r="U3857" s="16"/>
      <c r="V3857" s="16"/>
      <c r="W3857" s="15"/>
      <c r="X3857" s="17"/>
      <c r="Y3857" s="13"/>
      <c r="Z3857" s="13"/>
    </row>
    <row r="3858" spans="1:26" x14ac:dyDescent="0.25">
      <c r="A3858" s="22"/>
      <c r="B3858" s="23"/>
      <c r="C3858" s="24"/>
      <c r="D3858" s="24"/>
      <c r="E3858" s="24"/>
      <c r="F3858" s="24"/>
      <c r="G3858" s="25"/>
      <c r="H3858" s="25"/>
      <c r="I3858" s="25"/>
      <c r="J3858" s="25"/>
      <c r="K3858" s="26"/>
      <c r="L3858" s="26"/>
      <c r="M3858" s="14"/>
      <c r="N3858" s="26"/>
      <c r="O3858" s="26"/>
      <c r="P3858" s="26"/>
      <c r="Q3858" s="27"/>
      <c r="R3858" s="28"/>
      <c r="S3858" s="28"/>
      <c r="T3858" s="28"/>
      <c r="U3858" s="28"/>
      <c r="V3858" s="28"/>
      <c r="W3858" s="27"/>
      <c r="X3858" s="17"/>
      <c r="Y3858" s="25"/>
      <c r="Z3858" s="25"/>
    </row>
    <row r="3859" spans="1:26" x14ac:dyDescent="0.25">
      <c r="A3859" s="22"/>
      <c r="B3859" s="23"/>
      <c r="C3859" s="24"/>
      <c r="D3859" s="24"/>
      <c r="E3859" s="24"/>
      <c r="F3859" s="24"/>
      <c r="G3859" s="25"/>
      <c r="H3859" s="25"/>
      <c r="I3859" s="25"/>
      <c r="J3859" s="25"/>
      <c r="K3859" s="26"/>
      <c r="L3859" s="26"/>
      <c r="M3859" s="14"/>
      <c r="N3859" s="26"/>
      <c r="O3859" s="26"/>
      <c r="P3859" s="26"/>
      <c r="Q3859" s="27"/>
      <c r="R3859" s="28"/>
      <c r="S3859" s="28"/>
      <c r="T3859" s="28"/>
      <c r="U3859" s="28"/>
      <c r="V3859" s="28"/>
      <c r="W3859" s="27"/>
      <c r="X3859" s="17"/>
      <c r="Y3859" s="25"/>
      <c r="Z3859" s="25"/>
    </row>
    <row r="3860" spans="1:26" x14ac:dyDescent="0.25">
      <c r="A3860" s="20"/>
      <c r="B3860" s="21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15"/>
      <c r="X3860" s="17"/>
      <c r="Y3860" s="13"/>
      <c r="Z3860" s="13"/>
    </row>
    <row r="3861" spans="1:26" x14ac:dyDescent="0.25">
      <c r="A3861" s="20"/>
      <c r="B3861" s="21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15"/>
      <c r="X3861" s="17"/>
      <c r="Y3861" s="13"/>
      <c r="Z3861" s="13"/>
    </row>
    <row r="3862" spans="1:26" x14ac:dyDescent="0.25">
      <c r="A3862" s="20"/>
      <c r="B3862" s="21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6"/>
      <c r="R3862" s="16"/>
      <c r="S3862" s="16"/>
      <c r="T3862" s="16"/>
      <c r="U3862" s="16"/>
      <c r="V3862" s="16"/>
      <c r="W3862" s="15"/>
      <c r="X3862" s="17"/>
      <c r="Y3862" s="13"/>
      <c r="Z3862" s="13"/>
    </row>
    <row r="3863" spans="1:26" x14ac:dyDescent="0.25">
      <c r="A3863" s="20"/>
      <c r="B3863" s="21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5"/>
      <c r="X3863" s="17"/>
      <c r="Y3863" s="13"/>
      <c r="Z3863" s="13"/>
    </row>
    <row r="3864" spans="1:26" x14ac:dyDescent="0.25">
      <c r="A3864" s="20"/>
      <c r="B3864" s="21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6"/>
      <c r="R3864" s="16"/>
      <c r="S3864" s="16"/>
      <c r="T3864" s="16"/>
      <c r="U3864" s="16"/>
      <c r="V3864" s="16"/>
      <c r="W3864" s="15"/>
      <c r="X3864" s="17"/>
      <c r="Y3864" s="13"/>
      <c r="Z3864" s="13"/>
    </row>
    <row r="3865" spans="1:26" x14ac:dyDescent="0.25">
      <c r="A3865" s="20"/>
      <c r="B3865" s="21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6"/>
      <c r="R3865" s="16"/>
      <c r="S3865" s="16"/>
      <c r="T3865" s="16"/>
      <c r="U3865" s="16"/>
      <c r="V3865" s="16"/>
      <c r="W3865" s="15"/>
      <c r="X3865" s="17"/>
      <c r="Y3865" s="13"/>
      <c r="Z3865" s="13"/>
    </row>
    <row r="3866" spans="1:26" x14ac:dyDescent="0.25">
      <c r="A3866" s="20"/>
      <c r="B3866" s="21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5"/>
      <c r="X3866" s="17"/>
      <c r="Y3866" s="13"/>
      <c r="Z3866" s="13"/>
    </row>
    <row r="3867" spans="1:26" x14ac:dyDescent="0.25">
      <c r="A3867" s="20"/>
      <c r="B3867" s="21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15"/>
      <c r="X3867" s="17"/>
      <c r="Y3867" s="13"/>
      <c r="Z3867" s="13"/>
    </row>
    <row r="3868" spans="1:26" x14ac:dyDescent="0.25">
      <c r="A3868" s="20"/>
      <c r="B3868" s="21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17"/>
      <c r="X3868" s="17"/>
      <c r="Y3868" s="13"/>
      <c r="Z3868" s="13"/>
    </row>
    <row r="3869" spans="1:26" x14ac:dyDescent="0.25">
      <c r="A3869" s="20"/>
      <c r="B3869" s="21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6"/>
      <c r="R3869" s="16"/>
      <c r="S3869" s="16"/>
      <c r="T3869" s="16"/>
      <c r="U3869" s="16"/>
      <c r="V3869" s="16"/>
      <c r="W3869" s="15"/>
      <c r="X3869" s="17"/>
      <c r="Y3869" s="13"/>
      <c r="Z3869" s="13"/>
    </row>
    <row r="3870" spans="1:26" x14ac:dyDescent="0.25">
      <c r="A3870" s="20"/>
      <c r="B3870" s="21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15"/>
      <c r="X3870" s="17"/>
      <c r="Y3870" s="13"/>
      <c r="Z3870" s="13"/>
    </row>
    <row r="3871" spans="1:26" x14ac:dyDescent="0.25">
      <c r="A3871" s="20"/>
      <c r="B3871" s="21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6"/>
      <c r="R3871" s="16"/>
      <c r="S3871" s="16"/>
      <c r="T3871" s="16"/>
      <c r="U3871" s="16"/>
      <c r="V3871" s="16"/>
      <c r="W3871" s="17"/>
      <c r="X3871" s="17"/>
      <c r="Y3871" s="13"/>
      <c r="Z3871" s="13"/>
    </row>
    <row r="3872" spans="1:26" x14ac:dyDescent="0.25">
      <c r="A3872" s="20"/>
      <c r="B3872" s="21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6"/>
      <c r="S3872" s="16"/>
      <c r="T3872" s="16"/>
      <c r="U3872" s="16"/>
      <c r="V3872" s="16"/>
      <c r="W3872" s="15"/>
      <c r="X3872" s="17"/>
      <c r="Y3872" s="13"/>
      <c r="Z3872" s="13"/>
    </row>
    <row r="3873" spans="1:26" x14ac:dyDescent="0.25">
      <c r="A3873" s="20"/>
      <c r="B3873" s="21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17"/>
      <c r="X3873" s="17"/>
      <c r="Y3873" s="13"/>
      <c r="Z3873" s="13"/>
    </row>
    <row r="3874" spans="1:26" x14ac:dyDescent="0.25">
      <c r="A3874" s="20"/>
      <c r="B3874" s="21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6"/>
      <c r="S3874" s="16"/>
      <c r="T3874" s="16"/>
      <c r="U3874" s="16"/>
      <c r="V3874" s="16"/>
      <c r="W3874" s="15"/>
      <c r="X3874" s="17"/>
      <c r="Y3874" s="13"/>
      <c r="Z3874" s="13"/>
    </row>
    <row r="3875" spans="1:26" x14ac:dyDescent="0.25">
      <c r="A3875" s="20"/>
      <c r="B3875" s="21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15"/>
      <c r="X3875" s="17"/>
      <c r="Y3875" s="13"/>
      <c r="Z3875" s="13"/>
    </row>
    <row r="3876" spans="1:26" x14ac:dyDescent="0.25">
      <c r="A3876" s="20"/>
      <c r="B3876" s="21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6"/>
      <c r="R3876" s="16"/>
      <c r="S3876" s="16"/>
      <c r="T3876" s="16"/>
      <c r="U3876" s="16"/>
      <c r="V3876" s="16"/>
      <c r="W3876" s="16"/>
      <c r="X3876" s="17"/>
      <c r="Y3876" s="13"/>
      <c r="Z3876" s="13"/>
    </row>
    <row r="3877" spans="1:26" x14ac:dyDescent="0.25">
      <c r="A3877" s="20"/>
      <c r="B3877" s="21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6"/>
      <c r="S3877" s="16"/>
      <c r="T3877" s="16"/>
      <c r="U3877" s="16"/>
      <c r="V3877" s="16"/>
      <c r="W3877" s="16"/>
      <c r="X3877" s="17"/>
      <c r="Y3877" s="13"/>
      <c r="Z3877" s="13"/>
    </row>
    <row r="3878" spans="1:26" x14ac:dyDescent="0.25">
      <c r="A3878" s="20"/>
      <c r="B3878" s="21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5"/>
      <c r="X3878" s="17"/>
      <c r="Y3878" s="13"/>
      <c r="Z3878" s="13"/>
    </row>
    <row r="3879" spans="1:26" x14ac:dyDescent="0.25">
      <c r="A3879" s="20"/>
      <c r="B3879" s="21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6"/>
      <c r="R3879" s="16"/>
      <c r="S3879" s="16"/>
      <c r="T3879" s="16"/>
      <c r="U3879" s="16"/>
      <c r="V3879" s="16"/>
      <c r="W3879" s="15"/>
      <c r="X3879" s="17"/>
      <c r="Y3879" s="13"/>
      <c r="Z3879" s="13"/>
    </row>
    <row r="3880" spans="1:26" x14ac:dyDescent="0.25">
      <c r="A3880" s="20"/>
      <c r="B3880" s="21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5"/>
      <c r="X3880" s="17"/>
      <c r="Y3880" s="13"/>
      <c r="Z3880" s="13"/>
    </row>
    <row r="3881" spans="1:26" x14ac:dyDescent="0.25">
      <c r="A3881" s="20"/>
      <c r="B3881" s="21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5"/>
      <c r="X3881" s="17"/>
      <c r="Y3881" s="13"/>
      <c r="Z3881" s="13"/>
    </row>
    <row r="3882" spans="1:26" x14ac:dyDescent="0.25">
      <c r="A3882" s="20"/>
      <c r="B3882" s="21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17"/>
      <c r="X3882" s="17"/>
      <c r="Y3882" s="13"/>
      <c r="Z3882" s="13"/>
    </row>
    <row r="3883" spans="1:26" x14ac:dyDescent="0.25">
      <c r="A3883" s="20"/>
      <c r="B3883" s="21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6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20"/>
      <c r="B3884" s="21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6"/>
      <c r="R3884" s="16"/>
      <c r="S3884" s="16"/>
      <c r="T3884" s="16"/>
      <c r="U3884" s="16"/>
      <c r="V3884" s="16"/>
      <c r="W3884" s="15"/>
      <c r="X3884" s="17"/>
      <c r="Y3884" s="13"/>
      <c r="Z3884" s="13"/>
    </row>
    <row r="3885" spans="1:26" x14ac:dyDescent="0.25">
      <c r="A3885" s="20"/>
      <c r="B3885" s="21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5"/>
      <c r="X3885" s="17"/>
      <c r="Y3885" s="13"/>
      <c r="Z3885" s="13"/>
    </row>
    <row r="3886" spans="1:26" x14ac:dyDescent="0.25">
      <c r="A3886" s="20"/>
      <c r="B3886" s="21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6"/>
      <c r="R3886" s="16"/>
      <c r="S3886" s="16"/>
      <c r="T3886" s="16"/>
      <c r="U3886" s="16"/>
      <c r="V3886" s="16"/>
      <c r="W3886" s="15"/>
      <c r="X3886" s="17"/>
      <c r="Y3886" s="13"/>
      <c r="Z3886" s="13"/>
    </row>
    <row r="3887" spans="1:26" x14ac:dyDescent="0.25">
      <c r="A3887" s="20"/>
      <c r="B3887" s="21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6"/>
      <c r="R3887" s="16"/>
      <c r="S3887" s="16"/>
      <c r="T3887" s="16"/>
      <c r="U3887" s="16"/>
      <c r="V3887" s="16"/>
      <c r="W3887" s="15"/>
      <c r="X3887" s="17"/>
      <c r="Y3887" s="13"/>
      <c r="Z3887" s="13"/>
    </row>
    <row r="3888" spans="1:26" x14ac:dyDescent="0.25">
      <c r="A3888" s="20"/>
      <c r="B3888" s="21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5"/>
      <c r="R3888" s="16"/>
      <c r="S3888" s="16"/>
      <c r="T3888" s="16"/>
      <c r="U3888" s="16"/>
      <c r="V3888" s="16"/>
      <c r="W3888" s="15"/>
      <c r="X3888" s="17"/>
      <c r="Y3888" s="13"/>
      <c r="Z3888" s="13"/>
    </row>
    <row r="3889" spans="1:26" x14ac:dyDescent="0.25">
      <c r="A3889" s="20"/>
      <c r="B3889" s="21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20"/>
      <c r="B3890" s="21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6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20"/>
      <c r="B3891" s="21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6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20"/>
      <c r="B3892" s="21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5"/>
      <c r="X3892" s="17"/>
      <c r="Y3892" s="13"/>
      <c r="Z3892" s="13"/>
    </row>
    <row r="3893" spans="1:26" x14ac:dyDescent="0.25">
      <c r="A3893" s="20"/>
      <c r="B3893" s="21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15"/>
      <c r="X3893" s="17"/>
      <c r="Y3893" s="13"/>
      <c r="Z3893" s="13"/>
    </row>
    <row r="3894" spans="1:26" x14ac:dyDescent="0.25">
      <c r="A3894" s="20"/>
      <c r="B3894" s="21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6"/>
      <c r="R3894" s="16"/>
      <c r="S3894" s="16"/>
      <c r="T3894" s="16"/>
      <c r="U3894" s="16"/>
      <c r="V3894" s="16"/>
      <c r="W3894" s="15"/>
      <c r="X3894" s="17"/>
      <c r="Y3894" s="13"/>
      <c r="Z3894" s="13"/>
    </row>
    <row r="3895" spans="1:26" x14ac:dyDescent="0.25">
      <c r="A3895" s="20"/>
      <c r="B3895" s="21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6"/>
      <c r="R3895" s="16"/>
      <c r="S3895" s="16"/>
      <c r="T3895" s="16"/>
      <c r="U3895" s="16"/>
      <c r="V3895" s="16"/>
      <c r="W3895" s="15"/>
      <c r="X3895" s="17"/>
      <c r="Y3895" s="13"/>
      <c r="Z3895" s="13"/>
    </row>
    <row r="3896" spans="1:26" x14ac:dyDescent="0.25">
      <c r="A3896" s="20"/>
      <c r="B3896" s="21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6"/>
      <c r="R3896" s="16"/>
      <c r="S3896" s="16"/>
      <c r="T3896" s="16"/>
      <c r="U3896" s="16"/>
      <c r="V3896" s="16"/>
      <c r="W3896" s="15"/>
      <c r="X3896" s="17"/>
      <c r="Y3896" s="13"/>
      <c r="Z3896" s="13"/>
    </row>
    <row r="3897" spans="1:26" x14ac:dyDescent="0.25">
      <c r="A3897" s="20"/>
      <c r="B3897" s="21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5"/>
      <c r="X3897" s="17"/>
      <c r="Y3897" s="13"/>
      <c r="Z3897" s="13"/>
    </row>
    <row r="3898" spans="1:26" x14ac:dyDescent="0.25">
      <c r="A3898" s="20"/>
      <c r="B3898" s="21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6"/>
      <c r="R3898" s="16"/>
      <c r="S3898" s="16"/>
      <c r="T3898" s="16"/>
      <c r="U3898" s="16"/>
      <c r="V3898" s="16"/>
      <c r="W3898" s="15"/>
      <c r="X3898" s="17"/>
      <c r="Y3898" s="13"/>
      <c r="Z3898" s="13"/>
    </row>
    <row r="3899" spans="1:26" x14ac:dyDescent="0.25">
      <c r="A3899" s="20"/>
      <c r="B3899" s="21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5"/>
      <c r="R3899" s="16"/>
      <c r="S3899" s="16"/>
      <c r="T3899" s="16"/>
      <c r="U3899" s="16"/>
      <c r="V3899" s="16"/>
      <c r="W3899" s="15"/>
      <c r="X3899" s="17"/>
      <c r="Y3899" s="13"/>
      <c r="Z3899" s="13"/>
    </row>
    <row r="3900" spans="1:26" x14ac:dyDescent="0.25">
      <c r="A3900" s="20"/>
      <c r="B3900" s="21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5"/>
      <c r="R3900" s="16"/>
      <c r="S3900" s="16"/>
      <c r="T3900" s="16"/>
      <c r="U3900" s="16"/>
      <c r="V3900" s="16"/>
      <c r="W3900" s="16"/>
      <c r="X3900" s="17"/>
      <c r="Y3900" s="13"/>
      <c r="Z3900" s="13"/>
    </row>
    <row r="3901" spans="1:26" x14ac:dyDescent="0.25">
      <c r="A3901" s="20"/>
      <c r="B3901" s="21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4"/>
      <c r="Q3901" s="15"/>
      <c r="R3901" s="16"/>
      <c r="S3901" s="16"/>
      <c r="T3901" s="16"/>
      <c r="U3901" s="16"/>
      <c r="V3901" s="16"/>
      <c r="W3901" s="15"/>
      <c r="X3901" s="17"/>
      <c r="Y3901" s="13"/>
      <c r="Z3901" s="13"/>
    </row>
    <row r="3902" spans="1:26" x14ac:dyDescent="0.25">
      <c r="A3902" s="20"/>
      <c r="B3902" s="21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6"/>
      <c r="R3902" s="16"/>
      <c r="S3902" s="16"/>
      <c r="T3902" s="16"/>
      <c r="U3902" s="16"/>
      <c r="V3902" s="16"/>
      <c r="W3902" s="17"/>
      <c r="X3902" s="17"/>
      <c r="Y3902" s="13"/>
      <c r="Z3902" s="13"/>
    </row>
    <row r="3903" spans="1:26" x14ac:dyDescent="0.25">
      <c r="A3903" s="20"/>
      <c r="B3903" s="21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5"/>
      <c r="X3903" s="17"/>
      <c r="Y3903" s="13"/>
      <c r="Z3903" s="13"/>
    </row>
    <row r="3904" spans="1:26" x14ac:dyDescent="0.25">
      <c r="A3904" s="20"/>
      <c r="B3904" s="21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7"/>
      <c r="X3904" s="17"/>
      <c r="Y3904" s="13"/>
      <c r="Z3904" s="13"/>
    </row>
    <row r="3905" spans="1:26" x14ac:dyDescent="0.25">
      <c r="A3905" s="20"/>
      <c r="B3905" s="21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6"/>
      <c r="S3905" s="16"/>
      <c r="T3905" s="16"/>
      <c r="U3905" s="16"/>
      <c r="V3905" s="16"/>
      <c r="W3905" s="15"/>
      <c r="X3905" s="17"/>
      <c r="Y3905" s="13"/>
      <c r="Z3905" s="13"/>
    </row>
    <row r="3906" spans="1:26" x14ac:dyDescent="0.25">
      <c r="A3906" s="20"/>
      <c r="B3906" s="21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6"/>
      <c r="S3906" s="16"/>
      <c r="T3906" s="16"/>
      <c r="U3906" s="16"/>
      <c r="V3906" s="16"/>
      <c r="W3906" s="16"/>
      <c r="X3906" s="17"/>
      <c r="Y3906" s="13"/>
      <c r="Z3906" s="13"/>
    </row>
    <row r="3907" spans="1:26" x14ac:dyDescent="0.25">
      <c r="A3907" s="20"/>
      <c r="B3907" s="21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6"/>
      <c r="S3907" s="16"/>
      <c r="T3907" s="16"/>
      <c r="U3907" s="16"/>
      <c r="V3907" s="16"/>
      <c r="W3907" s="17"/>
      <c r="X3907" s="17"/>
      <c r="Y3907" s="13"/>
      <c r="Z3907" s="13"/>
    </row>
    <row r="3908" spans="1:26" x14ac:dyDescent="0.25">
      <c r="A3908" s="20"/>
      <c r="B3908" s="21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6"/>
      <c r="S3908" s="16"/>
      <c r="T3908" s="16"/>
      <c r="U3908" s="16"/>
      <c r="V3908" s="16"/>
      <c r="W3908" s="15"/>
      <c r="X3908" s="17"/>
      <c r="Y3908" s="13"/>
      <c r="Z3908" s="13"/>
    </row>
    <row r="3909" spans="1:26" x14ac:dyDescent="0.25">
      <c r="A3909" s="20"/>
      <c r="B3909" s="21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6"/>
      <c r="R3909" s="16"/>
      <c r="S3909" s="16"/>
      <c r="T3909" s="16"/>
      <c r="U3909" s="16"/>
      <c r="V3909" s="16"/>
      <c r="W3909" s="17"/>
      <c r="X3909" s="17"/>
      <c r="Y3909" s="13"/>
      <c r="Z3909" s="13"/>
    </row>
    <row r="3910" spans="1:26" x14ac:dyDescent="0.25">
      <c r="A3910" s="20"/>
      <c r="B3910" s="21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6"/>
      <c r="R3910" s="16"/>
      <c r="S3910" s="16"/>
      <c r="T3910" s="16"/>
      <c r="U3910" s="16"/>
      <c r="V3910" s="16"/>
      <c r="W3910" s="15"/>
      <c r="X3910" s="17"/>
      <c r="Y3910" s="13"/>
      <c r="Z3910" s="13"/>
    </row>
    <row r="3911" spans="1:26" x14ac:dyDescent="0.25">
      <c r="A3911" s="20"/>
      <c r="B3911" s="21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6"/>
      <c r="R3911" s="16"/>
      <c r="S3911" s="16"/>
      <c r="T3911" s="16"/>
      <c r="U3911" s="16"/>
      <c r="V3911" s="16"/>
      <c r="W3911" s="17"/>
      <c r="X3911" s="17"/>
      <c r="Y3911" s="13"/>
      <c r="Z3911" s="13"/>
    </row>
    <row r="3912" spans="1:26" x14ac:dyDescent="0.25">
      <c r="A3912" s="20"/>
      <c r="B3912" s="21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6"/>
      <c r="S3912" s="16"/>
      <c r="T3912" s="16"/>
      <c r="U3912" s="16"/>
      <c r="V3912" s="16"/>
      <c r="W3912" s="15"/>
      <c r="X3912" s="17"/>
      <c r="Y3912" s="13"/>
      <c r="Z3912" s="13"/>
    </row>
    <row r="3913" spans="1:26" x14ac:dyDescent="0.25">
      <c r="A3913" s="20"/>
      <c r="B3913" s="21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6"/>
      <c r="R3913" s="16"/>
      <c r="S3913" s="16"/>
      <c r="T3913" s="16"/>
      <c r="U3913" s="16"/>
      <c r="V3913" s="16"/>
      <c r="W3913" s="15"/>
      <c r="X3913" s="17"/>
      <c r="Y3913" s="13"/>
      <c r="Z3913" s="13"/>
    </row>
    <row r="3914" spans="1:26" x14ac:dyDescent="0.25">
      <c r="A3914" s="20"/>
      <c r="B3914" s="21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15"/>
      <c r="X3914" s="17"/>
      <c r="Y3914" s="13"/>
      <c r="Z3914" s="13"/>
    </row>
    <row r="3915" spans="1:26" x14ac:dyDescent="0.25">
      <c r="A3915" s="20"/>
      <c r="B3915" s="21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5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6"/>
      <c r="R3916" s="16"/>
      <c r="S3916" s="16"/>
      <c r="T3916" s="16"/>
      <c r="U3916" s="16"/>
      <c r="V3916" s="16"/>
      <c r="W3916" s="15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7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5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5"/>
      <c r="S3919" s="15"/>
      <c r="T3919" s="15"/>
      <c r="U3919" s="15"/>
      <c r="V3919" s="15"/>
      <c r="W3919" s="15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5"/>
      <c r="S3920" s="15"/>
      <c r="T3920" s="15"/>
      <c r="U3920" s="15"/>
      <c r="V3920" s="15"/>
      <c r="W3920" s="15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17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6"/>
      <c r="R3922" s="16"/>
      <c r="S3922" s="16"/>
      <c r="T3922" s="16"/>
      <c r="U3922" s="16"/>
      <c r="V3922" s="16"/>
      <c r="W3922" s="15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6"/>
      <c r="R3923" s="16"/>
      <c r="S3923" s="16"/>
      <c r="T3923" s="16"/>
      <c r="U3923" s="16"/>
      <c r="V3923" s="16"/>
      <c r="W3923" s="15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7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6"/>
      <c r="R3925" s="16"/>
      <c r="S3925" s="16"/>
      <c r="T3925" s="16"/>
      <c r="U3925" s="16"/>
      <c r="V3925" s="16"/>
      <c r="W3925" s="15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6"/>
      <c r="R3926" s="16"/>
      <c r="S3926" s="16"/>
      <c r="T3926" s="16"/>
      <c r="U3926" s="16"/>
      <c r="V3926" s="16"/>
      <c r="W3926" s="17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6"/>
      <c r="S3927" s="16"/>
      <c r="T3927" s="16"/>
      <c r="U3927" s="16"/>
      <c r="V3927" s="16"/>
      <c r="W3927" s="15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6"/>
      <c r="S3928" s="16"/>
      <c r="T3928" s="16"/>
      <c r="U3928" s="16"/>
      <c r="V3928" s="16"/>
      <c r="W3928" s="15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6"/>
      <c r="R3929" s="16"/>
      <c r="S3929" s="16"/>
      <c r="T3929" s="16"/>
      <c r="U3929" s="16"/>
      <c r="V3929" s="16"/>
      <c r="W3929" s="15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5"/>
      <c r="R3930" s="16"/>
      <c r="S3930" s="16"/>
      <c r="T3930" s="16"/>
      <c r="U3930" s="16"/>
      <c r="V3930" s="16"/>
      <c r="W3930" s="15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6"/>
      <c r="R3931" s="16"/>
      <c r="S3931" s="16"/>
      <c r="T3931" s="16"/>
      <c r="U3931" s="16"/>
      <c r="V3931" s="16"/>
      <c r="W3931" s="15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6"/>
      <c r="R3932" s="16"/>
      <c r="S3932" s="16"/>
      <c r="T3932" s="16"/>
      <c r="U3932" s="16"/>
      <c r="V3932" s="16"/>
      <c r="W3932" s="15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17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6"/>
      <c r="R3934" s="16"/>
      <c r="S3934" s="16"/>
      <c r="T3934" s="16"/>
      <c r="U3934" s="16"/>
      <c r="V3934" s="16"/>
      <c r="W3934" s="15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6"/>
      <c r="R3935" s="16"/>
      <c r="S3935" s="16"/>
      <c r="T3935" s="16"/>
      <c r="U3935" s="16"/>
      <c r="V3935" s="16"/>
      <c r="W3935" s="17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6"/>
      <c r="R3936" s="16"/>
      <c r="S3936" s="16"/>
      <c r="T3936" s="16"/>
      <c r="U3936" s="16"/>
      <c r="V3936" s="16"/>
      <c r="W3936" s="15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6"/>
      <c r="R3937" s="16"/>
      <c r="S3937" s="16"/>
      <c r="T3937" s="16"/>
      <c r="U3937" s="16"/>
      <c r="V3937" s="16"/>
      <c r="W3937" s="15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17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6"/>
      <c r="R3939" s="16"/>
      <c r="S3939" s="16"/>
      <c r="T3939" s="16"/>
      <c r="U3939" s="16"/>
      <c r="V3939" s="16"/>
      <c r="W3939" s="15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5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6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6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5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6"/>
      <c r="R3944" s="16"/>
      <c r="S3944" s="16"/>
      <c r="T3944" s="16"/>
      <c r="U3944" s="16"/>
      <c r="V3944" s="16"/>
      <c r="W3944" s="15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6"/>
      <c r="R3945" s="16"/>
      <c r="S3945" s="16"/>
      <c r="T3945" s="16"/>
      <c r="U3945" s="16"/>
      <c r="V3945" s="16"/>
      <c r="W3945" s="15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6"/>
      <c r="S3946" s="16"/>
      <c r="T3946" s="16"/>
      <c r="U3946" s="16"/>
      <c r="V3946" s="16"/>
      <c r="W3946" s="15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6"/>
      <c r="R3947" s="16"/>
      <c r="S3947" s="16"/>
      <c r="T3947" s="16"/>
      <c r="U3947" s="16"/>
      <c r="V3947" s="16"/>
      <c r="W3947" s="15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6"/>
      <c r="R3948" s="16"/>
      <c r="S3948" s="16"/>
      <c r="T3948" s="16"/>
      <c r="U3948" s="16"/>
      <c r="V3948" s="16"/>
      <c r="W3948" s="15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6"/>
      <c r="S3949" s="16"/>
      <c r="T3949" s="16"/>
      <c r="U3949" s="16"/>
      <c r="V3949" s="16"/>
      <c r="W3949" s="15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6"/>
      <c r="R3950" s="16"/>
      <c r="S3950" s="16"/>
      <c r="T3950" s="16"/>
      <c r="U3950" s="16"/>
      <c r="V3950" s="16"/>
      <c r="W3950" s="15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6"/>
      <c r="R3951" s="16"/>
      <c r="S3951" s="16"/>
      <c r="T3951" s="16"/>
      <c r="U3951" s="16"/>
      <c r="V3951" s="16"/>
      <c r="W3951" s="15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17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6"/>
      <c r="R3953" s="16"/>
      <c r="S3953" s="16"/>
      <c r="T3953" s="16"/>
      <c r="U3953" s="16"/>
      <c r="V3953" s="16"/>
      <c r="W3953" s="17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15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6"/>
      <c r="R3955" s="16"/>
      <c r="S3955" s="16"/>
      <c r="T3955" s="16"/>
      <c r="U3955" s="16"/>
      <c r="V3955" s="16"/>
      <c r="W3955" s="17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6"/>
      <c r="S3956" s="16"/>
      <c r="T3956" s="16"/>
      <c r="U3956" s="16"/>
      <c r="V3956" s="16"/>
      <c r="W3956" s="15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6"/>
      <c r="R3957" s="16"/>
      <c r="S3957" s="16"/>
      <c r="T3957" s="16"/>
      <c r="U3957" s="16"/>
      <c r="V3957" s="16"/>
      <c r="W3957" s="15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6"/>
      <c r="S3958" s="16"/>
      <c r="T3958" s="16"/>
      <c r="U3958" s="16"/>
      <c r="V3958" s="16"/>
      <c r="W3958" s="15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6"/>
      <c r="R3959" s="16"/>
      <c r="S3959" s="16"/>
      <c r="T3959" s="16"/>
      <c r="U3959" s="16"/>
      <c r="V3959" s="16"/>
      <c r="W3959" s="17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15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5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5"/>
      <c r="R3962" s="16"/>
      <c r="S3962" s="16"/>
      <c r="T3962" s="16"/>
      <c r="U3962" s="16"/>
      <c r="V3962" s="16"/>
      <c r="W3962" s="15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6"/>
      <c r="R3963" s="16"/>
      <c r="S3963" s="16"/>
      <c r="T3963" s="16"/>
      <c r="U3963" s="16"/>
      <c r="V3963" s="16"/>
      <c r="W3963" s="15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15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7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16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6"/>
      <c r="R3967" s="16"/>
      <c r="S3967" s="16"/>
      <c r="T3967" s="16"/>
      <c r="U3967" s="16"/>
      <c r="V3967" s="16"/>
      <c r="W3967" s="15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6"/>
      <c r="R3968" s="16"/>
      <c r="S3968" s="16"/>
      <c r="T3968" s="16"/>
      <c r="U3968" s="16"/>
      <c r="V3968" s="16"/>
      <c r="W3968" s="16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6"/>
      <c r="R3969" s="16"/>
      <c r="S3969" s="16"/>
      <c r="T3969" s="16"/>
      <c r="U3969" s="16"/>
      <c r="V3969" s="16"/>
      <c r="W3969" s="15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15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15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6"/>
      <c r="S3972" s="16"/>
      <c r="T3972" s="16"/>
      <c r="U3972" s="16"/>
      <c r="V3972" s="16"/>
      <c r="W3972" s="17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6"/>
      <c r="R3973" s="16"/>
      <c r="S3973" s="16"/>
      <c r="T3973" s="16"/>
      <c r="U3973" s="16"/>
      <c r="V3973" s="16"/>
      <c r="W3973" s="17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6"/>
      <c r="S3974" s="16"/>
      <c r="T3974" s="16"/>
      <c r="U3974" s="16"/>
      <c r="V3974" s="16"/>
      <c r="W3974" s="15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15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5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6"/>
      <c r="S3977" s="16"/>
      <c r="T3977" s="16"/>
      <c r="U3977" s="16"/>
      <c r="V3977" s="16"/>
      <c r="W3977" s="15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15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6"/>
      <c r="R3979" s="16"/>
      <c r="S3979" s="16"/>
      <c r="T3979" s="16"/>
      <c r="U3979" s="16"/>
      <c r="V3979" s="16"/>
      <c r="W3979" s="15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7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5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5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15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5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15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15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16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6"/>
      <c r="R3988" s="16"/>
      <c r="S3988" s="16"/>
      <c r="T3988" s="16"/>
      <c r="U3988" s="16"/>
      <c r="V3988" s="16"/>
      <c r="W3988" s="15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15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6"/>
      <c r="R3990" s="16"/>
      <c r="S3990" s="16"/>
      <c r="T3990" s="16"/>
      <c r="U3990" s="16"/>
      <c r="V3990" s="16"/>
      <c r="W3990" s="15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6"/>
      <c r="R3991" s="16"/>
      <c r="S3991" s="16"/>
      <c r="T3991" s="16"/>
      <c r="U3991" s="16"/>
      <c r="V3991" s="16"/>
      <c r="W3991" s="17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17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15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15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6"/>
      <c r="R3995" s="16"/>
      <c r="S3995" s="16"/>
      <c r="T3995" s="16"/>
      <c r="U3995" s="16"/>
      <c r="V3995" s="16"/>
      <c r="W3995" s="15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17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6"/>
      <c r="R3997" s="16"/>
      <c r="S3997" s="16"/>
      <c r="T3997" s="16"/>
      <c r="U3997" s="16"/>
      <c r="V3997" s="16"/>
      <c r="W3997" s="17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17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6"/>
      <c r="R3999" s="16"/>
      <c r="S3999" s="16"/>
      <c r="T3999" s="16"/>
      <c r="U3999" s="16"/>
      <c r="V3999" s="16"/>
      <c r="W3999" s="16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6"/>
      <c r="R4000" s="16"/>
      <c r="S4000" s="16"/>
      <c r="T4000" s="16"/>
      <c r="U4000" s="16"/>
      <c r="V4000" s="16"/>
      <c r="W4000" s="15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6"/>
      <c r="R4001" s="16"/>
      <c r="S4001" s="16"/>
      <c r="T4001" s="16"/>
      <c r="U4001" s="16"/>
      <c r="V4001" s="16"/>
      <c r="W4001" s="15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16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15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7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15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15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6"/>
      <c r="R4007" s="16"/>
      <c r="S4007" s="16"/>
      <c r="T4007" s="16"/>
      <c r="U4007" s="16"/>
      <c r="V4007" s="16"/>
      <c r="W4007" s="15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16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5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15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6"/>
      <c r="R4011" s="16"/>
      <c r="S4011" s="16"/>
      <c r="T4011" s="16"/>
      <c r="U4011" s="16"/>
      <c r="V4011" s="16"/>
      <c r="W4011" s="15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7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15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16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6"/>
      <c r="S4015" s="16"/>
      <c r="T4015" s="16"/>
      <c r="U4015" s="16"/>
      <c r="V4015" s="16"/>
      <c r="W4015" s="15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6"/>
      <c r="R4016" s="16"/>
      <c r="S4016" s="16"/>
      <c r="T4016" s="16"/>
      <c r="U4016" s="16"/>
      <c r="V4016" s="16"/>
      <c r="W4016" s="15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15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6"/>
      <c r="R4018" s="16"/>
      <c r="S4018" s="16"/>
      <c r="T4018" s="16"/>
      <c r="U4018" s="16"/>
      <c r="V4018" s="16"/>
      <c r="W4018" s="15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6"/>
      <c r="R4019" s="16"/>
      <c r="S4019" s="16"/>
      <c r="T4019" s="16"/>
      <c r="U4019" s="16"/>
      <c r="V4019" s="16"/>
      <c r="W4019" s="17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6"/>
      <c r="R4020" s="16"/>
      <c r="S4020" s="16"/>
      <c r="T4020" s="16"/>
      <c r="U4020" s="16"/>
      <c r="V4020" s="16"/>
      <c r="W4020" s="15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15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6"/>
      <c r="R4022" s="16"/>
      <c r="S4022" s="16"/>
      <c r="T4022" s="16"/>
      <c r="U4022" s="16"/>
      <c r="V4022" s="16"/>
      <c r="W4022" s="15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15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15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15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15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6"/>
      <c r="R4027" s="16"/>
      <c r="S4027" s="16"/>
      <c r="T4027" s="16"/>
      <c r="U4027" s="16"/>
      <c r="V4027" s="16"/>
      <c r="W4027" s="15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5"/>
      <c r="Q4028" s="16"/>
      <c r="R4028" s="16"/>
      <c r="S4028" s="16"/>
      <c r="T4028" s="16"/>
      <c r="U4028" s="16"/>
      <c r="V4028" s="16"/>
      <c r="W4028" s="16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6"/>
      <c r="R4029" s="16"/>
      <c r="S4029" s="16"/>
      <c r="T4029" s="16"/>
      <c r="U4029" s="16"/>
      <c r="V4029" s="16"/>
      <c r="W4029" s="17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5"/>
      <c r="R4031" s="16"/>
      <c r="S4031" s="16"/>
      <c r="T4031" s="16"/>
      <c r="U4031" s="16"/>
      <c r="V4031" s="16"/>
      <c r="W4031" s="16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6"/>
      <c r="R4032" s="16"/>
      <c r="S4032" s="16"/>
      <c r="T4032" s="16"/>
      <c r="U4032" s="16"/>
      <c r="V4032" s="16"/>
      <c r="W4032" s="15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6"/>
      <c r="R4033" s="16"/>
      <c r="S4033" s="16"/>
      <c r="T4033" s="16"/>
      <c r="U4033" s="16"/>
      <c r="V4033" s="16"/>
      <c r="W4033" s="15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15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15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6"/>
      <c r="R4036" s="16"/>
      <c r="S4036" s="16"/>
      <c r="T4036" s="16"/>
      <c r="U4036" s="16"/>
      <c r="V4036" s="16"/>
      <c r="W4036" s="15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6"/>
      <c r="S4037" s="16"/>
      <c r="T4037" s="16"/>
      <c r="U4037" s="16"/>
      <c r="V4037" s="16"/>
      <c r="W4037" s="15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6"/>
      <c r="R4038" s="16"/>
      <c r="S4038" s="16"/>
      <c r="T4038" s="16"/>
      <c r="U4038" s="16"/>
      <c r="V4038" s="16"/>
      <c r="W4038" s="17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6"/>
      <c r="R4039" s="16"/>
      <c r="S4039" s="16"/>
      <c r="T4039" s="16"/>
      <c r="U4039" s="16"/>
      <c r="V4039" s="16"/>
      <c r="W4039" s="17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6"/>
      <c r="S4040" s="16"/>
      <c r="T4040" s="16"/>
      <c r="U4040" s="16"/>
      <c r="V4040" s="16"/>
      <c r="W4040" s="15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6"/>
      <c r="S4041" s="16"/>
      <c r="T4041" s="16"/>
      <c r="U4041" s="16"/>
      <c r="V4041" s="16"/>
      <c r="W4041" s="15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6"/>
      <c r="R4042" s="16"/>
      <c r="S4042" s="16"/>
      <c r="T4042" s="16"/>
      <c r="U4042" s="16"/>
      <c r="V4042" s="16"/>
      <c r="W4042" s="15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16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6"/>
      <c r="R4044" s="16"/>
      <c r="S4044" s="16"/>
      <c r="T4044" s="16"/>
      <c r="U4044" s="16"/>
      <c r="V4044" s="16"/>
      <c r="W4044" s="15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15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15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6"/>
      <c r="S4047" s="16"/>
      <c r="T4047" s="16"/>
      <c r="U4047" s="16"/>
      <c r="V4047" s="16"/>
      <c r="W4047" s="17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6"/>
      <c r="R4048" s="16"/>
      <c r="S4048" s="16"/>
      <c r="T4048" s="16"/>
      <c r="U4048" s="16"/>
      <c r="V4048" s="16"/>
      <c r="W4048" s="15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6"/>
      <c r="R4049" s="16"/>
      <c r="S4049" s="16"/>
      <c r="T4049" s="16"/>
      <c r="U4049" s="16"/>
      <c r="V4049" s="16"/>
      <c r="W4049" s="16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6"/>
      <c r="R4050" s="16"/>
      <c r="S4050" s="16"/>
      <c r="T4050" s="16"/>
      <c r="U4050" s="16"/>
      <c r="V4050" s="16"/>
      <c r="W4050" s="17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6"/>
      <c r="R4051" s="16"/>
      <c r="S4051" s="16"/>
      <c r="T4051" s="16"/>
      <c r="U4051" s="16"/>
      <c r="V4051" s="16"/>
      <c r="W4051" s="17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6"/>
      <c r="R4052" s="16"/>
      <c r="S4052" s="16"/>
      <c r="T4052" s="16"/>
      <c r="U4052" s="16"/>
      <c r="V4052" s="16"/>
      <c r="W4052" s="17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16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16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17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6"/>
      <c r="R4056" s="16"/>
      <c r="S4056" s="16"/>
      <c r="T4056" s="16"/>
      <c r="U4056" s="16"/>
      <c r="V4056" s="16"/>
      <c r="W4056" s="16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6"/>
      <c r="S4057" s="16"/>
      <c r="T4057" s="16"/>
      <c r="U4057" s="16"/>
      <c r="V4057" s="16"/>
      <c r="W4057" s="15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6"/>
      <c r="S4058" s="16"/>
      <c r="T4058" s="16"/>
      <c r="U4058" s="16"/>
      <c r="V4058" s="16"/>
      <c r="W4058" s="17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6"/>
      <c r="R4059" s="16"/>
      <c r="S4059" s="16"/>
      <c r="T4059" s="16"/>
      <c r="U4059" s="16"/>
      <c r="V4059" s="16"/>
      <c r="W4059" s="17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6"/>
      <c r="S4060" s="16"/>
      <c r="T4060" s="16"/>
      <c r="U4060" s="16"/>
      <c r="V4060" s="16"/>
      <c r="W4060" s="17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17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6"/>
      <c r="R4062" s="16"/>
      <c r="S4062" s="16"/>
      <c r="T4062" s="16"/>
      <c r="U4062" s="16"/>
      <c r="V4062" s="16"/>
      <c r="W4062" s="16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16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6"/>
      <c r="S4064" s="16"/>
      <c r="T4064" s="16"/>
      <c r="U4064" s="16"/>
      <c r="V4064" s="16"/>
      <c r="W4064" s="16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6"/>
      <c r="S4065" s="16"/>
      <c r="T4065" s="16"/>
      <c r="U4065" s="16"/>
      <c r="V4065" s="16"/>
      <c r="W4065" s="16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16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6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6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16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5"/>
      <c r="R4070" s="16"/>
      <c r="S4070" s="16"/>
      <c r="T4070" s="16"/>
      <c r="U4070" s="16"/>
      <c r="V4070" s="16"/>
      <c r="W4070" s="16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5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6"/>
      <c r="R4072" s="16"/>
      <c r="S4072" s="16"/>
      <c r="T4072" s="16"/>
      <c r="U4072" s="16"/>
      <c r="V4072" s="16"/>
      <c r="W4072" s="17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7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6"/>
      <c r="R4074" s="16"/>
      <c r="S4074" s="16"/>
      <c r="T4074" s="16"/>
      <c r="U4074" s="16"/>
      <c r="V4074" s="16"/>
      <c r="W4074" s="16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6"/>
      <c r="R4075" s="16"/>
      <c r="S4075" s="16"/>
      <c r="T4075" s="16"/>
      <c r="U4075" s="16"/>
      <c r="V4075" s="16"/>
      <c r="W4075" s="17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16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15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6"/>
      <c r="R4078" s="16"/>
      <c r="S4078" s="16"/>
      <c r="T4078" s="16"/>
      <c r="U4078" s="16"/>
      <c r="V4078" s="16"/>
      <c r="W4078" s="16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17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15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6"/>
      <c r="R4081" s="16"/>
      <c r="S4081" s="16"/>
      <c r="T4081" s="16"/>
      <c r="U4081" s="16"/>
      <c r="V4081" s="16"/>
      <c r="W4081" s="16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6"/>
      <c r="S4082" s="16"/>
      <c r="T4082" s="16"/>
      <c r="U4082" s="16"/>
      <c r="V4082" s="16"/>
      <c r="W4082" s="17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5"/>
      <c r="R4083" s="16"/>
      <c r="S4083" s="16"/>
      <c r="T4083" s="16"/>
      <c r="U4083" s="16"/>
      <c r="V4083" s="16"/>
      <c r="W4083" s="15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6"/>
      <c r="R4084" s="16"/>
      <c r="S4084" s="16"/>
      <c r="T4084" s="16"/>
      <c r="U4084" s="16"/>
      <c r="V4084" s="16"/>
      <c r="W4084" s="17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5"/>
      <c r="R4085" s="16"/>
      <c r="S4085" s="16"/>
      <c r="T4085" s="16"/>
      <c r="U4085" s="16"/>
      <c r="V4085" s="16"/>
      <c r="W4085" s="15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15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6"/>
      <c r="S4087" s="16"/>
      <c r="T4087" s="16"/>
      <c r="U4087" s="16"/>
      <c r="V4087" s="16"/>
      <c r="W4087" s="17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6"/>
      <c r="R4088" s="16"/>
      <c r="S4088" s="16"/>
      <c r="T4088" s="16"/>
      <c r="U4088" s="16"/>
      <c r="V4088" s="16"/>
      <c r="W4088" s="16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6"/>
      <c r="S4089" s="16"/>
      <c r="T4089" s="16"/>
      <c r="U4089" s="16"/>
      <c r="V4089" s="16"/>
      <c r="W4089" s="16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6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5"/>
      <c r="Q4091" s="16"/>
      <c r="R4091" s="16"/>
      <c r="S4091" s="16"/>
      <c r="T4091" s="16"/>
      <c r="U4091" s="16"/>
      <c r="V4091" s="16"/>
      <c r="W4091" s="16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6"/>
      <c r="R4092" s="16"/>
      <c r="S4092" s="16"/>
      <c r="T4092" s="16"/>
      <c r="U4092" s="16"/>
      <c r="V4092" s="16"/>
      <c r="W4092" s="16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6"/>
      <c r="R4093" s="16"/>
      <c r="S4093" s="16"/>
      <c r="T4093" s="16"/>
      <c r="U4093" s="16"/>
      <c r="V4093" s="16"/>
      <c r="W4093" s="15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15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6"/>
      <c r="S4095" s="16"/>
      <c r="T4095" s="16"/>
      <c r="U4095" s="16"/>
      <c r="V4095" s="16"/>
      <c r="W4095" s="15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16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6"/>
      <c r="R4097" s="16"/>
      <c r="S4097" s="16"/>
      <c r="T4097" s="16"/>
      <c r="U4097" s="16"/>
      <c r="V4097" s="16"/>
      <c r="W4097" s="16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16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17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16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6"/>
      <c r="R4101" s="16"/>
      <c r="S4101" s="16"/>
      <c r="T4101" s="16"/>
      <c r="U4101" s="16"/>
      <c r="V4101" s="16"/>
      <c r="W4101" s="17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5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4"/>
      <c r="Q4103" s="15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6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6"/>
      <c r="R4105" s="16"/>
      <c r="S4105" s="16"/>
      <c r="T4105" s="16"/>
      <c r="U4105" s="16"/>
      <c r="V4105" s="16"/>
      <c r="W4105" s="16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6"/>
      <c r="R4106" s="16"/>
      <c r="S4106" s="16"/>
      <c r="T4106" s="16"/>
      <c r="U4106" s="16"/>
      <c r="V4106" s="16"/>
      <c r="W4106" s="16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5"/>
      <c r="Q4107" s="16"/>
      <c r="R4107" s="16"/>
      <c r="S4107" s="16"/>
      <c r="T4107" s="16"/>
      <c r="U4107" s="16"/>
      <c r="V4107" s="16"/>
      <c r="W4107" s="16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16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16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4"/>
      <c r="Q4110" s="15"/>
      <c r="R4110" s="16"/>
      <c r="S4110" s="16"/>
      <c r="T4110" s="16"/>
      <c r="U4110" s="16"/>
      <c r="V4110" s="16"/>
      <c r="W4110" s="17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16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6"/>
      <c r="R4112" s="16"/>
      <c r="S4112" s="16"/>
      <c r="T4112" s="16"/>
      <c r="U4112" s="16"/>
      <c r="V4112" s="16"/>
      <c r="W4112" s="16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17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17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6"/>
      <c r="R4115" s="16"/>
      <c r="S4115" s="16"/>
      <c r="T4115" s="16"/>
      <c r="U4115" s="16"/>
      <c r="V4115" s="16"/>
      <c r="W4115" s="16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6"/>
      <c r="R4116" s="16"/>
      <c r="S4116" s="16"/>
      <c r="T4116" s="16"/>
      <c r="U4116" s="16"/>
      <c r="V4116" s="16"/>
      <c r="W4116" s="16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6"/>
      <c r="R4118" s="16"/>
      <c r="S4118" s="16"/>
      <c r="T4118" s="16"/>
      <c r="U4118" s="16"/>
      <c r="V4118" s="16"/>
      <c r="W4118" s="16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5"/>
      <c r="R4119" s="16"/>
      <c r="S4119" s="16"/>
      <c r="T4119" s="16"/>
      <c r="U4119" s="16"/>
      <c r="V4119" s="16"/>
      <c r="W4119" s="15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6"/>
      <c r="S4120" s="16"/>
      <c r="T4120" s="16"/>
      <c r="U4120" s="16"/>
      <c r="V4120" s="16"/>
      <c r="W4120" s="16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6"/>
      <c r="R4122" s="16"/>
      <c r="S4122" s="16"/>
      <c r="T4122" s="16"/>
      <c r="U4122" s="16"/>
      <c r="V4122" s="16"/>
      <c r="W4122" s="16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6"/>
      <c r="R4124" s="16"/>
      <c r="S4124" s="16"/>
      <c r="T4124" s="16"/>
      <c r="U4124" s="16"/>
      <c r="V4124" s="16"/>
      <c r="W4124" s="17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6"/>
      <c r="R4125" s="16"/>
      <c r="S4125" s="16"/>
      <c r="T4125" s="16"/>
      <c r="U4125" s="16"/>
      <c r="V4125" s="16"/>
      <c r="W4125" s="17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6"/>
      <c r="R4126" s="16"/>
      <c r="S4126" s="16"/>
      <c r="T4126" s="16"/>
      <c r="U4126" s="16"/>
      <c r="V4126" s="16"/>
      <c r="W4126" s="16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6"/>
      <c r="S4127" s="16"/>
      <c r="T4127" s="16"/>
      <c r="U4127" s="16"/>
      <c r="V4127" s="16"/>
      <c r="W4127" s="17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6"/>
      <c r="S4128" s="16"/>
      <c r="T4128" s="16"/>
      <c r="U4128" s="16"/>
      <c r="V4128" s="16"/>
      <c r="W4128" s="16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5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6"/>
      <c r="S4130" s="16"/>
      <c r="T4130" s="16"/>
      <c r="U4130" s="16"/>
      <c r="V4130" s="16"/>
      <c r="W4130" s="15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17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16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6"/>
      <c r="R4133" s="16"/>
      <c r="S4133" s="16"/>
      <c r="T4133" s="16"/>
      <c r="U4133" s="16"/>
      <c r="V4133" s="16"/>
      <c r="W4133" s="17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5"/>
      <c r="Q4134" s="16"/>
      <c r="R4134" s="16"/>
      <c r="S4134" s="16"/>
      <c r="T4134" s="16"/>
      <c r="U4134" s="16"/>
      <c r="V4134" s="16"/>
      <c r="W4134" s="16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17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6"/>
      <c r="S4136" s="16"/>
      <c r="T4136" s="16"/>
      <c r="U4136" s="16"/>
      <c r="V4136" s="16"/>
      <c r="W4136" s="17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6"/>
      <c r="R4137" s="16"/>
      <c r="S4137" s="16"/>
      <c r="T4137" s="16"/>
      <c r="U4137" s="16"/>
      <c r="V4137" s="16"/>
      <c r="W4137" s="16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15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6"/>
      <c r="S4139" s="16"/>
      <c r="T4139" s="16"/>
      <c r="U4139" s="16"/>
      <c r="V4139" s="16"/>
      <c r="W4139" s="15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6"/>
      <c r="S4140" s="16"/>
      <c r="T4140" s="16"/>
      <c r="U4140" s="16"/>
      <c r="V4140" s="16"/>
      <c r="W4140" s="16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6"/>
      <c r="R4141" s="16"/>
      <c r="S4141" s="16"/>
      <c r="T4141" s="16"/>
      <c r="U4141" s="16"/>
      <c r="V4141" s="16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6"/>
      <c r="R4142" s="16"/>
      <c r="S4142" s="16"/>
      <c r="T4142" s="16"/>
      <c r="U4142" s="16"/>
      <c r="V4142" s="16"/>
      <c r="W4142" s="16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6"/>
      <c r="S4143" s="16"/>
      <c r="T4143" s="16"/>
      <c r="U4143" s="16"/>
      <c r="V4143" s="16"/>
      <c r="W4143" s="17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6"/>
      <c r="R4144" s="16"/>
      <c r="S4144" s="16"/>
      <c r="T4144" s="16"/>
      <c r="U4144" s="16"/>
      <c r="V4144" s="16"/>
      <c r="W4144" s="17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6"/>
      <c r="R4145" s="16"/>
      <c r="S4145" s="16"/>
      <c r="T4145" s="16"/>
      <c r="U4145" s="16"/>
      <c r="V4145" s="16"/>
      <c r="W4145" s="17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6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6"/>
      <c r="S4147" s="16"/>
      <c r="T4147" s="16"/>
      <c r="U4147" s="16"/>
      <c r="V4147" s="16"/>
      <c r="W4147" s="15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15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6"/>
      <c r="S4149" s="16"/>
      <c r="T4149" s="16"/>
      <c r="U4149" s="16"/>
      <c r="V4149" s="16"/>
      <c r="W4149" s="17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5"/>
      <c r="R4150" s="16"/>
      <c r="S4150" s="16"/>
      <c r="T4150" s="16"/>
      <c r="U4150" s="16"/>
      <c r="V4150" s="16"/>
      <c r="W4150" s="15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6"/>
      <c r="S4151" s="16"/>
      <c r="T4151" s="16"/>
      <c r="U4151" s="16"/>
      <c r="V4151" s="16"/>
      <c r="W4151" s="17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16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6"/>
      <c r="R4153" s="16"/>
      <c r="S4153" s="16"/>
      <c r="T4153" s="16"/>
      <c r="U4153" s="16"/>
      <c r="V4153" s="16"/>
      <c r="W4153" s="16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5"/>
      <c r="R4155" s="16"/>
      <c r="S4155" s="16"/>
      <c r="T4155" s="16"/>
      <c r="U4155" s="16"/>
      <c r="V4155" s="16"/>
      <c r="W4155" s="15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6"/>
      <c r="R4156" s="16"/>
      <c r="S4156" s="16"/>
      <c r="T4156" s="16"/>
      <c r="U4156" s="16"/>
      <c r="V4156" s="16"/>
      <c r="W4156" s="17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5"/>
      <c r="R4157" s="16"/>
      <c r="S4157" s="16"/>
      <c r="T4157" s="16"/>
      <c r="U4157" s="16"/>
      <c r="V4157" s="16"/>
      <c r="W4157" s="17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4"/>
      <c r="Q4158" s="15"/>
      <c r="R4158" s="16"/>
      <c r="S4158" s="16"/>
      <c r="T4158" s="16"/>
      <c r="U4158" s="16"/>
      <c r="V4158" s="16"/>
      <c r="W4158" s="17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6"/>
      <c r="R4159" s="16"/>
      <c r="S4159" s="16"/>
      <c r="T4159" s="16"/>
      <c r="U4159" s="16"/>
      <c r="V4159" s="16"/>
      <c r="W4159" s="16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5"/>
      <c r="R4160" s="16"/>
      <c r="S4160" s="16"/>
      <c r="T4160" s="16"/>
      <c r="U4160" s="16"/>
      <c r="V4160" s="16"/>
      <c r="W4160" s="16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6"/>
      <c r="S4161" s="16"/>
      <c r="T4161" s="16"/>
      <c r="U4161" s="16"/>
      <c r="V4161" s="16"/>
      <c r="W4161" s="16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15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6"/>
      <c r="R4163" s="16"/>
      <c r="S4163" s="16"/>
      <c r="T4163" s="16"/>
      <c r="U4163" s="16"/>
      <c r="V4163" s="16"/>
      <c r="W4163" s="16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15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6"/>
      <c r="R4165" s="16"/>
      <c r="S4165" s="16"/>
      <c r="T4165" s="16"/>
      <c r="U4165" s="16"/>
      <c r="V4165" s="16"/>
      <c r="W4165" s="16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6"/>
      <c r="R4166" s="16"/>
      <c r="S4166" s="16"/>
      <c r="T4166" s="16"/>
      <c r="U4166" s="16"/>
      <c r="V4166" s="16"/>
      <c r="W4166" s="16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6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6"/>
      <c r="S4168" s="16"/>
      <c r="T4168" s="16"/>
      <c r="U4168" s="16"/>
      <c r="V4168" s="16"/>
      <c r="W4168" s="17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6"/>
      <c r="R4169" s="16"/>
      <c r="S4169" s="16"/>
      <c r="T4169" s="16"/>
      <c r="U4169" s="16"/>
      <c r="V4169" s="16"/>
      <c r="W4169" s="16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6"/>
      <c r="S4170" s="16"/>
      <c r="T4170" s="16"/>
      <c r="U4170" s="16"/>
      <c r="V4170" s="16"/>
      <c r="W4170" s="17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17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6"/>
      <c r="S4172" s="16"/>
      <c r="T4172" s="16"/>
      <c r="U4172" s="16"/>
      <c r="V4172" s="16"/>
      <c r="W4172" s="17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15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6"/>
      <c r="R4174" s="16"/>
      <c r="S4174" s="16"/>
      <c r="T4174" s="16"/>
      <c r="U4174" s="16"/>
      <c r="V4174" s="16"/>
      <c r="W4174" s="16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15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6"/>
      <c r="S4176" s="16"/>
      <c r="T4176" s="16"/>
      <c r="U4176" s="16"/>
      <c r="V4176" s="16"/>
      <c r="W4176" s="17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5"/>
      <c r="R4177" s="16"/>
      <c r="S4177" s="16"/>
      <c r="T4177" s="16"/>
      <c r="U4177" s="16"/>
      <c r="V4177" s="16"/>
      <c r="W4177" s="15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6"/>
      <c r="R4178" s="16"/>
      <c r="S4178" s="16"/>
      <c r="T4178" s="16"/>
      <c r="U4178" s="16"/>
      <c r="V4178" s="16"/>
      <c r="W4178" s="17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16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17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5"/>
      <c r="Q4181" s="16"/>
      <c r="R4181" s="16"/>
      <c r="S4181" s="16"/>
      <c r="T4181" s="16"/>
      <c r="U4181" s="16"/>
      <c r="V4181" s="16"/>
      <c r="W4181" s="16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6"/>
      <c r="R4182" s="16"/>
      <c r="S4182" s="16"/>
      <c r="T4182" s="16"/>
      <c r="U4182" s="16"/>
      <c r="V4182" s="16"/>
      <c r="W4182" s="17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16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17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15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17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4"/>
      <c r="Q4188" s="15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6"/>
      <c r="R4189" s="16"/>
      <c r="S4189" s="16"/>
      <c r="T4189" s="16"/>
      <c r="U4189" s="16"/>
      <c r="V4189" s="16"/>
      <c r="W4189" s="17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4"/>
      <c r="Q4190" s="15"/>
      <c r="R4190" s="16"/>
      <c r="S4190" s="16"/>
      <c r="T4190" s="16"/>
      <c r="U4190" s="16"/>
      <c r="V4190" s="16"/>
      <c r="W4190" s="15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6"/>
      <c r="R4191" s="16"/>
      <c r="S4191" s="16"/>
      <c r="T4191" s="16"/>
      <c r="U4191" s="16"/>
      <c r="V4191" s="16"/>
      <c r="W4191" s="17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6"/>
      <c r="R4192" s="16"/>
      <c r="S4192" s="16"/>
      <c r="T4192" s="16"/>
      <c r="U4192" s="16"/>
      <c r="V4192" s="16"/>
      <c r="W4192" s="16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6"/>
      <c r="R4193" s="16"/>
      <c r="S4193" s="16"/>
      <c r="T4193" s="16"/>
      <c r="U4193" s="16"/>
      <c r="V4193" s="16"/>
      <c r="W4193" s="17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5"/>
      <c r="Q4194" s="16"/>
      <c r="R4194" s="16"/>
      <c r="S4194" s="16"/>
      <c r="T4194" s="16"/>
      <c r="U4194" s="16"/>
      <c r="V4194" s="16"/>
      <c r="W4194" s="16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6"/>
      <c r="R4195" s="16"/>
      <c r="S4195" s="16"/>
      <c r="T4195" s="16"/>
      <c r="U4195" s="16"/>
      <c r="V4195" s="16"/>
      <c r="W4195" s="17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6"/>
      <c r="R4196" s="16"/>
      <c r="S4196" s="16"/>
      <c r="T4196" s="16"/>
      <c r="U4196" s="16"/>
      <c r="V4196" s="16"/>
      <c r="W4196" s="17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16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6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5"/>
      <c r="R4199" s="16"/>
      <c r="S4199" s="16"/>
      <c r="T4199" s="16"/>
      <c r="U4199" s="16"/>
      <c r="V4199" s="16"/>
      <c r="W4199" s="17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6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16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6"/>
      <c r="R4202" s="16"/>
      <c r="S4202" s="16"/>
      <c r="T4202" s="16"/>
      <c r="U4202" s="16"/>
      <c r="V4202" s="16"/>
      <c r="W4202" s="17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6"/>
      <c r="R4203" s="16"/>
      <c r="S4203" s="16"/>
      <c r="T4203" s="16"/>
      <c r="U4203" s="16"/>
      <c r="V4203" s="16"/>
      <c r="W4203" s="17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6"/>
      <c r="R4204" s="16"/>
      <c r="S4204" s="16"/>
      <c r="T4204" s="16"/>
      <c r="U4204" s="16"/>
      <c r="V4204" s="16"/>
      <c r="W4204" s="17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6"/>
      <c r="S4205" s="16"/>
      <c r="T4205" s="16"/>
      <c r="U4205" s="16"/>
      <c r="V4205" s="16"/>
      <c r="W4205" s="16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7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6"/>
      <c r="S4207" s="16"/>
      <c r="T4207" s="16"/>
      <c r="U4207" s="16"/>
      <c r="V4207" s="16"/>
      <c r="W4207" s="17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6"/>
      <c r="R4208" s="16"/>
      <c r="S4208" s="16"/>
      <c r="T4208" s="16"/>
      <c r="U4208" s="16"/>
      <c r="V4208" s="16"/>
      <c r="W4208" s="16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6"/>
      <c r="R4209" s="16"/>
      <c r="S4209" s="16"/>
      <c r="T4209" s="16"/>
      <c r="U4209" s="16"/>
      <c r="V4209" s="16"/>
      <c r="W4209" s="16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16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5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6"/>
      <c r="R4213" s="16"/>
      <c r="S4213" s="16"/>
      <c r="T4213" s="16"/>
      <c r="U4213" s="16"/>
      <c r="V4213" s="16"/>
      <c r="W4213" s="16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6"/>
      <c r="R4214" s="16"/>
      <c r="S4214" s="16"/>
      <c r="T4214" s="16"/>
      <c r="U4214" s="16"/>
      <c r="V4214" s="16"/>
      <c r="W4214" s="16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17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6"/>
      <c r="R4216" s="16"/>
      <c r="S4216" s="16"/>
      <c r="T4216" s="16"/>
      <c r="U4216" s="16"/>
      <c r="V4216" s="16"/>
      <c r="W4216" s="15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5"/>
      <c r="R4217" s="16"/>
      <c r="S4217" s="16"/>
      <c r="T4217" s="16"/>
      <c r="U4217" s="16"/>
      <c r="V4217" s="16"/>
      <c r="W4217" s="17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6"/>
      <c r="R4218" s="16"/>
      <c r="S4218" s="16"/>
      <c r="T4218" s="16"/>
      <c r="U4218" s="16"/>
      <c r="V4218" s="16"/>
      <c r="W4218" s="16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15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6"/>
      <c r="S4220" s="16"/>
      <c r="T4220" s="16"/>
      <c r="U4220" s="16"/>
      <c r="V4220" s="16"/>
      <c r="W4220" s="17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6"/>
      <c r="R4221" s="16"/>
      <c r="S4221" s="16"/>
      <c r="T4221" s="16"/>
      <c r="U4221" s="16"/>
      <c r="V4221" s="16"/>
      <c r="W4221" s="17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17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17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6"/>
      <c r="R4224" s="16"/>
      <c r="S4224" s="16"/>
      <c r="T4224" s="16"/>
      <c r="U4224" s="16"/>
      <c r="V4224" s="16"/>
      <c r="W4224" s="16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6"/>
      <c r="R4225" s="16"/>
      <c r="S4225" s="16"/>
      <c r="T4225" s="16"/>
      <c r="U4225" s="16"/>
      <c r="V4225" s="16"/>
      <c r="W4225" s="16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6"/>
      <c r="R4227" s="16"/>
      <c r="S4227" s="16"/>
      <c r="T4227" s="16"/>
      <c r="U4227" s="16"/>
      <c r="V4227" s="16"/>
      <c r="W4227" s="16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6"/>
      <c r="S4228" s="16"/>
      <c r="T4228" s="16"/>
      <c r="U4228" s="16"/>
      <c r="V4228" s="16"/>
      <c r="W4228" s="15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6"/>
      <c r="S4229" s="16"/>
      <c r="T4229" s="16"/>
      <c r="U4229" s="16"/>
      <c r="V4229" s="16"/>
      <c r="W4229" s="15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5"/>
      <c r="R4230" s="16"/>
      <c r="S4230" s="16"/>
      <c r="T4230" s="16"/>
      <c r="U4230" s="16"/>
      <c r="V4230" s="16"/>
      <c r="W4230" s="15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6"/>
      <c r="R4231" s="16"/>
      <c r="S4231" s="16"/>
      <c r="T4231" s="16"/>
      <c r="U4231" s="16"/>
      <c r="V4231" s="16"/>
      <c r="W4231" s="15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6"/>
      <c r="R4232" s="16"/>
      <c r="S4232" s="16"/>
      <c r="T4232" s="16"/>
      <c r="U4232" s="16"/>
      <c r="V4232" s="16"/>
      <c r="W4232" s="16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6"/>
      <c r="R4233" s="16"/>
      <c r="S4233" s="16"/>
      <c r="T4233" s="16"/>
      <c r="U4233" s="16"/>
      <c r="V4233" s="16"/>
      <c r="W4233" s="16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6"/>
      <c r="R4234" s="16"/>
      <c r="S4234" s="16"/>
      <c r="T4234" s="16"/>
      <c r="U4234" s="16"/>
      <c r="V4234" s="16"/>
      <c r="W4234" s="16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17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5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5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5"/>
      <c r="Q4238" s="16"/>
      <c r="R4238" s="16"/>
      <c r="S4238" s="16"/>
      <c r="T4238" s="16"/>
      <c r="U4238" s="16"/>
      <c r="V4238" s="16"/>
      <c r="W4238" s="16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17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6"/>
      <c r="R4240" s="16"/>
      <c r="S4240" s="16"/>
      <c r="T4240" s="16"/>
      <c r="U4240" s="16"/>
      <c r="V4240" s="16"/>
      <c r="W4240" s="16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6"/>
      <c r="R4241" s="16"/>
      <c r="S4241" s="16"/>
      <c r="T4241" s="16"/>
      <c r="U4241" s="16"/>
      <c r="V4241" s="16"/>
      <c r="W4241" s="16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6"/>
      <c r="S4243" s="16"/>
      <c r="T4243" s="16"/>
      <c r="U4243" s="16"/>
      <c r="V4243" s="16"/>
      <c r="W4243" s="17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6"/>
      <c r="R4244" s="16"/>
      <c r="S4244" s="16"/>
      <c r="T4244" s="16"/>
      <c r="U4244" s="16"/>
      <c r="V4244" s="16"/>
      <c r="W4244" s="15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6"/>
      <c r="R4245" s="16"/>
      <c r="S4245" s="16"/>
      <c r="T4245" s="16"/>
      <c r="U4245" s="16"/>
      <c r="V4245" s="16"/>
      <c r="W4245" s="17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6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17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6"/>
      <c r="R4248" s="16"/>
      <c r="S4248" s="16"/>
      <c r="T4248" s="16"/>
      <c r="U4248" s="16"/>
      <c r="V4248" s="16"/>
      <c r="W4248" s="15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6"/>
      <c r="S4249" s="16"/>
      <c r="T4249" s="16"/>
      <c r="U4249" s="16"/>
      <c r="V4249" s="16"/>
      <c r="W4249" s="15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6"/>
      <c r="R4250" s="16"/>
      <c r="S4250" s="16"/>
      <c r="T4250" s="16"/>
      <c r="U4250" s="16"/>
      <c r="V4250" s="16"/>
      <c r="W4250" s="17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6"/>
      <c r="R4251" s="16"/>
      <c r="S4251" s="16"/>
      <c r="T4251" s="16"/>
      <c r="U4251" s="16"/>
      <c r="V4251" s="16"/>
      <c r="W4251" s="16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6"/>
      <c r="R4252" s="16"/>
      <c r="S4252" s="16"/>
      <c r="T4252" s="16"/>
      <c r="U4252" s="16"/>
      <c r="V4252" s="16"/>
      <c r="W4252" s="16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6"/>
      <c r="R4253" s="16"/>
      <c r="S4253" s="16"/>
      <c r="T4253" s="16"/>
      <c r="U4253" s="16"/>
      <c r="V4253" s="16"/>
      <c r="W4253" s="17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6"/>
      <c r="S4254" s="16"/>
      <c r="T4254" s="16"/>
      <c r="U4254" s="16"/>
      <c r="V4254" s="16"/>
      <c r="W4254" s="15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6"/>
      <c r="S4255" s="16"/>
      <c r="T4255" s="16"/>
      <c r="U4255" s="16"/>
      <c r="V4255" s="16"/>
      <c r="W4255" s="16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6"/>
      <c r="R4256" s="16"/>
      <c r="S4256" s="16"/>
      <c r="T4256" s="16"/>
      <c r="U4256" s="16"/>
      <c r="V4256" s="16"/>
      <c r="W4256" s="16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5"/>
      <c r="R4257" s="16"/>
      <c r="S4257" s="16"/>
      <c r="T4257" s="16"/>
      <c r="U4257" s="16"/>
      <c r="V4257" s="16"/>
      <c r="W4257" s="17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5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16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6"/>
      <c r="R4260" s="16"/>
      <c r="S4260" s="16"/>
      <c r="T4260" s="16"/>
      <c r="U4260" s="16"/>
      <c r="V4260" s="16"/>
      <c r="W4260" s="17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5"/>
      <c r="R4261" s="16"/>
      <c r="S4261" s="16"/>
      <c r="T4261" s="16"/>
      <c r="U4261" s="16"/>
      <c r="V4261" s="16"/>
      <c r="W4261" s="15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17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5"/>
      <c r="R4263" s="16"/>
      <c r="S4263" s="16"/>
      <c r="T4263" s="16"/>
      <c r="U4263" s="16"/>
      <c r="V4263" s="16"/>
      <c r="W4263" s="17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6"/>
      <c r="S4264" s="16"/>
      <c r="T4264" s="16"/>
      <c r="U4264" s="16"/>
      <c r="V4264" s="16"/>
      <c r="W4264" s="16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7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6"/>
      <c r="R4266" s="16"/>
      <c r="S4266" s="16"/>
      <c r="T4266" s="16"/>
      <c r="U4266" s="16"/>
      <c r="V4266" s="16"/>
      <c r="W4266" s="16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15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6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5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15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6"/>
      <c r="R4272" s="16"/>
      <c r="S4272" s="16"/>
      <c r="T4272" s="16"/>
      <c r="U4272" s="16"/>
      <c r="V4272" s="16"/>
      <c r="W4272" s="17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16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6"/>
      <c r="R4274" s="16"/>
      <c r="S4274" s="16"/>
      <c r="T4274" s="16"/>
      <c r="U4274" s="16"/>
      <c r="V4274" s="16"/>
      <c r="W4274" s="15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15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16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6"/>
      <c r="R4277" s="16"/>
      <c r="S4277" s="16"/>
      <c r="T4277" s="16"/>
      <c r="U4277" s="16"/>
      <c r="V4277" s="16"/>
      <c r="W4277" s="16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6"/>
      <c r="R4278" s="16"/>
      <c r="S4278" s="16"/>
      <c r="T4278" s="16"/>
      <c r="U4278" s="16"/>
      <c r="V4278" s="16"/>
      <c r="W4278" s="17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15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7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17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5"/>
      <c r="R4282" s="16"/>
      <c r="S4282" s="16"/>
      <c r="T4282" s="16"/>
      <c r="U4282" s="16"/>
      <c r="V4282" s="16"/>
      <c r="W4282" s="17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16"/>
      <c r="X4283" s="17"/>
      <c r="Y4283" s="13"/>
      <c r="Z4283" s="13"/>
    </row>
    <row r="4284" spans="1:26" x14ac:dyDescent="0.25">
      <c r="A4284" s="20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4"/>
      <c r="Q4284" s="15"/>
      <c r="R4284" s="16"/>
      <c r="S4284" s="16"/>
      <c r="T4284" s="16"/>
      <c r="U4284" s="16"/>
      <c r="V4284" s="16"/>
      <c r="W4284" s="15"/>
      <c r="X4284" s="17"/>
      <c r="Y4284" s="13"/>
      <c r="Z4284" s="13"/>
    </row>
    <row r="4285" spans="1:26" x14ac:dyDescent="0.25">
      <c r="A4285" s="20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6"/>
      <c r="S4285" s="16"/>
      <c r="T4285" s="16"/>
      <c r="U4285" s="16"/>
      <c r="V4285" s="16"/>
      <c r="W4285" s="15"/>
      <c r="X4285" s="17"/>
      <c r="Y4285" s="13"/>
      <c r="Z4285" s="13"/>
    </row>
    <row r="4286" spans="1:26" x14ac:dyDescent="0.25">
      <c r="A4286" s="20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6"/>
      <c r="S4286" s="16"/>
      <c r="T4286" s="16"/>
      <c r="U4286" s="16"/>
      <c r="V4286" s="16"/>
      <c r="W4286" s="15"/>
      <c r="X4286" s="17"/>
      <c r="Y4286" s="13"/>
      <c r="Z4286" s="13"/>
    </row>
    <row r="4287" spans="1:26" x14ac:dyDescent="0.25">
      <c r="A4287" s="20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6"/>
      <c r="S4287" s="16"/>
      <c r="T4287" s="16"/>
      <c r="U4287" s="16"/>
      <c r="V4287" s="16"/>
      <c r="W4287" s="15"/>
      <c r="X4287" s="17"/>
      <c r="Y4287" s="13"/>
      <c r="Z4287" s="13"/>
    </row>
    <row r="4288" spans="1:26" x14ac:dyDescent="0.25">
      <c r="A4288" s="20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6"/>
      <c r="S4288" s="16"/>
      <c r="T4288" s="16"/>
      <c r="U4288" s="16"/>
      <c r="V4288" s="16"/>
      <c r="W4288" s="17"/>
      <c r="X4288" s="17"/>
      <c r="Y4288" s="13"/>
      <c r="Z4288" s="13"/>
    </row>
    <row r="4289" spans="1:26" x14ac:dyDescent="0.25">
      <c r="A4289" s="20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6"/>
      <c r="R4289" s="16"/>
      <c r="S4289" s="16"/>
      <c r="T4289" s="16"/>
      <c r="U4289" s="16"/>
      <c r="V4289" s="16"/>
      <c r="W4289" s="16"/>
      <c r="X4289" s="17"/>
      <c r="Y4289" s="13"/>
      <c r="Z4289" s="13"/>
    </row>
    <row r="4290" spans="1:26" x14ac:dyDescent="0.25">
      <c r="A4290" s="20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7"/>
      <c r="X4290" s="17"/>
      <c r="Y4290" s="13"/>
      <c r="Z4290" s="13"/>
    </row>
    <row r="4291" spans="1:26" x14ac:dyDescent="0.25">
      <c r="A4291" s="20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17"/>
      <c r="X4291" s="17"/>
      <c r="Y4291" s="13"/>
      <c r="Z4291" s="13"/>
    </row>
    <row r="4292" spans="1:26" x14ac:dyDescent="0.25">
      <c r="A4292" s="20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17"/>
      <c r="X4292" s="17"/>
      <c r="Y4292" s="13"/>
      <c r="Z4292" s="13"/>
    </row>
    <row r="4293" spans="1:26" x14ac:dyDescent="0.25">
      <c r="A4293" s="20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6"/>
      <c r="R4293" s="16"/>
      <c r="S4293" s="16"/>
      <c r="T4293" s="16"/>
      <c r="U4293" s="16"/>
      <c r="V4293" s="16"/>
      <c r="W4293" s="16"/>
      <c r="X4293" s="17"/>
      <c r="Y4293" s="13"/>
      <c r="Z4293" s="13"/>
    </row>
    <row r="4294" spans="1:26" x14ac:dyDescent="0.25">
      <c r="A4294" s="20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5"/>
      <c r="Q4294" s="16"/>
      <c r="R4294" s="16"/>
      <c r="S4294" s="16"/>
      <c r="T4294" s="16"/>
      <c r="U4294" s="16"/>
      <c r="V4294" s="16"/>
      <c r="W4294" s="16"/>
      <c r="X4294" s="17"/>
      <c r="Y4294" s="13"/>
      <c r="Z4294" s="13"/>
    </row>
    <row r="4295" spans="1:26" x14ac:dyDescent="0.25">
      <c r="A4295" s="20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16"/>
      <c r="X4295" s="17"/>
      <c r="Y4295" s="13"/>
      <c r="Z4295" s="13"/>
    </row>
    <row r="4296" spans="1:26" x14ac:dyDescent="0.25">
      <c r="A4296" s="20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16"/>
      <c r="X4296" s="17"/>
      <c r="Y4296" s="29"/>
      <c r="Z4296" s="13"/>
    </row>
    <row r="4297" spans="1:26" x14ac:dyDescent="0.25">
      <c r="A4297" s="20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15"/>
      <c r="X4297" s="17"/>
      <c r="Y4297" s="13"/>
      <c r="Z4297" s="13"/>
    </row>
    <row r="4298" spans="1:26" x14ac:dyDescent="0.25">
      <c r="A4298" s="20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15"/>
      <c r="X4298" s="17"/>
      <c r="Y4298" s="13"/>
      <c r="Z4298" s="13"/>
    </row>
    <row r="4299" spans="1:26" x14ac:dyDescent="0.25">
      <c r="A4299" s="20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6"/>
      <c r="S4299" s="16"/>
      <c r="T4299" s="16"/>
      <c r="U4299" s="16"/>
      <c r="V4299" s="16"/>
      <c r="W4299" s="16"/>
      <c r="X4299" s="17"/>
      <c r="Y4299" s="13"/>
      <c r="Z4299" s="13"/>
    </row>
    <row r="4300" spans="1:26" x14ac:dyDescent="0.25">
      <c r="A4300" s="20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15"/>
      <c r="X4300" s="17"/>
      <c r="Y4300" s="13"/>
      <c r="Z4300" s="13"/>
    </row>
    <row r="4301" spans="1:26" x14ac:dyDescent="0.25">
      <c r="A4301" s="20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6"/>
      <c r="S4301" s="16"/>
      <c r="T4301" s="16"/>
      <c r="U4301" s="16"/>
      <c r="V4301" s="16"/>
      <c r="W4301" s="15"/>
      <c r="X4301" s="17"/>
      <c r="Y4301" s="13"/>
      <c r="Z4301" s="13"/>
    </row>
    <row r="4302" spans="1:26" x14ac:dyDescent="0.25">
      <c r="A4302" s="20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6"/>
      <c r="S4302" s="16"/>
      <c r="T4302" s="16"/>
      <c r="U4302" s="16"/>
      <c r="V4302" s="16"/>
      <c r="W4302" s="15"/>
      <c r="X4302" s="17"/>
      <c r="Y4302" s="13"/>
      <c r="Z4302" s="13"/>
    </row>
    <row r="4303" spans="1:26" x14ac:dyDescent="0.25">
      <c r="A4303" s="20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6"/>
      <c r="S4303" s="16"/>
      <c r="T4303" s="16"/>
      <c r="U4303" s="16"/>
      <c r="V4303" s="16"/>
      <c r="W4303" s="15"/>
      <c r="X4303" s="17"/>
      <c r="Y4303" s="13"/>
      <c r="Z4303" s="13"/>
    </row>
    <row r="4304" spans="1:26" x14ac:dyDescent="0.25">
      <c r="A4304" s="20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6"/>
      <c r="S4304" s="16"/>
      <c r="T4304" s="16"/>
      <c r="U4304" s="16"/>
      <c r="V4304" s="16"/>
      <c r="W4304" s="15"/>
      <c r="X4304" s="17"/>
      <c r="Y4304" s="13"/>
      <c r="Z4304" s="13"/>
    </row>
    <row r="4305" spans="1:26" x14ac:dyDescent="0.25">
      <c r="A4305" s="20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5"/>
      <c r="R4305" s="16"/>
      <c r="S4305" s="16"/>
      <c r="T4305" s="16"/>
      <c r="U4305" s="16"/>
      <c r="V4305" s="16"/>
      <c r="W4305" s="15"/>
      <c r="X4305" s="17"/>
      <c r="Y4305" s="13"/>
      <c r="Z4305" s="13"/>
    </row>
    <row r="4306" spans="1:26" x14ac:dyDescent="0.25">
      <c r="A4306" s="20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6"/>
      <c r="S4306" s="16"/>
      <c r="T4306" s="16"/>
      <c r="U4306" s="16"/>
      <c r="V4306" s="16"/>
      <c r="W4306" s="15"/>
      <c r="X4306" s="17"/>
      <c r="Y4306" s="13"/>
      <c r="Z4306" s="13"/>
    </row>
    <row r="4307" spans="1:26" x14ac:dyDescent="0.25">
      <c r="A4307" s="20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15"/>
      <c r="X4307" s="17"/>
      <c r="Y4307" s="13"/>
      <c r="Z4307" s="13"/>
    </row>
    <row r="4308" spans="1:26" x14ac:dyDescent="0.25">
      <c r="A4308" s="20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6"/>
      <c r="R4308" s="16"/>
      <c r="S4308" s="16"/>
      <c r="T4308" s="16"/>
      <c r="U4308" s="16"/>
      <c r="V4308" s="16"/>
      <c r="W4308" s="15"/>
      <c r="X4308" s="17"/>
      <c r="Y4308" s="13"/>
      <c r="Z4308" s="13"/>
    </row>
    <row r="4309" spans="1:26" x14ac:dyDescent="0.25">
      <c r="A4309" s="20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17"/>
      <c r="X4309" s="17"/>
      <c r="Y4309" s="13"/>
      <c r="Z4309" s="13"/>
    </row>
    <row r="4310" spans="1:26" x14ac:dyDescent="0.25">
      <c r="A4310" s="20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7"/>
      <c r="X4310" s="17"/>
      <c r="Y4310" s="13"/>
      <c r="Z4310" s="13"/>
    </row>
    <row r="4311" spans="1:26" x14ac:dyDescent="0.25">
      <c r="A4311" s="20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15"/>
      <c r="X4311" s="17"/>
      <c r="Y4311" s="13"/>
      <c r="Z4311" s="13"/>
    </row>
    <row r="4312" spans="1:26" x14ac:dyDescent="0.25">
      <c r="A4312" s="20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6"/>
      <c r="R4312" s="16"/>
      <c r="S4312" s="16"/>
      <c r="T4312" s="16"/>
      <c r="U4312" s="16"/>
      <c r="V4312" s="16"/>
      <c r="W4312" s="16"/>
      <c r="X4312" s="17"/>
      <c r="Y4312" s="13"/>
      <c r="Z4312" s="13"/>
    </row>
    <row r="4313" spans="1:26" x14ac:dyDescent="0.25">
      <c r="A4313" s="20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15"/>
      <c r="X4313" s="17"/>
      <c r="Y4313" s="13"/>
      <c r="Z4313" s="13"/>
    </row>
    <row r="4314" spans="1:26" x14ac:dyDescent="0.25">
      <c r="A4314" s="20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17"/>
      <c r="X4314" s="17"/>
      <c r="Y4314" s="13"/>
      <c r="Z4314" s="13"/>
    </row>
    <row r="4315" spans="1:26" x14ac:dyDescent="0.25">
      <c r="A4315" s="20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15"/>
      <c r="X4315" s="17"/>
      <c r="Y4315" s="13"/>
      <c r="Z4315" s="13"/>
    </row>
    <row r="4316" spans="1:26" x14ac:dyDescent="0.25">
      <c r="A4316" s="20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6"/>
      <c r="R4316" s="16"/>
      <c r="S4316" s="16"/>
      <c r="T4316" s="16"/>
      <c r="U4316" s="16"/>
      <c r="V4316" s="16"/>
      <c r="W4316" s="16"/>
      <c r="X4316" s="17"/>
      <c r="Y4316" s="13"/>
      <c r="Z4316" s="13"/>
    </row>
    <row r="4317" spans="1:26" x14ac:dyDescent="0.25">
      <c r="A4317" s="20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6"/>
      <c r="R4317" s="16"/>
      <c r="S4317" s="16"/>
      <c r="T4317" s="16"/>
      <c r="U4317" s="16"/>
      <c r="V4317" s="16"/>
      <c r="W4317" s="16"/>
      <c r="X4317" s="17"/>
      <c r="Y4317" s="13"/>
      <c r="Z4317" s="13"/>
    </row>
    <row r="4318" spans="1:26" x14ac:dyDescent="0.25">
      <c r="A4318" s="20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17"/>
      <c r="X4318" s="17"/>
      <c r="Y4318" s="13"/>
      <c r="Z4318" s="13"/>
    </row>
    <row r="4319" spans="1:26" x14ac:dyDescent="0.25">
      <c r="A4319" s="20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6"/>
      <c r="S4319" s="16"/>
      <c r="T4319" s="16"/>
      <c r="U4319" s="16"/>
      <c r="V4319" s="16"/>
      <c r="W4319" s="15"/>
      <c r="X4319" s="17"/>
      <c r="Y4319" s="13"/>
      <c r="Z4319" s="13"/>
    </row>
    <row r="4320" spans="1:26" x14ac:dyDescent="0.25">
      <c r="A4320" s="20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6"/>
      <c r="S4320" s="16"/>
      <c r="T4320" s="16"/>
      <c r="U4320" s="16"/>
      <c r="V4320" s="16"/>
      <c r="W4320" s="15"/>
      <c r="X4320" s="17"/>
      <c r="Y4320" s="13"/>
      <c r="Z4320" s="13"/>
    </row>
    <row r="4321" spans="1:26" x14ac:dyDescent="0.25">
      <c r="A4321" s="20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16"/>
      <c r="X4321" s="17"/>
      <c r="Y4321" s="13"/>
      <c r="Z4321" s="13"/>
    </row>
    <row r="4322" spans="1:26" x14ac:dyDescent="0.25">
      <c r="A4322" s="20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15"/>
      <c r="X4322" s="17"/>
      <c r="Y4322" s="13"/>
      <c r="Z4322" s="13"/>
    </row>
    <row r="4323" spans="1:26" x14ac:dyDescent="0.25">
      <c r="A4323" s="20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15"/>
      <c r="X4323" s="17"/>
      <c r="Y4323" s="13"/>
      <c r="Z4323" s="13"/>
    </row>
    <row r="4324" spans="1:26" x14ac:dyDescent="0.25">
      <c r="A4324" s="20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15"/>
      <c r="X4324" s="17"/>
      <c r="Y4324" s="13"/>
      <c r="Z4324" s="13"/>
    </row>
    <row r="4325" spans="1:26" x14ac:dyDescent="0.25">
      <c r="A4325" s="20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6"/>
      <c r="S4325" s="16"/>
      <c r="T4325" s="16"/>
      <c r="U4325" s="16"/>
      <c r="V4325" s="16"/>
      <c r="W4325" s="15"/>
      <c r="X4325" s="17"/>
      <c r="Y4325" s="13"/>
      <c r="Z4325" s="13"/>
    </row>
    <row r="4326" spans="1:26" x14ac:dyDescent="0.25">
      <c r="A4326" s="20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6"/>
      <c r="S4326" s="16"/>
      <c r="T4326" s="16"/>
      <c r="U4326" s="16"/>
      <c r="V4326" s="16"/>
      <c r="W4326" s="15"/>
      <c r="X4326" s="17"/>
      <c r="Y4326" s="13"/>
      <c r="Z4326" s="13"/>
    </row>
    <row r="4327" spans="1:26" x14ac:dyDescent="0.25">
      <c r="A4327" s="20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15"/>
      <c r="X4327" s="17"/>
      <c r="Y4327" s="13"/>
      <c r="Z4327" s="13"/>
    </row>
    <row r="4328" spans="1:26" x14ac:dyDescent="0.25">
      <c r="A4328" s="20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6"/>
      <c r="R4328" s="16"/>
      <c r="S4328" s="16"/>
      <c r="T4328" s="16"/>
      <c r="U4328" s="16"/>
      <c r="V4328" s="16"/>
      <c r="W4328" s="15"/>
      <c r="X4328" s="17"/>
      <c r="Y4328" s="13"/>
      <c r="Z4328" s="13"/>
    </row>
    <row r="4329" spans="1:26" x14ac:dyDescent="0.25">
      <c r="A4329" s="20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6"/>
      <c r="S4329" s="16"/>
      <c r="T4329" s="16"/>
      <c r="U4329" s="16"/>
      <c r="V4329" s="16"/>
      <c r="W4329" s="16"/>
      <c r="X4329" s="17"/>
      <c r="Y4329" s="13"/>
      <c r="Z4329" s="13"/>
    </row>
    <row r="4330" spans="1:26" x14ac:dyDescent="0.25">
      <c r="A4330" s="20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6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20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5"/>
      <c r="Q4331" s="16"/>
      <c r="R4331" s="16"/>
      <c r="S4331" s="16"/>
      <c r="T4331" s="16"/>
      <c r="U4331" s="16"/>
      <c r="V4331" s="16"/>
      <c r="W4331" s="16"/>
      <c r="X4331" s="17"/>
      <c r="Y4331" s="13"/>
      <c r="Z4331" s="13"/>
    </row>
    <row r="4332" spans="1:26" x14ac:dyDescent="0.25">
      <c r="A4332" s="20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20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15"/>
      <c r="X4333" s="17"/>
      <c r="Y4333" s="13"/>
      <c r="Z4333" s="13"/>
    </row>
    <row r="4334" spans="1:26" x14ac:dyDescent="0.25">
      <c r="A4334" s="20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15"/>
      <c r="X4334" s="17"/>
      <c r="Y4334" s="13"/>
      <c r="Z4334" s="13"/>
    </row>
    <row r="4335" spans="1:26" x14ac:dyDescent="0.25">
      <c r="A4335" s="20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6"/>
      <c r="S4335" s="16"/>
      <c r="T4335" s="16"/>
      <c r="U4335" s="16"/>
      <c r="V4335" s="16"/>
      <c r="W4335" s="15"/>
      <c r="X4335" s="17"/>
      <c r="Y4335" s="13"/>
      <c r="Z4335" s="13"/>
    </row>
    <row r="4336" spans="1:26" x14ac:dyDescent="0.25">
      <c r="A4336" s="20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6"/>
      <c r="R4336" s="16"/>
      <c r="S4336" s="16"/>
      <c r="T4336" s="16"/>
      <c r="U4336" s="16"/>
      <c r="V4336" s="16"/>
      <c r="W4336" s="16"/>
      <c r="X4336" s="17"/>
      <c r="Y4336" s="13"/>
      <c r="Z4336" s="13"/>
    </row>
    <row r="4337" spans="1:26" x14ac:dyDescent="0.25">
      <c r="A4337" s="20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6"/>
      <c r="S4337" s="16"/>
      <c r="T4337" s="16"/>
      <c r="U4337" s="16"/>
      <c r="V4337" s="16"/>
      <c r="W4337" s="16"/>
      <c r="X4337" s="17"/>
      <c r="Y4337" s="13"/>
      <c r="Z4337" s="13"/>
    </row>
    <row r="4338" spans="1:26" x14ac:dyDescent="0.25">
      <c r="A4338" s="20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6"/>
      <c r="S4338" s="16"/>
      <c r="T4338" s="16"/>
      <c r="U4338" s="16"/>
      <c r="V4338" s="16"/>
      <c r="W4338" s="17"/>
      <c r="X4338" s="17"/>
      <c r="Y4338" s="13"/>
      <c r="Z4338" s="13"/>
    </row>
    <row r="4339" spans="1:26" x14ac:dyDescent="0.25">
      <c r="A4339" s="20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6"/>
      <c r="S4339" s="16"/>
      <c r="T4339" s="16"/>
      <c r="U4339" s="16"/>
      <c r="V4339" s="16"/>
      <c r="W4339" s="17"/>
      <c r="X4339" s="17"/>
      <c r="Y4339" s="13"/>
      <c r="Z4339" s="13"/>
    </row>
    <row r="4340" spans="1:26" x14ac:dyDescent="0.25">
      <c r="A4340" s="20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6"/>
      <c r="S4340" s="16"/>
      <c r="T4340" s="16"/>
      <c r="U4340" s="16"/>
      <c r="V4340" s="16"/>
      <c r="W4340" s="15"/>
      <c r="X4340" s="17"/>
      <c r="Y4340" s="13"/>
      <c r="Z4340" s="13"/>
    </row>
    <row r="4341" spans="1:26" x14ac:dyDescent="0.25">
      <c r="A4341" s="20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15"/>
      <c r="X4341" s="17"/>
      <c r="Y4341" s="13"/>
      <c r="Z4341" s="13"/>
    </row>
    <row r="4342" spans="1:26" x14ac:dyDescent="0.25">
      <c r="A4342" s="20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5"/>
      <c r="R4342" s="16"/>
      <c r="S4342" s="16"/>
      <c r="T4342" s="16"/>
      <c r="U4342" s="16"/>
      <c r="V4342" s="16"/>
      <c r="W4342" s="15"/>
      <c r="X4342" s="17"/>
      <c r="Y4342" s="13"/>
      <c r="Z4342" s="13"/>
    </row>
    <row r="4343" spans="1:26" x14ac:dyDescent="0.25">
      <c r="A4343" s="20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6"/>
      <c r="R4343" s="16"/>
      <c r="S4343" s="16"/>
      <c r="T4343" s="16"/>
      <c r="U4343" s="16"/>
      <c r="V4343" s="16"/>
      <c r="W4343" s="15"/>
      <c r="X4343" s="17"/>
      <c r="Y4343" s="13"/>
      <c r="Z4343" s="13"/>
    </row>
    <row r="4344" spans="1:26" x14ac:dyDescent="0.25">
      <c r="A4344" s="20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17"/>
      <c r="X4344" s="17"/>
      <c r="Y4344" s="13"/>
      <c r="Z4344" s="13"/>
    </row>
    <row r="4345" spans="1:26" x14ac:dyDescent="0.25">
      <c r="A4345" s="20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15"/>
      <c r="X4345" s="17"/>
      <c r="Y4345" s="13"/>
      <c r="Z4345" s="13"/>
    </row>
    <row r="4346" spans="1:26" x14ac:dyDescent="0.25">
      <c r="A4346" s="20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6"/>
      <c r="R4346" s="16"/>
      <c r="S4346" s="16"/>
      <c r="T4346" s="16"/>
      <c r="U4346" s="16"/>
      <c r="V4346" s="16"/>
      <c r="W4346" s="16"/>
      <c r="X4346" s="17"/>
      <c r="Y4346" s="13"/>
      <c r="Z4346" s="13"/>
    </row>
    <row r="4347" spans="1:26" x14ac:dyDescent="0.25">
      <c r="A4347" s="20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5"/>
      <c r="R4347" s="16"/>
      <c r="S4347" s="16"/>
      <c r="T4347" s="16"/>
      <c r="U4347" s="16"/>
      <c r="V4347" s="16"/>
      <c r="W4347" s="16"/>
      <c r="X4347" s="17"/>
      <c r="Y4347" s="13"/>
      <c r="Z4347" s="13"/>
    </row>
    <row r="4348" spans="1:26" x14ac:dyDescent="0.25">
      <c r="A4348" s="20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6"/>
      <c r="R4348" s="16"/>
      <c r="S4348" s="16"/>
      <c r="T4348" s="16"/>
      <c r="U4348" s="16"/>
      <c r="V4348" s="16"/>
      <c r="W4348" s="16"/>
      <c r="X4348" s="17"/>
      <c r="Y4348" s="13"/>
      <c r="Z4348" s="13"/>
    </row>
    <row r="4349" spans="1:26" x14ac:dyDescent="0.25">
      <c r="A4349" s="20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6"/>
      <c r="R4349" s="16"/>
      <c r="S4349" s="16"/>
      <c r="T4349" s="16"/>
      <c r="U4349" s="16"/>
      <c r="V4349" s="16"/>
      <c r="W4349" s="16"/>
      <c r="X4349" s="17"/>
      <c r="Y4349" s="13"/>
      <c r="Z4349" s="13"/>
    </row>
    <row r="4350" spans="1:26" x14ac:dyDescent="0.25">
      <c r="A4350" s="20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5"/>
      <c r="X4350" s="17"/>
      <c r="Y4350" s="13"/>
      <c r="Z4350" s="13"/>
    </row>
    <row r="4351" spans="1:26" x14ac:dyDescent="0.25">
      <c r="A4351" s="20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6"/>
      <c r="R4351" s="16"/>
      <c r="S4351" s="16"/>
      <c r="T4351" s="16"/>
      <c r="U4351" s="16"/>
      <c r="V4351" s="16"/>
      <c r="W4351" s="17"/>
      <c r="X4351" s="17"/>
      <c r="Y4351" s="13"/>
      <c r="Z4351" s="13"/>
    </row>
    <row r="4352" spans="1:26" x14ac:dyDescent="0.25">
      <c r="A4352" s="20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5"/>
      <c r="R4352" s="16"/>
      <c r="S4352" s="16"/>
      <c r="T4352" s="16"/>
      <c r="U4352" s="16"/>
      <c r="V4352" s="16"/>
      <c r="W4352" s="15"/>
      <c r="X4352" s="17"/>
      <c r="Y4352" s="13"/>
      <c r="Z4352" s="13"/>
    </row>
    <row r="4353" spans="1:26" x14ac:dyDescent="0.25">
      <c r="A4353" s="20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6"/>
      <c r="S4353" s="16"/>
      <c r="T4353" s="16"/>
      <c r="U4353" s="16"/>
      <c r="V4353" s="16"/>
      <c r="W4353" s="15"/>
      <c r="X4353" s="17"/>
      <c r="Y4353" s="13"/>
      <c r="Z4353" s="13"/>
    </row>
    <row r="4354" spans="1:26" x14ac:dyDescent="0.25">
      <c r="A4354" s="20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5"/>
      <c r="R4354" s="16"/>
      <c r="S4354" s="16"/>
      <c r="T4354" s="16"/>
      <c r="U4354" s="16"/>
      <c r="V4354" s="16"/>
      <c r="W4354" s="16"/>
      <c r="X4354" s="17"/>
      <c r="Y4354" s="13"/>
      <c r="Z4354" s="13"/>
    </row>
    <row r="4355" spans="1:26" x14ac:dyDescent="0.25">
      <c r="A4355" s="20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15"/>
      <c r="X4355" s="17"/>
      <c r="Y4355" s="13"/>
      <c r="Z4355" s="13"/>
    </row>
    <row r="4356" spans="1:26" x14ac:dyDescent="0.25">
      <c r="A4356" s="20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15"/>
      <c r="X4356" s="17"/>
      <c r="Y4356" s="13"/>
      <c r="Z4356" s="13"/>
    </row>
    <row r="4357" spans="1:26" x14ac:dyDescent="0.25">
      <c r="A4357" s="20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4"/>
      <c r="Q4357" s="15"/>
      <c r="R4357" s="16"/>
      <c r="S4357" s="16"/>
      <c r="T4357" s="16"/>
      <c r="U4357" s="16"/>
      <c r="V4357" s="16"/>
      <c r="W4357" s="17"/>
      <c r="X4357" s="17"/>
      <c r="Y4357" s="13"/>
      <c r="Z4357" s="13"/>
    </row>
    <row r="4358" spans="1:26" x14ac:dyDescent="0.25">
      <c r="A4358" s="20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5"/>
      <c r="X4358" s="17"/>
      <c r="Y4358" s="13"/>
      <c r="Z4358" s="13"/>
    </row>
    <row r="4359" spans="1:26" x14ac:dyDescent="0.25">
      <c r="A4359" s="20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6"/>
      <c r="R4359" s="16"/>
      <c r="S4359" s="16"/>
      <c r="T4359" s="16"/>
      <c r="U4359" s="16"/>
      <c r="V4359" s="16"/>
      <c r="W4359" s="17"/>
      <c r="X4359" s="17"/>
      <c r="Y4359" s="13"/>
      <c r="Z4359" s="13"/>
    </row>
    <row r="4360" spans="1:26" x14ac:dyDescent="0.25">
      <c r="A4360" s="20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6"/>
      <c r="R4360" s="16"/>
      <c r="S4360" s="16"/>
      <c r="T4360" s="16"/>
      <c r="U4360" s="16"/>
      <c r="V4360" s="16"/>
      <c r="W4360" s="16"/>
      <c r="X4360" s="17"/>
      <c r="Y4360" s="13"/>
      <c r="Z4360" s="13"/>
    </row>
    <row r="4361" spans="1:26" x14ac:dyDescent="0.25">
      <c r="A4361" s="20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15"/>
      <c r="X4361" s="17"/>
      <c r="Y4361" s="13"/>
      <c r="Z4361" s="13"/>
    </row>
    <row r="4362" spans="1:26" x14ac:dyDescent="0.25">
      <c r="A4362" s="20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15"/>
      <c r="X4362" s="17"/>
      <c r="Y4362" s="13"/>
      <c r="Z4362" s="13"/>
    </row>
    <row r="4363" spans="1:26" x14ac:dyDescent="0.25">
      <c r="A4363" s="20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15"/>
      <c r="X4363" s="17"/>
      <c r="Y4363" s="13"/>
      <c r="Z4363" s="13"/>
    </row>
    <row r="4364" spans="1:26" x14ac:dyDescent="0.25">
      <c r="A4364" s="20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15"/>
      <c r="X4364" s="17"/>
      <c r="Y4364" s="13"/>
      <c r="Z4364" s="13"/>
    </row>
    <row r="4365" spans="1:26" x14ac:dyDescent="0.25">
      <c r="A4365" s="20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15"/>
      <c r="X4365" s="17"/>
      <c r="Y4365" s="13"/>
      <c r="Z4365" s="13"/>
    </row>
    <row r="4366" spans="1:26" x14ac:dyDescent="0.25">
      <c r="A4366" s="20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6"/>
      <c r="R4366" s="16"/>
      <c r="S4366" s="16"/>
      <c r="T4366" s="16"/>
      <c r="U4366" s="16"/>
      <c r="V4366" s="16"/>
      <c r="W4366" s="15"/>
      <c r="X4366" s="17"/>
      <c r="Y4366" s="13"/>
      <c r="Z4366" s="13"/>
    </row>
    <row r="4367" spans="1:26" x14ac:dyDescent="0.25">
      <c r="A4367" s="20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17"/>
      <c r="X4367" s="17"/>
      <c r="Y4367" s="13"/>
      <c r="Z4367" s="13"/>
    </row>
    <row r="4368" spans="1:26" x14ac:dyDescent="0.25">
      <c r="A4368" s="20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15"/>
      <c r="X4368" s="17"/>
      <c r="Y4368" s="13"/>
      <c r="Z4368" s="13"/>
    </row>
    <row r="4369" spans="1:26" x14ac:dyDescent="0.25">
      <c r="A4369" s="20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15"/>
      <c r="X4369" s="17"/>
      <c r="Y4369" s="13"/>
      <c r="Z4369" s="13"/>
    </row>
    <row r="4370" spans="1:26" x14ac:dyDescent="0.25">
      <c r="A4370" s="20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6"/>
      <c r="R4370" s="16"/>
      <c r="S4370" s="16"/>
      <c r="T4370" s="16"/>
      <c r="U4370" s="16"/>
      <c r="V4370" s="16"/>
      <c r="W4370" s="16"/>
      <c r="X4370" s="17"/>
      <c r="Y4370" s="13"/>
      <c r="Z4370" s="13"/>
    </row>
    <row r="4371" spans="1:26" x14ac:dyDescent="0.25">
      <c r="A4371" s="20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5"/>
      <c r="X4371" s="17"/>
      <c r="Y4371" s="13"/>
      <c r="Z4371" s="13"/>
    </row>
    <row r="4372" spans="1:26" x14ac:dyDescent="0.25">
      <c r="A4372" s="20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7"/>
      <c r="X4372" s="17"/>
      <c r="Y4372" s="13"/>
      <c r="Z4372" s="13"/>
    </row>
    <row r="4373" spans="1:26" x14ac:dyDescent="0.25">
      <c r="A4373" s="20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6"/>
      <c r="S4373" s="16"/>
      <c r="T4373" s="16"/>
      <c r="U4373" s="16"/>
      <c r="V4373" s="16"/>
      <c r="W4373" s="15"/>
      <c r="X4373" s="17"/>
      <c r="Y4373" s="13"/>
      <c r="Z4373" s="13"/>
    </row>
    <row r="4374" spans="1:26" x14ac:dyDescent="0.25">
      <c r="A4374" s="20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5"/>
      <c r="R4374" s="16"/>
      <c r="S4374" s="16"/>
      <c r="T4374" s="16"/>
      <c r="U4374" s="16"/>
      <c r="V4374" s="16"/>
      <c r="W4374" s="17"/>
      <c r="X4374" s="17"/>
      <c r="Y4374" s="13"/>
      <c r="Z4374" s="13"/>
    </row>
    <row r="4375" spans="1:26" x14ac:dyDescent="0.25">
      <c r="A4375" s="20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6"/>
      <c r="S4375" s="16"/>
      <c r="T4375" s="16"/>
      <c r="U4375" s="16"/>
      <c r="V4375" s="16"/>
      <c r="W4375" s="15"/>
      <c r="X4375" s="17"/>
      <c r="Y4375" s="13"/>
      <c r="Z4375" s="13"/>
    </row>
    <row r="4376" spans="1:26" x14ac:dyDescent="0.25">
      <c r="A4376" s="20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6"/>
      <c r="S4376" s="16"/>
      <c r="T4376" s="16"/>
      <c r="U4376" s="16"/>
      <c r="V4376" s="16"/>
      <c r="W4376" s="17"/>
      <c r="X4376" s="17"/>
      <c r="Y4376" s="13"/>
      <c r="Z4376" s="13"/>
    </row>
    <row r="4377" spans="1:26" x14ac:dyDescent="0.25">
      <c r="A4377" s="20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5"/>
      <c r="R4377" s="16"/>
      <c r="S4377" s="16"/>
      <c r="T4377" s="16"/>
      <c r="U4377" s="16"/>
      <c r="V4377" s="16"/>
      <c r="W4377" s="15"/>
      <c r="X4377" s="17"/>
      <c r="Y4377" s="13"/>
      <c r="Z4377" s="13"/>
    </row>
    <row r="4378" spans="1:26" x14ac:dyDescent="0.25">
      <c r="A4378" s="20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6"/>
      <c r="R4378" s="16"/>
      <c r="S4378" s="16"/>
      <c r="T4378" s="16"/>
      <c r="U4378" s="16"/>
      <c r="V4378" s="16"/>
      <c r="W4378" s="15"/>
      <c r="X4378" s="17"/>
      <c r="Y4378" s="13"/>
      <c r="Z4378" s="13"/>
    </row>
    <row r="4379" spans="1:26" x14ac:dyDescent="0.25">
      <c r="A4379" s="20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15"/>
      <c r="X4379" s="17"/>
      <c r="Y4379" s="13"/>
      <c r="Z4379" s="13"/>
    </row>
    <row r="4380" spans="1:26" x14ac:dyDescent="0.25">
      <c r="A4380" s="20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7"/>
      <c r="X4380" s="17"/>
      <c r="Y4380" s="13"/>
      <c r="Z4380" s="13"/>
    </row>
    <row r="4381" spans="1:26" x14ac:dyDescent="0.25">
      <c r="A4381" s="20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20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15"/>
      <c r="X4382" s="17"/>
      <c r="Y4382" s="13"/>
      <c r="Z4382" s="13"/>
    </row>
    <row r="4383" spans="1:26" x14ac:dyDescent="0.25">
      <c r="A4383" s="20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5"/>
      <c r="R4383" s="16"/>
      <c r="S4383" s="16"/>
      <c r="T4383" s="16"/>
      <c r="U4383" s="16"/>
      <c r="V4383" s="16"/>
      <c r="W4383" s="15"/>
      <c r="X4383" s="17"/>
      <c r="Y4383" s="13"/>
      <c r="Z4383" s="13"/>
    </row>
    <row r="4384" spans="1:26" x14ac:dyDescent="0.25">
      <c r="A4384" s="20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5"/>
      <c r="X4384" s="17"/>
      <c r="Y4384" s="13"/>
      <c r="Z4384" s="13"/>
    </row>
    <row r="4385" spans="1:26" x14ac:dyDescent="0.25">
      <c r="A4385" s="20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6"/>
      <c r="R4385" s="16"/>
      <c r="S4385" s="16"/>
      <c r="T4385" s="16"/>
      <c r="U4385" s="16"/>
      <c r="V4385" s="16"/>
      <c r="W4385" s="16"/>
      <c r="X4385" s="17"/>
      <c r="Y4385" s="13"/>
      <c r="Z4385" s="13"/>
    </row>
    <row r="4386" spans="1:26" x14ac:dyDescent="0.25">
      <c r="A4386" s="20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6"/>
      <c r="R4386" s="16"/>
      <c r="S4386" s="16"/>
      <c r="T4386" s="16"/>
      <c r="U4386" s="16"/>
      <c r="V4386" s="16"/>
      <c r="W4386" s="16"/>
      <c r="X4386" s="17"/>
      <c r="Y4386" s="13"/>
      <c r="Z4386" s="13"/>
    </row>
    <row r="4387" spans="1:26" x14ac:dyDescent="0.25">
      <c r="A4387" s="20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16"/>
      <c r="X4387" s="17"/>
      <c r="Y4387" s="13"/>
      <c r="Z4387" s="13"/>
    </row>
    <row r="4388" spans="1:26" x14ac:dyDescent="0.25">
      <c r="A4388" s="20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15"/>
      <c r="X4388" s="17"/>
      <c r="Y4388" s="13"/>
      <c r="Z4388" s="13"/>
    </row>
    <row r="4389" spans="1:26" x14ac:dyDescent="0.25">
      <c r="A4389" s="20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5"/>
      <c r="Q4389" s="16"/>
      <c r="R4389" s="16"/>
      <c r="S4389" s="16"/>
      <c r="T4389" s="16"/>
      <c r="U4389" s="16"/>
      <c r="V4389" s="16"/>
      <c r="W4389" s="16"/>
      <c r="X4389" s="17"/>
      <c r="Y4389" s="13"/>
      <c r="Z4389" s="13"/>
    </row>
    <row r="4390" spans="1:26" x14ac:dyDescent="0.25">
      <c r="A4390" s="20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6"/>
      <c r="R4390" s="16"/>
      <c r="S4390" s="16"/>
      <c r="T4390" s="16"/>
      <c r="U4390" s="16"/>
      <c r="V4390" s="16"/>
      <c r="W4390" s="15"/>
      <c r="X4390" s="17"/>
      <c r="Y4390" s="13"/>
      <c r="Z4390" s="13"/>
    </row>
    <row r="4391" spans="1:26" x14ac:dyDescent="0.25">
      <c r="A4391" s="20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5"/>
      <c r="R4391" s="16"/>
      <c r="S4391" s="16"/>
      <c r="T4391" s="16"/>
      <c r="U4391" s="16"/>
      <c r="V4391" s="16"/>
      <c r="W4391" s="15"/>
      <c r="X4391" s="17"/>
      <c r="Y4391" s="13"/>
      <c r="Z4391" s="13"/>
    </row>
    <row r="4392" spans="1:26" x14ac:dyDescent="0.25">
      <c r="A4392" s="20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5"/>
      <c r="R4392" s="16"/>
      <c r="S4392" s="16"/>
      <c r="T4392" s="16"/>
      <c r="U4392" s="16"/>
      <c r="V4392" s="16"/>
      <c r="W4392" s="15"/>
      <c r="X4392" s="17"/>
      <c r="Y4392" s="13"/>
      <c r="Z4392" s="13"/>
    </row>
    <row r="4393" spans="1:26" x14ac:dyDescent="0.25">
      <c r="A4393" s="20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6"/>
      <c r="R4393" s="16"/>
      <c r="S4393" s="16"/>
      <c r="T4393" s="16"/>
      <c r="U4393" s="16"/>
      <c r="V4393" s="16"/>
      <c r="W4393" s="16"/>
      <c r="X4393" s="17"/>
      <c r="Y4393" s="13"/>
      <c r="Z4393" s="13"/>
    </row>
    <row r="4394" spans="1:26" x14ac:dyDescent="0.25">
      <c r="A4394" s="20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15"/>
      <c r="X4394" s="17"/>
      <c r="Y4394" s="13"/>
      <c r="Z4394" s="13"/>
    </row>
    <row r="4395" spans="1:26" x14ac:dyDescent="0.25">
      <c r="A4395" s="20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6"/>
      <c r="R4395" s="16"/>
      <c r="S4395" s="16"/>
      <c r="T4395" s="16"/>
      <c r="U4395" s="16"/>
      <c r="V4395" s="16"/>
      <c r="W4395" s="15"/>
      <c r="X4395" s="17"/>
      <c r="Y4395" s="13"/>
      <c r="Z4395" s="13"/>
    </row>
    <row r="4396" spans="1:26" x14ac:dyDescent="0.25">
      <c r="A4396" s="20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5"/>
      <c r="R4396" s="16"/>
      <c r="S4396" s="16"/>
      <c r="T4396" s="16"/>
      <c r="U4396" s="16"/>
      <c r="V4396" s="16"/>
      <c r="W4396" s="15"/>
      <c r="X4396" s="17"/>
      <c r="Y4396" s="13"/>
      <c r="Z4396" s="13"/>
    </row>
    <row r="4397" spans="1:26" x14ac:dyDescent="0.25">
      <c r="A4397" s="20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16"/>
      <c r="X4397" s="17"/>
      <c r="Y4397" s="13"/>
      <c r="Z4397" s="13"/>
    </row>
    <row r="4398" spans="1:26" x14ac:dyDescent="0.25">
      <c r="A4398" s="20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5"/>
      <c r="R4398" s="16"/>
      <c r="S4398" s="16"/>
      <c r="T4398" s="16"/>
      <c r="U4398" s="16"/>
      <c r="V4398" s="16"/>
      <c r="W4398" s="15"/>
      <c r="X4398" s="17"/>
      <c r="Y4398" s="13"/>
      <c r="Z4398" s="13"/>
    </row>
    <row r="4399" spans="1:26" x14ac:dyDescent="0.25">
      <c r="A4399" s="20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15"/>
      <c r="X4399" s="17"/>
      <c r="Y4399" s="13"/>
      <c r="Z4399" s="13"/>
    </row>
    <row r="4400" spans="1:26" x14ac:dyDescent="0.25">
      <c r="A4400" s="20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15"/>
      <c r="X4400" s="17"/>
      <c r="Y4400" s="13"/>
      <c r="Z4400" s="13"/>
    </row>
    <row r="4401" spans="1:26" x14ac:dyDescent="0.25">
      <c r="A4401" s="20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6"/>
      <c r="R4401" s="16"/>
      <c r="S4401" s="16"/>
      <c r="T4401" s="16"/>
      <c r="U4401" s="16"/>
      <c r="V4401" s="16"/>
      <c r="W4401" s="15"/>
      <c r="X4401" s="17"/>
      <c r="Y4401" s="13"/>
      <c r="Z4401" s="13"/>
    </row>
    <row r="4402" spans="1:26" x14ac:dyDescent="0.25">
      <c r="A4402" s="20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6"/>
      <c r="S4402" s="16"/>
      <c r="T4402" s="16"/>
      <c r="U4402" s="16"/>
      <c r="V4402" s="16"/>
      <c r="W4402" s="15"/>
      <c r="X4402" s="17"/>
      <c r="Y4402" s="13"/>
      <c r="Z4402" s="13"/>
    </row>
    <row r="4403" spans="1:26" x14ac:dyDescent="0.25">
      <c r="A4403" s="20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17"/>
      <c r="X4403" s="17"/>
      <c r="Y4403" s="13"/>
      <c r="Z4403" s="13"/>
    </row>
    <row r="4404" spans="1:26" x14ac:dyDescent="0.25">
      <c r="A4404" s="20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6"/>
      <c r="S4404" s="16"/>
      <c r="T4404" s="16"/>
      <c r="U4404" s="16"/>
      <c r="V4404" s="16"/>
      <c r="W4404" s="15"/>
      <c r="X4404" s="17"/>
      <c r="Y4404" s="13"/>
      <c r="Z4404" s="13"/>
    </row>
    <row r="4405" spans="1:26" x14ac:dyDescent="0.25">
      <c r="A4405" s="20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17"/>
      <c r="X4405" s="17"/>
      <c r="Y4405" s="13"/>
      <c r="Z4405" s="13"/>
    </row>
    <row r="4406" spans="1:26" x14ac:dyDescent="0.25">
      <c r="A4406" s="20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6"/>
      <c r="S4406" s="16"/>
      <c r="T4406" s="16"/>
      <c r="U4406" s="16"/>
      <c r="V4406" s="16"/>
      <c r="W4406" s="17"/>
      <c r="X4406" s="17"/>
      <c r="Y4406" s="13"/>
      <c r="Z4406" s="13"/>
    </row>
    <row r="4407" spans="1:26" x14ac:dyDescent="0.25">
      <c r="A4407" s="20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6"/>
      <c r="S4407" s="16"/>
      <c r="T4407" s="16"/>
      <c r="U4407" s="16"/>
      <c r="V4407" s="16"/>
      <c r="W4407" s="15"/>
      <c r="X4407" s="17"/>
      <c r="Y4407" s="13"/>
      <c r="Z4407" s="13"/>
    </row>
    <row r="4408" spans="1:26" x14ac:dyDescent="0.25">
      <c r="A4408" s="20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6"/>
      <c r="R4408" s="16"/>
      <c r="S4408" s="16"/>
      <c r="T4408" s="16"/>
      <c r="U4408" s="16"/>
      <c r="V4408" s="16"/>
      <c r="W4408" s="17"/>
      <c r="X4408" s="17"/>
      <c r="Y4408" s="13"/>
      <c r="Z4408" s="13"/>
    </row>
    <row r="4409" spans="1:26" x14ac:dyDescent="0.25">
      <c r="A4409" s="20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15"/>
      <c r="X4409" s="17"/>
      <c r="Y4409" s="13"/>
      <c r="Z4409" s="13"/>
    </row>
    <row r="4410" spans="1:26" x14ac:dyDescent="0.25">
      <c r="A4410" s="20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15"/>
      <c r="X4410" s="17"/>
      <c r="Y4410" s="13"/>
      <c r="Z4410" s="13"/>
    </row>
    <row r="4411" spans="1:26" x14ac:dyDescent="0.25">
      <c r="A4411" s="20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7"/>
      <c r="X4411" s="17"/>
      <c r="Y4411" s="13"/>
      <c r="Z4411" s="13"/>
    </row>
    <row r="4412" spans="1:26" x14ac:dyDescent="0.25">
      <c r="A4412" s="20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6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20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17"/>
      <c r="X4413" s="17"/>
      <c r="Y4413" s="13"/>
      <c r="Z4413" s="13"/>
    </row>
    <row r="4414" spans="1:26" x14ac:dyDescent="0.25">
      <c r="A4414" s="20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17"/>
      <c r="X4414" s="17"/>
      <c r="Y4414" s="13"/>
      <c r="Z4414" s="13"/>
    </row>
    <row r="4415" spans="1:26" x14ac:dyDescent="0.25">
      <c r="A4415" s="20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15"/>
      <c r="X4415" s="17"/>
      <c r="Y4415" s="13"/>
      <c r="Z4415" s="13"/>
    </row>
    <row r="4416" spans="1:26" x14ac:dyDescent="0.25">
      <c r="A4416" s="20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15"/>
      <c r="X4416" s="17"/>
      <c r="Y4416" s="13"/>
      <c r="Z4416" s="13"/>
    </row>
    <row r="4417" spans="1:26" x14ac:dyDescent="0.25">
      <c r="A4417" s="20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15"/>
      <c r="X4417" s="17"/>
      <c r="Y4417" s="13"/>
      <c r="Z4417" s="13"/>
    </row>
    <row r="4418" spans="1:26" x14ac:dyDescent="0.25">
      <c r="A4418" s="20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5"/>
      <c r="R4418" s="16"/>
      <c r="S4418" s="16"/>
      <c r="T4418" s="16"/>
      <c r="U4418" s="16"/>
      <c r="V4418" s="16"/>
      <c r="W4418" s="15"/>
      <c r="X4418" s="17"/>
      <c r="Y4418" s="13"/>
      <c r="Z4418" s="13"/>
    </row>
    <row r="4419" spans="1:26" x14ac:dyDescent="0.25">
      <c r="A4419" s="20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6"/>
      <c r="R4419" s="16"/>
      <c r="S4419" s="16"/>
      <c r="T4419" s="16"/>
      <c r="U4419" s="16"/>
      <c r="V4419" s="16"/>
      <c r="W4419" s="17"/>
      <c r="X4419" s="17"/>
      <c r="Y4419" s="13"/>
      <c r="Z4419" s="13"/>
    </row>
    <row r="4420" spans="1:26" x14ac:dyDescent="0.25">
      <c r="A4420" s="20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5"/>
      <c r="R4420" s="16"/>
      <c r="S4420" s="16"/>
      <c r="T4420" s="16"/>
      <c r="U4420" s="16"/>
      <c r="V4420" s="16"/>
      <c r="W4420" s="17"/>
      <c r="X4420" s="17"/>
      <c r="Y4420" s="13"/>
      <c r="Z4420" s="13"/>
    </row>
    <row r="4421" spans="1:26" x14ac:dyDescent="0.25">
      <c r="A4421" s="20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15"/>
      <c r="X4421" s="17"/>
      <c r="Y4421" s="13"/>
      <c r="Z4421" s="13"/>
    </row>
    <row r="4422" spans="1:26" x14ac:dyDescent="0.25">
      <c r="A4422" s="20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15"/>
      <c r="X4422" s="17"/>
      <c r="Y4422" s="13"/>
      <c r="Z4422" s="13"/>
    </row>
    <row r="4423" spans="1:26" x14ac:dyDescent="0.25">
      <c r="A4423" s="20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15"/>
      <c r="X4423" s="17"/>
      <c r="Y4423" s="13"/>
      <c r="Z4423" s="13"/>
    </row>
    <row r="4424" spans="1:26" x14ac:dyDescent="0.25">
      <c r="A4424" s="20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15"/>
      <c r="X4424" s="17"/>
      <c r="Y4424" s="13"/>
      <c r="Z4424" s="13"/>
    </row>
    <row r="4425" spans="1:26" x14ac:dyDescent="0.25">
      <c r="A4425" s="20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5"/>
      <c r="R4425" s="16"/>
      <c r="S4425" s="16"/>
      <c r="T4425" s="16"/>
      <c r="U4425" s="16"/>
      <c r="V4425" s="16"/>
      <c r="W4425" s="17"/>
      <c r="X4425" s="17"/>
      <c r="Y4425" s="13"/>
      <c r="Z4425" s="13"/>
    </row>
    <row r="4426" spans="1:26" x14ac:dyDescent="0.25">
      <c r="A4426" s="20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20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6"/>
      <c r="X4427" s="17"/>
      <c r="Y4427" s="13"/>
      <c r="Z4427" s="13"/>
    </row>
    <row r="4428" spans="1:26" x14ac:dyDescent="0.25">
      <c r="A4428" s="20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6"/>
      <c r="R4428" s="16"/>
      <c r="S4428" s="16"/>
      <c r="T4428" s="16"/>
      <c r="U4428" s="16"/>
      <c r="V4428" s="16"/>
      <c r="W4428" s="16"/>
      <c r="X4428" s="17"/>
      <c r="Y4428" s="13"/>
      <c r="Z4428" s="13"/>
    </row>
    <row r="4429" spans="1:26" x14ac:dyDescent="0.25">
      <c r="A4429" s="20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7"/>
      <c r="X4429" s="17"/>
      <c r="Y4429" s="13"/>
      <c r="Z4429" s="13"/>
    </row>
    <row r="4430" spans="1:26" x14ac:dyDescent="0.25">
      <c r="A4430" s="20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5"/>
      <c r="X4430" s="17"/>
      <c r="Y4430" s="13"/>
      <c r="Z4430" s="13"/>
    </row>
    <row r="4431" spans="1:26" x14ac:dyDescent="0.25">
      <c r="A4431" s="20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6"/>
      <c r="R4431" s="16"/>
      <c r="S4431" s="16"/>
      <c r="T4431" s="16"/>
      <c r="U4431" s="16"/>
      <c r="V4431" s="16"/>
      <c r="W4431" s="16"/>
      <c r="X4431" s="17"/>
      <c r="Y4431" s="13"/>
      <c r="Z4431" s="13"/>
    </row>
    <row r="4432" spans="1:26" x14ac:dyDescent="0.25">
      <c r="A4432" s="20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5"/>
      <c r="X4432" s="17"/>
      <c r="Y4432" s="13"/>
      <c r="Z4432" s="13"/>
    </row>
    <row r="4433" spans="1:26" x14ac:dyDescent="0.25">
      <c r="A4433" s="20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5"/>
      <c r="X4433" s="17"/>
      <c r="Y4433" s="13"/>
      <c r="Z4433" s="13"/>
    </row>
    <row r="4434" spans="1:26" x14ac:dyDescent="0.25">
      <c r="A4434" s="20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6"/>
      <c r="R4434" s="16"/>
      <c r="S4434" s="16"/>
      <c r="T4434" s="16"/>
      <c r="U4434" s="16"/>
      <c r="V4434" s="16"/>
      <c r="W4434" s="16"/>
      <c r="X4434" s="17"/>
      <c r="Y4434" s="13"/>
      <c r="Z4434" s="13"/>
    </row>
    <row r="4435" spans="1:26" x14ac:dyDescent="0.25">
      <c r="A4435" s="20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6"/>
      <c r="R4435" s="16"/>
      <c r="S4435" s="16"/>
      <c r="T4435" s="16"/>
      <c r="U4435" s="16"/>
      <c r="V4435" s="16"/>
      <c r="W4435" s="15"/>
      <c r="X4435" s="17"/>
      <c r="Y4435" s="13"/>
      <c r="Z4435" s="13"/>
    </row>
    <row r="4436" spans="1:26" x14ac:dyDescent="0.25">
      <c r="A4436" s="20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5"/>
      <c r="Q4436" s="16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20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20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20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20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20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20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20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20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20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5"/>
      <c r="X4445" s="17"/>
      <c r="Y4445" s="13"/>
      <c r="Z4445" s="13"/>
    </row>
    <row r="4446" spans="1:26" x14ac:dyDescent="0.25">
      <c r="A4446" s="20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20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5"/>
      <c r="X4447" s="17"/>
      <c r="Y4447" s="13"/>
      <c r="Z4447" s="13"/>
    </row>
    <row r="4448" spans="1:26" x14ac:dyDescent="0.25">
      <c r="A4448" s="20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20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6"/>
      <c r="R4449" s="16"/>
      <c r="S4449" s="16"/>
      <c r="T4449" s="16"/>
      <c r="U4449" s="16"/>
      <c r="V4449" s="16"/>
      <c r="W4449" s="16"/>
      <c r="X4449" s="17"/>
      <c r="Y4449" s="13"/>
      <c r="Z4449" s="13"/>
    </row>
    <row r="4450" spans="1:26" x14ac:dyDescent="0.25">
      <c r="A4450" s="20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20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5"/>
      <c r="S4451" s="15"/>
      <c r="T4451" s="15"/>
      <c r="U4451" s="15"/>
      <c r="V4451" s="15"/>
      <c r="W4451" s="15"/>
      <c r="X4451" s="17"/>
      <c r="Y4451" s="13"/>
      <c r="Z4451" s="13"/>
    </row>
    <row r="4452" spans="1:26" x14ac:dyDescent="0.25">
      <c r="A4452" s="20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6"/>
      <c r="X4452" s="17"/>
      <c r="Y4452" s="13"/>
      <c r="Z4452" s="13"/>
    </row>
    <row r="4453" spans="1:26" x14ac:dyDescent="0.25">
      <c r="A4453" s="20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5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20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5"/>
      <c r="X4454" s="17"/>
      <c r="Y4454" s="13"/>
      <c r="Z4454" s="13"/>
    </row>
    <row r="4455" spans="1:26" x14ac:dyDescent="0.25">
      <c r="A4455" s="20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6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20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6"/>
      <c r="R4456" s="16"/>
      <c r="S4456" s="16"/>
      <c r="T4456" s="16"/>
      <c r="U4456" s="16"/>
      <c r="V4456" s="16"/>
      <c r="W4456" s="15"/>
      <c r="X4456" s="17"/>
      <c r="Y4456" s="13"/>
      <c r="Z4456" s="13"/>
    </row>
    <row r="4457" spans="1:26" x14ac:dyDescent="0.25">
      <c r="A4457" s="20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7"/>
      <c r="X4457" s="17"/>
      <c r="Y4457" s="13"/>
      <c r="Z4457" s="13"/>
    </row>
    <row r="4458" spans="1:26" x14ac:dyDescent="0.25">
      <c r="A4458" s="20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5"/>
      <c r="R4458" s="16"/>
      <c r="S4458" s="16"/>
      <c r="T4458" s="16"/>
      <c r="U4458" s="16"/>
      <c r="V4458" s="16"/>
      <c r="W4458" s="15"/>
      <c r="X4458" s="17"/>
      <c r="Y4458" s="13"/>
      <c r="Z4458" s="13"/>
    </row>
    <row r="4459" spans="1:26" x14ac:dyDescent="0.25">
      <c r="A4459" s="20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7"/>
      <c r="X4459" s="17"/>
      <c r="Y4459" s="13"/>
      <c r="Z4459" s="13"/>
    </row>
    <row r="4460" spans="1:26" x14ac:dyDescent="0.25">
      <c r="A4460" s="20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5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20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5"/>
      <c r="X4461" s="17"/>
      <c r="Y4461" s="13"/>
      <c r="Z4461" s="13"/>
    </row>
    <row r="4462" spans="1:26" x14ac:dyDescent="0.25">
      <c r="A4462" s="20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5"/>
      <c r="R4462" s="16"/>
      <c r="S4462" s="16"/>
      <c r="T4462" s="16"/>
      <c r="U4462" s="16"/>
      <c r="V4462" s="16"/>
      <c r="W4462" s="16"/>
      <c r="X4462" s="17"/>
      <c r="Y4462" s="13"/>
      <c r="Z4462" s="13"/>
    </row>
    <row r="4463" spans="1:26" x14ac:dyDescent="0.25">
      <c r="A4463" s="20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6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20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5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20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7"/>
      <c r="X4465" s="17"/>
      <c r="Y4465" s="13"/>
      <c r="Z4465" s="13"/>
    </row>
    <row r="4466" spans="1:26" x14ac:dyDescent="0.25">
      <c r="A4466" s="20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5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20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20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6"/>
      <c r="R4468" s="16"/>
      <c r="S4468" s="16"/>
      <c r="T4468" s="16"/>
      <c r="U4468" s="16"/>
      <c r="V4468" s="16"/>
      <c r="W4468" s="15"/>
      <c r="X4468" s="17"/>
      <c r="Y4468" s="13"/>
      <c r="Z4468" s="13"/>
    </row>
    <row r="4469" spans="1:26" x14ac:dyDescent="0.25">
      <c r="A4469" s="20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5"/>
      <c r="X4469" s="17"/>
      <c r="Y4469" s="13"/>
      <c r="Z4469" s="13"/>
    </row>
    <row r="4470" spans="1:26" x14ac:dyDescent="0.25">
      <c r="A4470" s="20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20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5"/>
      <c r="R4471" s="16"/>
      <c r="S4471" s="16"/>
      <c r="T4471" s="16"/>
      <c r="U4471" s="16"/>
      <c r="V4471" s="16"/>
      <c r="W4471" s="15"/>
      <c r="X4471" s="17"/>
      <c r="Y4471" s="13"/>
      <c r="Z4471" s="13"/>
    </row>
    <row r="4472" spans="1:26" x14ac:dyDescent="0.25">
      <c r="A4472" s="20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20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7"/>
      <c r="X4473" s="17"/>
      <c r="Y4473" s="13"/>
      <c r="Z4473" s="13"/>
    </row>
    <row r="4474" spans="1:26" x14ac:dyDescent="0.25">
      <c r="A4474" s="20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20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7"/>
      <c r="X4475" s="17"/>
      <c r="Y4475" s="13"/>
      <c r="Z4475" s="13"/>
    </row>
    <row r="4476" spans="1:26" x14ac:dyDescent="0.25">
      <c r="A4476" s="20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7"/>
      <c r="X4476" s="17"/>
      <c r="Y4476" s="13"/>
      <c r="Z4476" s="13"/>
    </row>
    <row r="4477" spans="1:26" x14ac:dyDescent="0.25">
      <c r="A4477" s="20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20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6"/>
      <c r="R4478" s="16"/>
      <c r="S4478" s="16"/>
      <c r="T4478" s="16"/>
      <c r="U4478" s="16"/>
      <c r="V4478" s="16"/>
      <c r="W4478" s="15"/>
      <c r="X4478" s="17"/>
      <c r="Y4478" s="13"/>
      <c r="Z4478" s="13"/>
    </row>
    <row r="4479" spans="1:26" x14ac:dyDescent="0.25">
      <c r="A4479" s="20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5"/>
      <c r="X4479" s="17"/>
      <c r="Y4479" s="13"/>
      <c r="Z4479" s="13"/>
    </row>
    <row r="4480" spans="1:26" x14ac:dyDescent="0.25">
      <c r="A4480" s="20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6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20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20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6"/>
      <c r="R4482" s="16"/>
      <c r="S4482" s="16"/>
      <c r="T4482" s="16"/>
      <c r="U4482" s="16"/>
      <c r="V4482" s="16"/>
      <c r="W4482" s="17"/>
      <c r="X4482" s="17"/>
      <c r="Y4482" s="13"/>
      <c r="Z4482" s="13"/>
    </row>
    <row r="4483" spans="1:26" x14ac:dyDescent="0.25">
      <c r="A4483" s="20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20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20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6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20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5"/>
      <c r="X4486" s="17"/>
      <c r="Y4486" s="13"/>
      <c r="Z4486" s="13"/>
    </row>
    <row r="4487" spans="1:26" x14ac:dyDescent="0.25">
      <c r="A4487" s="20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5"/>
      <c r="X4487" s="17"/>
      <c r="Y4487" s="13"/>
      <c r="Z4487" s="13"/>
    </row>
    <row r="4488" spans="1:26" x14ac:dyDescent="0.25">
      <c r="A4488" s="20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6"/>
      <c r="R4488" s="16"/>
      <c r="S4488" s="16"/>
      <c r="T4488" s="16"/>
      <c r="U4488" s="16"/>
      <c r="V4488" s="16"/>
      <c r="W4488" s="15"/>
      <c r="X4488" s="17"/>
      <c r="Y4488" s="13"/>
      <c r="Z4488" s="13"/>
    </row>
    <row r="4489" spans="1:26" x14ac:dyDescent="0.25">
      <c r="A4489" s="20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6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20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6"/>
      <c r="R4490" s="16"/>
      <c r="S4490" s="16"/>
      <c r="T4490" s="16"/>
      <c r="U4490" s="16"/>
      <c r="V4490" s="16"/>
      <c r="W4490" s="16"/>
      <c r="X4490" s="17"/>
      <c r="Y4490" s="13"/>
      <c r="Z4490" s="13"/>
    </row>
    <row r="4491" spans="1:26" x14ac:dyDescent="0.25">
      <c r="A4491" s="20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20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6"/>
      <c r="R4492" s="16"/>
      <c r="S4492" s="16"/>
      <c r="T4492" s="16"/>
      <c r="U4492" s="16"/>
      <c r="V4492" s="16"/>
      <c r="W4492" s="16"/>
      <c r="X4492" s="17"/>
      <c r="Y4492" s="13"/>
      <c r="Z4492" s="13"/>
    </row>
    <row r="4493" spans="1:26" x14ac:dyDescent="0.25">
      <c r="A4493" s="20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6"/>
      <c r="R4493" s="16"/>
      <c r="S4493" s="16"/>
      <c r="T4493" s="16"/>
      <c r="U4493" s="16"/>
      <c r="V4493" s="16"/>
      <c r="W4493" s="17"/>
      <c r="X4493" s="17"/>
      <c r="Y4493" s="13"/>
      <c r="Z4493" s="13"/>
    </row>
    <row r="4494" spans="1:26" x14ac:dyDescent="0.25">
      <c r="A4494" s="20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5"/>
      <c r="X4494" s="17"/>
      <c r="Y4494" s="13"/>
      <c r="Z4494" s="13"/>
    </row>
    <row r="4495" spans="1:26" x14ac:dyDescent="0.25">
      <c r="A4495" s="20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20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20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5"/>
      <c r="X4497" s="17"/>
      <c r="Y4497" s="13"/>
      <c r="Z4497" s="13"/>
    </row>
    <row r="4498" spans="1:26" x14ac:dyDescent="0.25">
      <c r="A4498" s="20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20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6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20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20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6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20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6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20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7"/>
      <c r="X4503" s="17"/>
      <c r="Y4503" s="13"/>
      <c r="Z4503" s="13"/>
    </row>
    <row r="4504" spans="1:26" x14ac:dyDescent="0.25">
      <c r="A4504" s="20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20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20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6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20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5"/>
      <c r="X4507" s="17"/>
      <c r="Y4507" s="13"/>
      <c r="Z4507" s="13"/>
    </row>
    <row r="4508" spans="1:26" x14ac:dyDescent="0.25">
      <c r="A4508" s="20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20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7"/>
      <c r="X4509" s="17"/>
      <c r="Y4509" s="13"/>
      <c r="Z4509" s="13"/>
    </row>
    <row r="4510" spans="1:26" x14ac:dyDescent="0.25">
      <c r="A4510" s="20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7"/>
      <c r="X4510" s="17"/>
      <c r="Y4510" s="13"/>
      <c r="Z4510" s="13"/>
    </row>
    <row r="4511" spans="1:26" x14ac:dyDescent="0.25">
      <c r="A4511" s="20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7"/>
      <c r="X4511" s="17"/>
      <c r="Y4511" s="13"/>
      <c r="Z4511" s="13"/>
    </row>
    <row r="4512" spans="1:26" x14ac:dyDescent="0.25">
      <c r="A4512" s="20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6"/>
      <c r="R4512" s="16"/>
      <c r="S4512" s="16"/>
      <c r="T4512" s="16"/>
      <c r="U4512" s="16"/>
      <c r="V4512" s="16"/>
      <c r="W4512" s="15"/>
      <c r="X4512" s="17"/>
      <c r="Y4512" s="13"/>
      <c r="Z4512" s="13"/>
    </row>
    <row r="4513" spans="1:26" x14ac:dyDescent="0.25">
      <c r="A4513" s="20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6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20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5"/>
      <c r="X4514" s="17"/>
      <c r="Y4514" s="13"/>
      <c r="Z4514" s="13"/>
    </row>
    <row r="4515" spans="1:26" x14ac:dyDescent="0.25">
      <c r="A4515" s="20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6"/>
      <c r="X4515" s="17"/>
      <c r="Y4515" s="13"/>
      <c r="Z4515" s="13"/>
    </row>
    <row r="4516" spans="1:26" x14ac:dyDescent="0.25">
      <c r="A4516" s="20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6"/>
      <c r="R4516" s="16"/>
      <c r="S4516" s="16"/>
      <c r="T4516" s="16"/>
      <c r="U4516" s="16"/>
      <c r="V4516" s="16"/>
      <c r="W4516" s="15"/>
      <c r="X4516" s="17"/>
      <c r="Y4516" s="13"/>
      <c r="Z4516" s="13"/>
    </row>
    <row r="4517" spans="1:26" x14ac:dyDescent="0.25">
      <c r="A4517" s="20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6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20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6"/>
      <c r="R4518" s="16"/>
      <c r="S4518" s="16"/>
      <c r="T4518" s="16"/>
      <c r="U4518" s="16"/>
      <c r="V4518" s="16"/>
      <c r="W4518" s="17"/>
      <c r="X4518" s="17"/>
      <c r="Y4518" s="13"/>
      <c r="Z4518" s="13"/>
    </row>
    <row r="4519" spans="1:26" x14ac:dyDescent="0.25">
      <c r="A4519" s="20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20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6"/>
      <c r="R4520" s="16"/>
      <c r="S4520" s="16"/>
      <c r="T4520" s="16"/>
      <c r="U4520" s="16"/>
      <c r="V4520" s="16"/>
      <c r="W4520" s="15"/>
      <c r="X4520" s="17"/>
      <c r="Y4520" s="13"/>
      <c r="Z4520" s="13"/>
    </row>
    <row r="4521" spans="1:26" x14ac:dyDescent="0.25">
      <c r="A4521" s="20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7"/>
      <c r="X4521" s="17"/>
      <c r="Y4521" s="13"/>
      <c r="Z4521" s="13"/>
    </row>
    <row r="4522" spans="1:26" x14ac:dyDescent="0.25">
      <c r="A4522" s="20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7"/>
      <c r="X4522" s="17"/>
      <c r="Y4522" s="13"/>
      <c r="Z4522" s="13"/>
    </row>
    <row r="4523" spans="1:26" x14ac:dyDescent="0.25">
      <c r="A4523" s="20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20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5"/>
      <c r="X4524" s="17"/>
      <c r="Y4524" s="13"/>
      <c r="Z4524" s="13"/>
    </row>
    <row r="4525" spans="1:26" x14ac:dyDescent="0.25">
      <c r="A4525" s="20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7"/>
      <c r="X4525" s="17"/>
      <c r="Y4525" s="13"/>
      <c r="Z4525" s="13"/>
    </row>
    <row r="4526" spans="1:26" x14ac:dyDescent="0.25">
      <c r="A4526" s="20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5"/>
      <c r="X4526" s="17"/>
      <c r="Y4526" s="13"/>
      <c r="Z4526" s="13"/>
    </row>
    <row r="4527" spans="1:26" x14ac:dyDescent="0.25">
      <c r="A4527" s="20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5"/>
      <c r="X4527" s="17"/>
      <c r="Y4527" s="13"/>
      <c r="Z4527" s="13"/>
    </row>
    <row r="4528" spans="1:26" x14ac:dyDescent="0.25">
      <c r="A4528" s="20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20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5"/>
      <c r="X4529" s="17"/>
      <c r="Y4529" s="13"/>
      <c r="Z4529" s="13"/>
    </row>
    <row r="4530" spans="1:26" x14ac:dyDescent="0.25">
      <c r="A4530" s="20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5"/>
      <c r="X4530" s="17"/>
      <c r="Y4530" s="13"/>
      <c r="Z4530" s="13"/>
    </row>
    <row r="4531" spans="1:26" x14ac:dyDescent="0.25">
      <c r="A4531" s="20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20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20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20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6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20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20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7"/>
      <c r="X4536" s="17"/>
      <c r="Y4536" s="13"/>
      <c r="Z4536" s="13"/>
    </row>
    <row r="4537" spans="1:26" x14ac:dyDescent="0.25">
      <c r="A4537" s="20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6"/>
      <c r="R4537" s="16"/>
      <c r="S4537" s="16"/>
      <c r="T4537" s="16"/>
      <c r="U4537" s="16"/>
      <c r="V4537" s="16"/>
      <c r="W4537" s="15"/>
      <c r="X4537" s="17"/>
      <c r="Y4537" s="13"/>
      <c r="Z4537" s="13"/>
    </row>
    <row r="4538" spans="1:26" x14ac:dyDescent="0.25">
      <c r="A4538" s="20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7"/>
      <c r="X4538" s="17"/>
      <c r="Y4538" s="13"/>
      <c r="Z4538" s="13"/>
    </row>
    <row r="4539" spans="1:26" x14ac:dyDescent="0.25">
      <c r="A4539" s="20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6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20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7"/>
      <c r="X4540" s="17"/>
      <c r="Y4540" s="13"/>
      <c r="Z4540" s="13"/>
    </row>
    <row r="4541" spans="1:26" x14ac:dyDescent="0.25">
      <c r="A4541" s="20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20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7"/>
      <c r="X4542" s="17"/>
      <c r="Y4542" s="13"/>
      <c r="Z4542" s="13"/>
    </row>
    <row r="4543" spans="1:26" x14ac:dyDescent="0.25">
      <c r="A4543" s="20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6"/>
      <c r="R4543" s="16"/>
      <c r="S4543" s="16"/>
      <c r="T4543" s="16"/>
      <c r="U4543" s="16"/>
      <c r="V4543" s="16"/>
      <c r="W4543" s="15"/>
      <c r="X4543" s="17"/>
      <c r="Y4543" s="13"/>
      <c r="Z4543" s="13"/>
    </row>
    <row r="4544" spans="1:26" x14ac:dyDescent="0.25">
      <c r="A4544" s="20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20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6"/>
      <c r="R4545" s="16"/>
      <c r="S4545" s="16"/>
      <c r="T4545" s="16"/>
      <c r="U4545" s="16"/>
      <c r="V4545" s="16"/>
      <c r="W4545" s="16"/>
      <c r="X4545" s="17"/>
      <c r="Y4545" s="13"/>
      <c r="Z4545" s="13"/>
    </row>
    <row r="4546" spans="1:26" x14ac:dyDescent="0.25">
      <c r="A4546" s="20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5"/>
      <c r="X4546" s="17"/>
      <c r="Y4546" s="13"/>
      <c r="Z4546" s="13"/>
    </row>
    <row r="4547" spans="1:26" x14ac:dyDescent="0.25">
      <c r="A4547" s="20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20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6"/>
      <c r="R4548" s="16"/>
      <c r="S4548" s="16"/>
      <c r="T4548" s="16"/>
      <c r="U4548" s="16"/>
      <c r="V4548" s="16"/>
      <c r="W4548" s="16"/>
      <c r="X4548" s="17"/>
      <c r="Y4548" s="13"/>
      <c r="Z4548" s="13"/>
    </row>
    <row r="4549" spans="1:26" x14ac:dyDescent="0.25">
      <c r="A4549" s="20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6"/>
      <c r="X4549" s="17"/>
      <c r="Y4549" s="13"/>
      <c r="Z4549" s="13"/>
    </row>
    <row r="4550" spans="1:26" x14ac:dyDescent="0.25">
      <c r="A4550" s="20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20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4"/>
      <c r="Q4551" s="15"/>
      <c r="R4551" s="16"/>
      <c r="S4551" s="16"/>
      <c r="T4551" s="16"/>
      <c r="U4551" s="16"/>
      <c r="V4551" s="16"/>
      <c r="W4551" s="15"/>
      <c r="X4551" s="17"/>
      <c r="Y4551" s="13"/>
      <c r="Z4551" s="13"/>
    </row>
    <row r="4552" spans="1:26" x14ac:dyDescent="0.25">
      <c r="A4552" s="20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5"/>
      <c r="R4552" s="16"/>
      <c r="S4552" s="16"/>
      <c r="T4552" s="16"/>
      <c r="U4552" s="16"/>
      <c r="V4552" s="16"/>
      <c r="W4552" s="17"/>
      <c r="X4552" s="17"/>
      <c r="Y4552" s="13"/>
      <c r="Z4552" s="13"/>
    </row>
    <row r="4553" spans="1:26" x14ac:dyDescent="0.25">
      <c r="A4553" s="20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5"/>
      <c r="X4553" s="17"/>
      <c r="Y4553" s="13"/>
      <c r="Z4553" s="13"/>
    </row>
    <row r="4554" spans="1:26" x14ac:dyDescent="0.25">
      <c r="A4554" s="20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20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5"/>
      <c r="R4555" s="16"/>
      <c r="S4555" s="16"/>
      <c r="T4555" s="16"/>
      <c r="U4555" s="16"/>
      <c r="V4555" s="16"/>
      <c r="W4555" s="17"/>
      <c r="X4555" s="17"/>
      <c r="Y4555" s="13"/>
      <c r="Z4555" s="13"/>
    </row>
    <row r="4556" spans="1:26" x14ac:dyDescent="0.25">
      <c r="A4556" s="20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5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20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5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20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5"/>
      <c r="S4558" s="15"/>
      <c r="T4558" s="15"/>
      <c r="U4558" s="16"/>
      <c r="V4558" s="15"/>
      <c r="W4558" s="15"/>
      <c r="X4558" s="17"/>
      <c r="Y4558" s="13"/>
      <c r="Z4558" s="13"/>
    </row>
    <row r="4559" spans="1:26" x14ac:dyDescent="0.25">
      <c r="A4559" s="20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5"/>
      <c r="R4559" s="16"/>
      <c r="S4559" s="16"/>
      <c r="T4559" s="16"/>
      <c r="U4559" s="16"/>
      <c r="V4559" s="16"/>
      <c r="W4559" s="15"/>
      <c r="X4559" s="17"/>
      <c r="Y4559" s="13"/>
      <c r="Z4559" s="13"/>
    </row>
    <row r="4560" spans="1:26" x14ac:dyDescent="0.25">
      <c r="A4560" s="20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5"/>
      <c r="R4560" s="16"/>
      <c r="S4560" s="16"/>
      <c r="T4560" s="16"/>
      <c r="U4560" s="16"/>
      <c r="V4560" s="16"/>
      <c r="W4560" s="15"/>
      <c r="X4560" s="17"/>
      <c r="Y4560" s="13"/>
      <c r="Z4560" s="13"/>
    </row>
    <row r="4561" spans="1:26" x14ac:dyDescent="0.25">
      <c r="A4561" s="20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5"/>
      <c r="S4561" s="15"/>
      <c r="T4561" s="15"/>
      <c r="U4561" s="16"/>
      <c r="V4561" s="15"/>
      <c r="W4561" s="15"/>
      <c r="X4561" s="17"/>
      <c r="Y4561" s="13"/>
      <c r="Z4561" s="13"/>
    </row>
    <row r="4562" spans="1:26" x14ac:dyDescent="0.25">
      <c r="A4562" s="20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20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5"/>
      <c r="Q4563" s="16"/>
      <c r="R4563" s="16"/>
      <c r="S4563" s="16"/>
      <c r="T4563" s="16"/>
      <c r="U4563" s="16"/>
      <c r="V4563" s="16"/>
      <c r="W4563" s="16"/>
      <c r="X4563" s="17"/>
      <c r="Y4563" s="13"/>
      <c r="Z4563" s="13"/>
    </row>
    <row r="4564" spans="1:26" x14ac:dyDescent="0.25">
      <c r="A4564" s="20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20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5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20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20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5"/>
      <c r="X4567" s="17"/>
      <c r="Y4567" s="13"/>
      <c r="Z4567" s="13"/>
    </row>
    <row r="4568" spans="1:26" x14ac:dyDescent="0.25">
      <c r="A4568" s="20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6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20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20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6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20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5"/>
      <c r="X4571" s="17"/>
      <c r="Y4571" s="13"/>
      <c r="Z4571" s="13"/>
    </row>
    <row r="4572" spans="1:26" x14ac:dyDescent="0.25">
      <c r="A4572" s="20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5"/>
      <c r="R4572" s="16"/>
      <c r="S4572" s="16"/>
      <c r="T4572" s="16"/>
      <c r="U4572" s="16"/>
      <c r="V4572" s="16"/>
      <c r="W4572" s="17"/>
      <c r="X4572" s="17"/>
      <c r="Y4572" s="13"/>
      <c r="Z4572" s="13"/>
    </row>
    <row r="4573" spans="1:26" x14ac:dyDescent="0.25">
      <c r="A4573" s="20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6"/>
      <c r="X4573" s="17"/>
      <c r="Y4573" s="13"/>
      <c r="Z4573" s="13"/>
    </row>
    <row r="4574" spans="1:26" x14ac:dyDescent="0.25">
      <c r="A4574" s="20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6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20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20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6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20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5"/>
      <c r="R4577" s="16"/>
      <c r="S4577" s="16"/>
      <c r="T4577" s="16"/>
      <c r="U4577" s="16"/>
      <c r="V4577" s="16"/>
      <c r="W4577" s="15"/>
      <c r="X4577" s="17"/>
      <c r="Y4577" s="13"/>
      <c r="Z4577" s="13"/>
    </row>
    <row r="4578" spans="1:26" x14ac:dyDescent="0.25">
      <c r="A4578" s="20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5"/>
      <c r="X4578" s="17"/>
      <c r="Y4578" s="13"/>
      <c r="Z4578" s="13"/>
    </row>
    <row r="4579" spans="1:26" x14ac:dyDescent="0.25">
      <c r="A4579" s="20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20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20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5"/>
      <c r="X4581" s="17"/>
      <c r="Y4581" s="13"/>
      <c r="Z4581" s="13"/>
    </row>
    <row r="4582" spans="1:26" x14ac:dyDescent="0.25">
      <c r="A4582" s="20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6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20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20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7"/>
      <c r="X4584" s="17"/>
      <c r="Y4584" s="13"/>
      <c r="Z4584" s="13"/>
    </row>
    <row r="4585" spans="1:26" x14ac:dyDescent="0.25">
      <c r="A4585" s="20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20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7"/>
      <c r="X4586" s="17"/>
      <c r="Y4586" s="13"/>
      <c r="Z4586" s="13"/>
    </row>
    <row r="4587" spans="1:26" x14ac:dyDescent="0.25">
      <c r="A4587" s="20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5"/>
      <c r="R4587" s="16"/>
      <c r="S4587" s="16"/>
      <c r="T4587" s="16"/>
      <c r="U4587" s="16"/>
      <c r="V4587" s="16"/>
      <c r="W4587" s="15"/>
      <c r="X4587" s="17"/>
      <c r="Y4587" s="13"/>
      <c r="Z4587" s="13"/>
    </row>
    <row r="4588" spans="1:26" x14ac:dyDescent="0.25">
      <c r="A4588" s="20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5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20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6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20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6"/>
      <c r="R4590" s="16"/>
      <c r="S4590" s="16"/>
      <c r="T4590" s="16"/>
      <c r="U4590" s="16"/>
      <c r="V4590" s="16"/>
      <c r="W4590" s="15"/>
      <c r="X4590" s="17"/>
      <c r="Y4590" s="13"/>
      <c r="Z4590" s="13"/>
    </row>
    <row r="4591" spans="1:26" x14ac:dyDescent="0.25">
      <c r="A4591" s="20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20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6"/>
      <c r="S4592" s="16"/>
      <c r="T4592" s="16"/>
      <c r="U4592" s="16"/>
      <c r="V4592" s="16"/>
      <c r="W4592" s="17"/>
      <c r="X4592" s="17"/>
      <c r="Y4592" s="13"/>
      <c r="Z4592" s="13"/>
    </row>
    <row r="4593" spans="1:26" x14ac:dyDescent="0.25">
      <c r="A4593" s="20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20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20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5"/>
      <c r="Q4595" s="16"/>
      <c r="R4595" s="16"/>
      <c r="S4595" s="16"/>
      <c r="T4595" s="16"/>
      <c r="U4595" s="16"/>
      <c r="V4595" s="16"/>
      <c r="W4595" s="16"/>
      <c r="X4595" s="17"/>
      <c r="Y4595" s="13"/>
      <c r="Z4595" s="13"/>
    </row>
    <row r="4596" spans="1:26" x14ac:dyDescent="0.25">
      <c r="A4596" s="20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5"/>
      <c r="S4596" s="15"/>
      <c r="T4596" s="15"/>
      <c r="U4596" s="16"/>
      <c r="V4596" s="15"/>
      <c r="W4596" s="15"/>
      <c r="X4596" s="17"/>
      <c r="Y4596" s="13"/>
      <c r="Z4596" s="13"/>
    </row>
    <row r="4597" spans="1:26" x14ac:dyDescent="0.25">
      <c r="A4597" s="20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5"/>
      <c r="X4597" s="17"/>
      <c r="Y4597" s="13"/>
      <c r="Z4597" s="13"/>
    </row>
    <row r="4598" spans="1:26" x14ac:dyDescent="0.25">
      <c r="A4598" s="20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6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20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20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7"/>
      <c r="X4600" s="17"/>
      <c r="Y4600" s="13"/>
      <c r="Z4600" s="13"/>
    </row>
    <row r="4601" spans="1:26" x14ac:dyDescent="0.25">
      <c r="A4601" s="20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5"/>
      <c r="S4601" s="15"/>
      <c r="T4601" s="15"/>
      <c r="U4601" s="16"/>
      <c r="V4601" s="15"/>
      <c r="W4601" s="15"/>
      <c r="X4601" s="17"/>
      <c r="Y4601" s="13"/>
      <c r="Z4601" s="13"/>
    </row>
    <row r="4602" spans="1:26" x14ac:dyDescent="0.25">
      <c r="A4602" s="20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5"/>
      <c r="S4602" s="15"/>
      <c r="T4602" s="15"/>
      <c r="U4602" s="16"/>
      <c r="V4602" s="15"/>
      <c r="W4602" s="17"/>
      <c r="X4602" s="17"/>
      <c r="Y4602" s="13"/>
      <c r="Z4602" s="13"/>
    </row>
    <row r="4603" spans="1:26" x14ac:dyDescent="0.25">
      <c r="A4603" s="20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20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5"/>
      <c r="R4604" s="15"/>
      <c r="S4604" s="15"/>
      <c r="T4604" s="15"/>
      <c r="U4604" s="16"/>
      <c r="V4604" s="15"/>
      <c r="W4604" s="15"/>
      <c r="X4604" s="17"/>
      <c r="Y4604" s="13"/>
      <c r="Z4604" s="13"/>
    </row>
    <row r="4605" spans="1:26" x14ac:dyDescent="0.25">
      <c r="A4605" s="20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5"/>
      <c r="S4605" s="15"/>
      <c r="T4605" s="15"/>
      <c r="U4605" s="16"/>
      <c r="V4605" s="15"/>
      <c r="W4605" s="15"/>
      <c r="X4605" s="17"/>
      <c r="Y4605" s="13"/>
      <c r="Z4605" s="13"/>
    </row>
    <row r="4606" spans="1:26" x14ac:dyDescent="0.25">
      <c r="A4606" s="20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20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20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6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20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20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20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20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5"/>
      <c r="R4612" s="15"/>
      <c r="S4612" s="15"/>
      <c r="T4612" s="15"/>
      <c r="U4612" s="16"/>
      <c r="V4612" s="15"/>
      <c r="W4612" s="17"/>
      <c r="X4612" s="17"/>
      <c r="Y4612" s="13"/>
      <c r="Z4612" s="13"/>
    </row>
    <row r="4613" spans="1:26" x14ac:dyDescent="0.25">
      <c r="A4613" s="20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6"/>
      <c r="R4613" s="16"/>
      <c r="S4613" s="16"/>
      <c r="T4613" s="16"/>
      <c r="U4613" s="16"/>
      <c r="V4613" s="16"/>
      <c r="W4613" s="16"/>
      <c r="X4613" s="17"/>
      <c r="Y4613" s="13"/>
      <c r="Z4613" s="13"/>
    </row>
    <row r="4614" spans="1:26" x14ac:dyDescent="0.25">
      <c r="A4614" s="20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20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5"/>
      <c r="R4615" s="16"/>
      <c r="S4615" s="16"/>
      <c r="T4615" s="16"/>
      <c r="U4615" s="16"/>
      <c r="V4615" s="16"/>
      <c r="W4615" s="15"/>
      <c r="X4615" s="17"/>
      <c r="Y4615" s="13"/>
      <c r="Z4615" s="13"/>
    </row>
    <row r="4616" spans="1:26" x14ac:dyDescent="0.25">
      <c r="A4616" s="20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6"/>
      <c r="R4616" s="16"/>
      <c r="S4616" s="16"/>
      <c r="T4616" s="16"/>
      <c r="U4616" s="16"/>
      <c r="V4616" s="16"/>
      <c r="W4616" s="15"/>
      <c r="X4616" s="17"/>
      <c r="Y4616" s="13"/>
      <c r="Z4616" s="13"/>
    </row>
    <row r="4617" spans="1:26" x14ac:dyDescent="0.25">
      <c r="A4617" s="20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6"/>
      <c r="R4617" s="16"/>
      <c r="S4617" s="16"/>
      <c r="T4617" s="16"/>
      <c r="U4617" s="16"/>
      <c r="V4617" s="16"/>
      <c r="W4617" s="15"/>
      <c r="X4617" s="17"/>
      <c r="Y4617" s="13"/>
      <c r="Z4617" s="13"/>
    </row>
    <row r="4618" spans="1:26" x14ac:dyDescent="0.25">
      <c r="A4618" s="20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5"/>
      <c r="X4618" s="17"/>
      <c r="Y4618" s="13"/>
      <c r="Z4618" s="13"/>
    </row>
    <row r="4619" spans="1:26" x14ac:dyDescent="0.25">
      <c r="A4619" s="20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6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20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5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20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6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20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20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5"/>
      <c r="S4623" s="15"/>
      <c r="T4623" s="15"/>
      <c r="U4623" s="16"/>
      <c r="V4623" s="15"/>
      <c r="W4623" s="15"/>
      <c r="X4623" s="17"/>
      <c r="Y4623" s="13"/>
      <c r="Z4623" s="13"/>
    </row>
    <row r="4624" spans="1:26" x14ac:dyDescent="0.25">
      <c r="A4624" s="20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5"/>
      <c r="R4624" s="15"/>
      <c r="S4624" s="15"/>
      <c r="T4624" s="15"/>
      <c r="U4624" s="16"/>
      <c r="V4624" s="15"/>
      <c r="W4624" s="15"/>
      <c r="X4624" s="17"/>
      <c r="Y4624" s="13"/>
      <c r="Z4624" s="13"/>
    </row>
    <row r="4625" spans="1:26" x14ac:dyDescent="0.25">
      <c r="A4625" s="20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7"/>
      <c r="X4625" s="17"/>
      <c r="Y4625" s="13"/>
      <c r="Z4625" s="13"/>
    </row>
    <row r="4626" spans="1:26" x14ac:dyDescent="0.25">
      <c r="A4626" s="20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4"/>
      <c r="Q4626" s="15"/>
      <c r="R4626" s="16"/>
      <c r="S4626" s="16"/>
      <c r="T4626" s="16"/>
      <c r="U4626" s="16"/>
      <c r="V4626" s="16"/>
      <c r="W4626" s="17"/>
      <c r="X4626" s="17"/>
      <c r="Y4626" s="13"/>
      <c r="Z4626" s="13"/>
    </row>
    <row r="4627" spans="1:26" x14ac:dyDescent="0.25">
      <c r="A4627" s="20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20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5"/>
      <c r="X4628" s="17"/>
      <c r="Y4628" s="13"/>
      <c r="Z4628" s="13"/>
    </row>
    <row r="4629" spans="1:26" x14ac:dyDescent="0.25">
      <c r="A4629" s="20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5"/>
      <c r="X4629" s="17"/>
      <c r="Y4629" s="13"/>
      <c r="Z4629" s="13"/>
    </row>
    <row r="4630" spans="1:26" x14ac:dyDescent="0.25">
      <c r="A4630" s="20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5"/>
      <c r="X4630" s="17"/>
      <c r="Y4630" s="13"/>
      <c r="Z4630" s="13"/>
    </row>
    <row r="4631" spans="1:26" x14ac:dyDescent="0.25">
      <c r="A4631" s="20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6"/>
      <c r="X4631" s="17"/>
      <c r="Y4631" s="13"/>
      <c r="Z4631" s="13"/>
    </row>
    <row r="4632" spans="1:26" x14ac:dyDescent="0.25">
      <c r="A4632" s="20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6"/>
      <c r="R4632" s="16"/>
      <c r="S4632" s="16"/>
      <c r="T4632" s="16"/>
      <c r="U4632" s="16"/>
      <c r="V4632" s="16"/>
      <c r="W4632" s="15"/>
      <c r="X4632" s="17"/>
      <c r="Y4632" s="13"/>
      <c r="Z4632" s="13"/>
    </row>
    <row r="4633" spans="1:26" x14ac:dyDescent="0.25">
      <c r="A4633" s="20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6"/>
      <c r="R4633" s="16"/>
      <c r="S4633" s="16"/>
      <c r="T4633" s="16"/>
      <c r="U4633" s="16"/>
      <c r="V4633" s="16"/>
      <c r="W4633" s="16"/>
      <c r="X4633" s="17"/>
      <c r="Y4633" s="13"/>
      <c r="Z4633" s="13"/>
    </row>
    <row r="4634" spans="1:26" x14ac:dyDescent="0.25">
      <c r="A4634" s="20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5"/>
      <c r="S4634" s="15"/>
      <c r="T4634" s="15"/>
      <c r="U4634" s="16"/>
      <c r="V4634" s="15"/>
      <c r="W4634" s="15"/>
      <c r="X4634" s="17"/>
      <c r="Y4634" s="13"/>
      <c r="Z4634" s="13"/>
    </row>
    <row r="4635" spans="1:26" x14ac:dyDescent="0.25">
      <c r="A4635" s="20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5"/>
      <c r="S4635" s="15"/>
      <c r="T4635" s="15"/>
      <c r="U4635" s="16"/>
      <c r="V4635" s="15"/>
      <c r="W4635" s="15"/>
      <c r="X4635" s="17"/>
      <c r="Y4635" s="13"/>
      <c r="Z4635" s="13"/>
    </row>
    <row r="4636" spans="1:26" x14ac:dyDescent="0.25">
      <c r="A4636" s="20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5"/>
      <c r="R4636" s="16"/>
      <c r="S4636" s="16"/>
      <c r="T4636" s="16"/>
      <c r="U4636" s="16"/>
      <c r="V4636" s="16"/>
      <c r="W4636" s="17"/>
      <c r="X4636" s="17"/>
      <c r="Y4636" s="13"/>
      <c r="Z4636" s="13"/>
    </row>
    <row r="4637" spans="1:26" x14ac:dyDescent="0.25">
      <c r="A4637" s="20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6"/>
      <c r="X4637" s="17"/>
      <c r="Y4637" s="13"/>
      <c r="Z4637" s="13"/>
    </row>
    <row r="4638" spans="1:26" x14ac:dyDescent="0.25">
      <c r="A4638" s="20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5"/>
      <c r="R4638" s="15"/>
      <c r="S4638" s="15"/>
      <c r="T4638" s="15"/>
      <c r="U4638" s="16"/>
      <c r="V4638" s="15"/>
      <c r="W4638" s="15"/>
      <c r="X4638" s="17"/>
      <c r="Y4638" s="13"/>
      <c r="Z4638" s="13"/>
    </row>
    <row r="4639" spans="1:26" x14ac:dyDescent="0.25">
      <c r="A4639" s="20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5"/>
      <c r="X4639" s="17"/>
      <c r="Y4639" s="13"/>
      <c r="Z4639" s="13"/>
    </row>
    <row r="4640" spans="1:26" x14ac:dyDescent="0.25">
      <c r="A4640" s="20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5"/>
      <c r="X4640" s="17"/>
      <c r="Y4640" s="13"/>
      <c r="Z4640" s="13"/>
    </row>
    <row r="4641" spans="1:26" x14ac:dyDescent="0.25">
      <c r="A4641" s="20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5"/>
      <c r="Q4641" s="16"/>
      <c r="R4641" s="16"/>
      <c r="S4641" s="16"/>
      <c r="T4641" s="16"/>
      <c r="U4641" s="16"/>
      <c r="V4641" s="16"/>
      <c r="W4641" s="16"/>
      <c r="X4641" s="17"/>
      <c r="Y4641" s="13"/>
      <c r="Z4641" s="13"/>
    </row>
    <row r="4642" spans="1:26" x14ac:dyDescent="0.25">
      <c r="A4642" s="20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5"/>
      <c r="R4642" s="16"/>
      <c r="S4642" s="16"/>
      <c r="T4642" s="16"/>
      <c r="U4642" s="16"/>
      <c r="V4642" s="16"/>
      <c r="W4642" s="17"/>
      <c r="X4642" s="17"/>
      <c r="Y4642" s="13"/>
      <c r="Z4642" s="13"/>
    </row>
    <row r="4643" spans="1:26" x14ac:dyDescent="0.25">
      <c r="A4643" s="20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5"/>
      <c r="R4643" s="16"/>
      <c r="S4643" s="16"/>
      <c r="T4643" s="16"/>
      <c r="U4643" s="16"/>
      <c r="V4643" s="16"/>
      <c r="W4643" s="15"/>
      <c r="X4643" s="17"/>
      <c r="Y4643" s="13"/>
      <c r="Z4643" s="13"/>
    </row>
    <row r="4644" spans="1:26" x14ac:dyDescent="0.25">
      <c r="A4644" s="20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5"/>
      <c r="R4644" s="16"/>
      <c r="S4644" s="16"/>
      <c r="T4644" s="16"/>
      <c r="U4644" s="16"/>
      <c r="V4644" s="16"/>
      <c r="W4644" s="16"/>
      <c r="X4644" s="17"/>
      <c r="Y4644" s="13"/>
      <c r="Z4644" s="13"/>
    </row>
    <row r="4645" spans="1:26" x14ac:dyDescent="0.25">
      <c r="A4645" s="20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20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5"/>
      <c r="R4646" s="16"/>
      <c r="S4646" s="16"/>
      <c r="T4646" s="16"/>
      <c r="U4646" s="16"/>
      <c r="V4646" s="16"/>
      <c r="W4646" s="17"/>
      <c r="X4646" s="17"/>
      <c r="Y4646" s="13"/>
      <c r="Z4646" s="13"/>
    </row>
    <row r="4647" spans="1:26" x14ac:dyDescent="0.25">
      <c r="A4647" s="20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6"/>
      <c r="R4647" s="16"/>
      <c r="S4647" s="16"/>
      <c r="T4647" s="16"/>
      <c r="U4647" s="16"/>
      <c r="V4647" s="16"/>
      <c r="W4647" s="17"/>
      <c r="X4647" s="17"/>
      <c r="Y4647" s="13"/>
      <c r="Z4647" s="13"/>
    </row>
    <row r="4648" spans="1:26" x14ac:dyDescent="0.25">
      <c r="A4648" s="20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5"/>
      <c r="X4648" s="17"/>
      <c r="Y4648" s="13"/>
      <c r="Z4648" s="13"/>
    </row>
    <row r="4649" spans="1:26" x14ac:dyDescent="0.25">
      <c r="A4649" s="20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20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6"/>
      <c r="R4650" s="16"/>
      <c r="S4650" s="16"/>
      <c r="T4650" s="16"/>
      <c r="U4650" s="16"/>
      <c r="V4650" s="16"/>
      <c r="W4650" s="15"/>
      <c r="X4650" s="17"/>
      <c r="Y4650" s="13"/>
      <c r="Z4650" s="13"/>
    </row>
    <row r="4651" spans="1:26" x14ac:dyDescent="0.25">
      <c r="A4651" s="20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5"/>
      <c r="X4651" s="17"/>
      <c r="Y4651" s="13"/>
      <c r="Z4651" s="13"/>
    </row>
    <row r="4652" spans="1:26" x14ac:dyDescent="0.25">
      <c r="A4652" s="20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6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20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6"/>
      <c r="X4653" s="17"/>
      <c r="Y4653" s="13"/>
      <c r="Z4653" s="13"/>
    </row>
    <row r="4654" spans="1:26" x14ac:dyDescent="0.25">
      <c r="A4654" s="20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7"/>
      <c r="X4654" s="17"/>
      <c r="Y4654" s="13"/>
      <c r="Z4654" s="13"/>
    </row>
    <row r="4655" spans="1:26" x14ac:dyDescent="0.25">
      <c r="A4655" s="20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5"/>
      <c r="X4655" s="17"/>
      <c r="Y4655" s="13"/>
      <c r="Z4655" s="13"/>
    </row>
    <row r="4656" spans="1:26" x14ac:dyDescent="0.25">
      <c r="A4656" s="20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4"/>
      <c r="Q4656" s="15"/>
      <c r="R4656" s="15"/>
      <c r="S4656" s="15"/>
      <c r="T4656" s="15"/>
      <c r="U4656" s="16"/>
      <c r="V4656" s="15"/>
      <c r="W4656" s="15"/>
      <c r="X4656" s="17"/>
      <c r="Y4656" s="13"/>
      <c r="Z4656" s="13"/>
    </row>
    <row r="4657" spans="1:26" x14ac:dyDescent="0.25">
      <c r="A4657" s="20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5"/>
      <c r="S4657" s="15"/>
      <c r="T4657" s="15"/>
      <c r="U4657" s="16"/>
      <c r="V4657" s="15"/>
      <c r="W4657" s="15"/>
      <c r="X4657" s="17"/>
      <c r="Y4657" s="13"/>
      <c r="Z4657" s="13"/>
    </row>
    <row r="4658" spans="1:26" x14ac:dyDescent="0.25">
      <c r="A4658" s="20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5"/>
      <c r="S4658" s="15"/>
      <c r="T4658" s="15"/>
      <c r="U4658" s="16"/>
      <c r="V4658" s="15"/>
      <c r="W4658" s="15"/>
      <c r="X4658" s="17"/>
      <c r="Y4658" s="13"/>
      <c r="Z4658" s="13"/>
    </row>
    <row r="4659" spans="1:26" x14ac:dyDescent="0.25">
      <c r="A4659" s="20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20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5"/>
      <c r="S4660" s="15"/>
      <c r="T4660" s="15"/>
      <c r="U4660" s="16"/>
      <c r="V4660" s="15"/>
      <c r="W4660" s="15"/>
      <c r="X4660" s="17"/>
      <c r="Y4660" s="13"/>
      <c r="Z4660" s="13"/>
    </row>
    <row r="4661" spans="1:26" x14ac:dyDescent="0.25">
      <c r="A4661" s="20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5"/>
      <c r="X4661" s="17"/>
      <c r="Y4661" s="13"/>
      <c r="Z4661" s="13"/>
    </row>
    <row r="4662" spans="1:26" x14ac:dyDescent="0.25">
      <c r="A4662" s="20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5"/>
      <c r="S4662" s="15"/>
      <c r="T4662" s="15"/>
      <c r="U4662" s="16"/>
      <c r="V4662" s="15"/>
      <c r="W4662" s="17"/>
      <c r="X4662" s="17"/>
      <c r="Y4662" s="13"/>
      <c r="Z4662" s="13"/>
    </row>
    <row r="4663" spans="1:26" x14ac:dyDescent="0.25">
      <c r="A4663" s="20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6"/>
      <c r="R4663" s="16"/>
      <c r="S4663" s="16"/>
      <c r="T4663" s="16"/>
      <c r="U4663" s="16"/>
      <c r="V4663" s="16"/>
      <c r="W4663" s="15"/>
      <c r="X4663" s="17"/>
      <c r="Y4663" s="13"/>
      <c r="Z4663" s="13"/>
    </row>
    <row r="4664" spans="1:26" x14ac:dyDescent="0.25">
      <c r="A4664" s="20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20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5"/>
      <c r="R4665" s="15"/>
      <c r="S4665" s="15"/>
      <c r="T4665" s="15"/>
      <c r="U4665" s="16"/>
      <c r="V4665" s="15"/>
      <c r="W4665" s="15"/>
      <c r="X4665" s="17"/>
      <c r="Y4665" s="13"/>
      <c r="Z4665" s="13"/>
    </row>
    <row r="4666" spans="1:26" x14ac:dyDescent="0.25">
      <c r="A4666" s="20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5"/>
      <c r="S4666" s="15"/>
      <c r="T4666" s="15"/>
      <c r="U4666" s="16"/>
      <c r="V4666" s="15"/>
      <c r="W4666" s="15"/>
      <c r="X4666" s="17"/>
      <c r="Y4666" s="13"/>
      <c r="Z4666" s="13"/>
    </row>
    <row r="4667" spans="1:26" x14ac:dyDescent="0.25">
      <c r="A4667" s="20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20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20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6"/>
      <c r="R4669" s="16"/>
      <c r="S4669" s="16"/>
      <c r="T4669" s="16"/>
      <c r="U4669" s="16"/>
      <c r="V4669" s="16"/>
      <c r="W4669" s="16"/>
      <c r="X4669" s="17"/>
      <c r="Y4669" s="13"/>
      <c r="Z4669" s="13"/>
    </row>
    <row r="4670" spans="1:26" x14ac:dyDescent="0.25">
      <c r="A4670" s="20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20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7"/>
      <c r="X4671" s="17"/>
      <c r="Y4671" s="13"/>
      <c r="Z4671" s="13"/>
    </row>
    <row r="4672" spans="1:26" x14ac:dyDescent="0.25">
      <c r="A4672" s="20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6"/>
      <c r="R4672" s="16"/>
      <c r="S4672" s="16"/>
      <c r="T4672" s="16"/>
      <c r="U4672" s="16"/>
      <c r="V4672" s="16"/>
      <c r="W4672" s="17"/>
      <c r="X4672" s="17"/>
      <c r="Y4672" s="13"/>
      <c r="Z4672" s="13"/>
    </row>
    <row r="4673" spans="1:26" x14ac:dyDescent="0.25">
      <c r="A4673" s="20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6"/>
      <c r="R4673" s="16"/>
      <c r="S4673" s="16"/>
      <c r="T4673" s="16"/>
      <c r="U4673" s="16"/>
      <c r="V4673" s="16"/>
      <c r="W4673" s="16"/>
      <c r="X4673" s="17"/>
      <c r="Y4673" s="13"/>
      <c r="Z4673" s="13"/>
    </row>
    <row r="4674" spans="1:26" x14ac:dyDescent="0.25">
      <c r="A4674" s="20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6"/>
      <c r="R4674" s="16"/>
      <c r="S4674" s="16"/>
      <c r="T4674" s="16"/>
      <c r="U4674" s="16"/>
      <c r="V4674" s="16"/>
      <c r="W4674" s="16"/>
      <c r="X4674" s="17"/>
      <c r="Y4674" s="13"/>
      <c r="Z4674" s="13"/>
    </row>
    <row r="4675" spans="1:26" x14ac:dyDescent="0.25">
      <c r="A4675" s="20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20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5"/>
      <c r="R4676" s="16"/>
      <c r="S4676" s="16"/>
      <c r="T4676" s="16"/>
      <c r="U4676" s="16"/>
      <c r="V4676" s="16"/>
      <c r="W4676" s="15"/>
      <c r="X4676" s="17"/>
      <c r="Y4676" s="13"/>
      <c r="Z4676" s="13"/>
    </row>
    <row r="4677" spans="1:26" x14ac:dyDescent="0.25">
      <c r="A4677" s="20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20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20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5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20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6"/>
      <c r="R4680" s="16"/>
      <c r="S4680" s="16"/>
      <c r="T4680" s="16"/>
      <c r="U4680" s="16"/>
      <c r="V4680" s="16"/>
      <c r="W4680" s="15"/>
      <c r="X4680" s="17"/>
      <c r="Y4680" s="13"/>
      <c r="Z4680" s="13"/>
    </row>
    <row r="4681" spans="1:26" x14ac:dyDescent="0.25">
      <c r="A4681" s="20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5"/>
      <c r="S4681" s="15"/>
      <c r="T4681" s="15"/>
      <c r="U4681" s="16"/>
      <c r="V4681" s="15"/>
      <c r="W4681" s="15"/>
      <c r="X4681" s="17"/>
      <c r="Y4681" s="13"/>
      <c r="Z4681" s="13"/>
    </row>
    <row r="4682" spans="1:26" x14ac:dyDescent="0.25">
      <c r="A4682" s="20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5"/>
      <c r="R4682" s="15"/>
      <c r="S4682" s="15"/>
      <c r="T4682" s="15"/>
      <c r="U4682" s="16"/>
      <c r="V4682" s="15"/>
      <c r="W4682" s="15"/>
      <c r="X4682" s="17"/>
      <c r="Y4682" s="13"/>
      <c r="Z4682" s="13"/>
    </row>
    <row r="4683" spans="1:26" x14ac:dyDescent="0.25">
      <c r="A4683" s="20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5"/>
      <c r="R4683" s="15"/>
      <c r="S4683" s="15"/>
      <c r="T4683" s="15"/>
      <c r="U4683" s="16"/>
      <c r="V4683" s="15"/>
      <c r="W4683" s="15"/>
      <c r="X4683" s="17"/>
      <c r="Y4683" s="13"/>
      <c r="Z4683" s="13"/>
    </row>
    <row r="4684" spans="1:26" x14ac:dyDescent="0.25">
      <c r="A4684" s="20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5"/>
      <c r="X4684" s="17"/>
      <c r="Y4684" s="13"/>
      <c r="Z4684" s="13"/>
    </row>
    <row r="4685" spans="1:26" x14ac:dyDescent="0.25">
      <c r="A4685" s="20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5"/>
      <c r="S4685" s="15"/>
      <c r="T4685" s="15"/>
      <c r="U4685" s="16"/>
      <c r="V4685" s="15"/>
      <c r="W4685" s="15"/>
      <c r="X4685" s="17"/>
      <c r="Y4685" s="13"/>
      <c r="Z4685" s="13"/>
    </row>
    <row r="4686" spans="1:26" x14ac:dyDescent="0.25">
      <c r="A4686" s="20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6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20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5"/>
      <c r="S4687" s="15"/>
      <c r="T4687" s="15"/>
      <c r="U4687" s="16"/>
      <c r="V4687" s="15"/>
      <c r="W4687" s="15"/>
      <c r="X4687" s="17"/>
      <c r="Y4687" s="13"/>
      <c r="Z4687" s="13"/>
    </row>
    <row r="4688" spans="1:26" x14ac:dyDescent="0.25">
      <c r="A4688" s="20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6"/>
      <c r="R4688" s="16"/>
      <c r="S4688" s="16"/>
      <c r="T4688" s="16"/>
      <c r="U4688" s="16"/>
      <c r="V4688" s="16"/>
      <c r="W4688" s="15"/>
      <c r="X4688" s="17"/>
      <c r="Y4688" s="13"/>
      <c r="Z4688" s="13"/>
    </row>
    <row r="4689" spans="1:26" x14ac:dyDescent="0.25">
      <c r="A4689" s="20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5"/>
      <c r="S4689" s="15"/>
      <c r="T4689" s="15"/>
      <c r="U4689" s="16"/>
      <c r="V4689" s="15"/>
      <c r="W4689" s="15"/>
      <c r="X4689" s="17"/>
      <c r="Y4689" s="13"/>
      <c r="Z4689" s="13"/>
    </row>
    <row r="4690" spans="1:26" x14ac:dyDescent="0.25">
      <c r="A4690" s="20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5"/>
      <c r="S4690" s="15"/>
      <c r="T4690" s="15"/>
      <c r="U4690" s="16"/>
      <c r="V4690" s="15"/>
      <c r="W4690" s="17"/>
      <c r="X4690" s="17"/>
      <c r="Y4690" s="13"/>
      <c r="Z4690" s="13"/>
    </row>
    <row r="4691" spans="1:26" x14ac:dyDescent="0.25">
      <c r="A4691" s="20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5"/>
      <c r="S4691" s="15"/>
      <c r="T4691" s="15"/>
      <c r="U4691" s="16"/>
      <c r="V4691" s="15"/>
      <c r="W4691" s="15"/>
      <c r="X4691" s="17"/>
      <c r="Y4691" s="13"/>
      <c r="Z4691" s="13"/>
    </row>
    <row r="4692" spans="1:26" x14ac:dyDescent="0.25">
      <c r="A4692" s="20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5"/>
      <c r="X4692" s="17"/>
      <c r="Y4692" s="13"/>
      <c r="Z4692" s="13"/>
    </row>
    <row r="4693" spans="1:26" x14ac:dyDescent="0.25">
      <c r="A4693" s="20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6"/>
      <c r="R4693" s="16"/>
      <c r="S4693" s="16"/>
      <c r="T4693" s="16"/>
      <c r="U4693" s="16"/>
      <c r="V4693" s="16"/>
      <c r="W4693" s="16"/>
      <c r="X4693" s="17"/>
      <c r="Y4693" s="13"/>
      <c r="Z4693" s="13"/>
    </row>
    <row r="4694" spans="1:26" x14ac:dyDescent="0.25">
      <c r="A4694" s="20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5"/>
      <c r="X4694" s="17"/>
      <c r="Y4694" s="13"/>
      <c r="Z4694" s="13"/>
    </row>
    <row r="4695" spans="1:26" x14ac:dyDescent="0.25">
      <c r="A4695" s="20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5"/>
      <c r="R4695" s="15"/>
      <c r="S4695" s="15"/>
      <c r="T4695" s="15"/>
      <c r="U4695" s="16"/>
      <c r="V4695" s="15"/>
      <c r="W4695" s="15"/>
      <c r="X4695" s="17"/>
      <c r="Y4695" s="13"/>
      <c r="Z4695" s="13"/>
    </row>
    <row r="4696" spans="1:26" x14ac:dyDescent="0.25">
      <c r="A4696" s="20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5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20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5"/>
      <c r="R4697" s="15"/>
      <c r="S4697" s="15"/>
      <c r="T4697" s="15"/>
      <c r="U4697" s="16"/>
      <c r="V4697" s="15"/>
      <c r="W4697" s="15"/>
      <c r="X4697" s="17"/>
      <c r="Y4697" s="13"/>
      <c r="Z4697" s="13"/>
    </row>
    <row r="4698" spans="1:26" x14ac:dyDescent="0.25">
      <c r="A4698" s="20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6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20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5"/>
      <c r="X4699" s="17"/>
      <c r="Y4699" s="13"/>
      <c r="Z4699" s="13"/>
    </row>
    <row r="4700" spans="1:26" x14ac:dyDescent="0.25">
      <c r="A4700" s="20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6"/>
      <c r="R4700" s="16"/>
      <c r="S4700" s="16"/>
      <c r="T4700" s="16"/>
      <c r="U4700" s="16"/>
      <c r="V4700" s="16"/>
      <c r="W4700" s="15"/>
      <c r="X4700" s="17"/>
      <c r="Y4700" s="13"/>
      <c r="Z4700" s="13"/>
    </row>
    <row r="4701" spans="1:26" x14ac:dyDescent="0.25">
      <c r="A4701" s="20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5"/>
      <c r="R4701" s="16"/>
      <c r="S4701" s="16"/>
      <c r="T4701" s="16"/>
      <c r="U4701" s="16"/>
      <c r="V4701" s="16"/>
      <c r="W4701" s="16"/>
      <c r="X4701" s="17"/>
      <c r="Y4701" s="13"/>
      <c r="Z4701" s="13"/>
    </row>
    <row r="4702" spans="1:26" x14ac:dyDescent="0.25">
      <c r="A4702" s="20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5"/>
      <c r="R4702" s="16"/>
      <c r="S4702" s="16"/>
      <c r="T4702" s="16"/>
      <c r="U4702" s="16"/>
      <c r="V4702" s="16"/>
      <c r="W4702" s="17"/>
      <c r="X4702" s="17"/>
      <c r="Y4702" s="13"/>
      <c r="Z4702" s="13"/>
    </row>
    <row r="4703" spans="1:26" x14ac:dyDescent="0.25">
      <c r="A4703" s="20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5"/>
      <c r="X4703" s="17"/>
      <c r="Y4703" s="13"/>
      <c r="Z4703" s="13"/>
    </row>
    <row r="4704" spans="1:26" x14ac:dyDescent="0.25">
      <c r="A4704" s="20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20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7"/>
      <c r="X4705" s="17"/>
      <c r="Y4705" s="13"/>
      <c r="Z4705" s="13"/>
    </row>
    <row r="4706" spans="1:26" x14ac:dyDescent="0.25">
      <c r="A4706" s="20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5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20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5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20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5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20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20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6"/>
      <c r="X4710" s="17"/>
      <c r="Y4710" s="13"/>
      <c r="Z4710" s="13"/>
    </row>
    <row r="4711" spans="1:26" x14ac:dyDescent="0.25">
      <c r="A4711" s="20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6"/>
      <c r="X4711" s="17"/>
      <c r="Y4711" s="13"/>
      <c r="Z4711" s="13"/>
    </row>
    <row r="4712" spans="1:26" x14ac:dyDescent="0.25">
      <c r="A4712" s="20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5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20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6"/>
      <c r="R4715" s="16"/>
      <c r="S4715" s="16"/>
      <c r="T4715" s="16"/>
      <c r="U4715" s="16"/>
      <c r="V4715" s="16"/>
      <c r="W4715" s="16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5"/>
      <c r="R4716" s="15"/>
      <c r="S4716" s="15"/>
      <c r="T4716" s="15"/>
      <c r="U4716" s="16"/>
      <c r="V4716" s="15"/>
      <c r="W4716" s="17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7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6"/>
      <c r="R4718" s="16"/>
      <c r="S4718" s="16"/>
      <c r="T4718" s="16"/>
      <c r="U4718" s="16"/>
      <c r="V4718" s="16"/>
      <c r="W4718" s="16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5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7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7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4"/>
      <c r="Q4722" s="15"/>
      <c r="R4722" s="16"/>
      <c r="S4722" s="16"/>
      <c r="T4722" s="16"/>
      <c r="U4722" s="16"/>
      <c r="V4722" s="16"/>
      <c r="W4722" s="17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5"/>
      <c r="R4723" s="16"/>
      <c r="S4723" s="16"/>
      <c r="T4723" s="16"/>
      <c r="U4723" s="16"/>
      <c r="V4723" s="16"/>
      <c r="W4723" s="15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6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5"/>
      <c r="S4725" s="15"/>
      <c r="T4725" s="15"/>
      <c r="U4725" s="16"/>
      <c r="V4725" s="15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5"/>
      <c r="S4726" s="15"/>
      <c r="T4726" s="15"/>
      <c r="U4726" s="16"/>
      <c r="V4726" s="15"/>
      <c r="W4726" s="15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5"/>
      <c r="S4727" s="15"/>
      <c r="T4727" s="15"/>
      <c r="U4727" s="16"/>
      <c r="V4727" s="15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5"/>
      <c r="S4728" s="15"/>
      <c r="T4728" s="15"/>
      <c r="U4728" s="16"/>
      <c r="V4728" s="15"/>
      <c r="W4728" s="15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6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6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5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5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6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6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6"/>
      <c r="R4736" s="16"/>
      <c r="S4736" s="16"/>
      <c r="T4736" s="16"/>
      <c r="U4736" s="16"/>
      <c r="V4736" s="16"/>
      <c r="W4736" s="17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5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5"/>
      <c r="R4738" s="16"/>
      <c r="S4738" s="16"/>
      <c r="T4738" s="16"/>
      <c r="U4738" s="16"/>
      <c r="V4738" s="16"/>
      <c r="W4738" s="17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6"/>
      <c r="R4739" s="16"/>
      <c r="S4739" s="16"/>
      <c r="T4739" s="16"/>
      <c r="U4739" s="16"/>
      <c r="V4739" s="16"/>
      <c r="W4739" s="15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5"/>
      <c r="R4740" s="15"/>
      <c r="S4740" s="15"/>
      <c r="T4740" s="15"/>
      <c r="U4740" s="16"/>
      <c r="V4740" s="15"/>
      <c r="W4740" s="16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5"/>
      <c r="R4742" s="15"/>
      <c r="S4742" s="15"/>
      <c r="T4742" s="15"/>
      <c r="U4742" s="16"/>
      <c r="V4742" s="15"/>
      <c r="W4742" s="15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6"/>
      <c r="R4743" s="16"/>
      <c r="S4743" s="16"/>
      <c r="T4743" s="16"/>
      <c r="U4743" s="16"/>
      <c r="V4743" s="16"/>
      <c r="W4743" s="17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5"/>
      <c r="R4744" s="15"/>
      <c r="S4744" s="15"/>
      <c r="T4744" s="15"/>
      <c r="U4744" s="16"/>
      <c r="V4744" s="15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5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5"/>
      <c r="R4747" s="15"/>
      <c r="S4747" s="15"/>
      <c r="T4747" s="15"/>
      <c r="U4747" s="16"/>
      <c r="V4747" s="15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5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6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5"/>
      <c r="R4750" s="16"/>
      <c r="S4750" s="16"/>
      <c r="T4750" s="16"/>
      <c r="U4750" s="16"/>
      <c r="V4750" s="16"/>
      <c r="W4750" s="15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5"/>
      <c r="S4751" s="15"/>
      <c r="T4751" s="15"/>
      <c r="U4751" s="16"/>
      <c r="V4751" s="15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5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5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5"/>
      <c r="R4755" s="15"/>
      <c r="S4755" s="15"/>
      <c r="T4755" s="15"/>
      <c r="U4755" s="16"/>
      <c r="V4755" s="15"/>
      <c r="W4755" s="17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5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5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6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5"/>
      <c r="R4760" s="16"/>
      <c r="S4760" s="16"/>
      <c r="T4760" s="16"/>
      <c r="U4760" s="16"/>
      <c r="V4760" s="16"/>
      <c r="W4760" s="17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5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5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5"/>
      <c r="R4765" s="16"/>
      <c r="S4765" s="16"/>
      <c r="T4765" s="16"/>
      <c r="U4765" s="16"/>
      <c r="V4765" s="16"/>
      <c r="W4765" s="16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5"/>
      <c r="S4767" s="15"/>
      <c r="T4767" s="15"/>
      <c r="U4767" s="16"/>
      <c r="V4767" s="15"/>
      <c r="W4767" s="17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5"/>
      <c r="S4769" s="15"/>
      <c r="T4769" s="15"/>
      <c r="U4769" s="16"/>
      <c r="V4769" s="15"/>
      <c r="W4769" s="17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6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5"/>
      <c r="R4771" s="15"/>
      <c r="S4771" s="15"/>
      <c r="T4771" s="15"/>
      <c r="U4771" s="16"/>
      <c r="V4771" s="15"/>
      <c r="W4771" s="15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5"/>
      <c r="S4773" s="15"/>
      <c r="T4773" s="15"/>
      <c r="U4773" s="16"/>
      <c r="V4773" s="15"/>
      <c r="W4773" s="15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5"/>
      <c r="S4775" s="15"/>
      <c r="T4775" s="15"/>
      <c r="U4775" s="16"/>
      <c r="V4775" s="15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5"/>
      <c r="S4776" s="15"/>
      <c r="T4776" s="15"/>
      <c r="U4776" s="16"/>
      <c r="V4776" s="15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5"/>
      <c r="R4777" s="16"/>
      <c r="S4777" s="16"/>
      <c r="T4777" s="16"/>
      <c r="U4777" s="16"/>
      <c r="V4777" s="16"/>
      <c r="W4777" s="15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5"/>
      <c r="S4778" s="15"/>
      <c r="T4778" s="15"/>
      <c r="U4778" s="16"/>
      <c r="V4778" s="15"/>
      <c r="W4778" s="15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5"/>
      <c r="R4779" s="15"/>
      <c r="S4779" s="15"/>
      <c r="T4779" s="15"/>
      <c r="U4779" s="16"/>
      <c r="V4779" s="15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5"/>
      <c r="R4780" s="15"/>
      <c r="S4780" s="15"/>
      <c r="T4780" s="15"/>
      <c r="U4780" s="16"/>
      <c r="V4780" s="15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5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5"/>
      <c r="R4782" s="16"/>
      <c r="S4782" s="16"/>
      <c r="T4782" s="16"/>
      <c r="U4782" s="16"/>
      <c r="V4782" s="16"/>
      <c r="W4782" s="15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5"/>
      <c r="R4783" s="15"/>
      <c r="S4783" s="15"/>
      <c r="T4783" s="15"/>
      <c r="U4783" s="16"/>
      <c r="V4783" s="15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6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6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5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6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7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6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6"/>
      <c r="R4792" s="16"/>
      <c r="S4792" s="16"/>
      <c r="T4792" s="16"/>
      <c r="U4792" s="16"/>
      <c r="V4792" s="16"/>
      <c r="W4792" s="16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7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5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5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5"/>
      <c r="R4800" s="16"/>
      <c r="S4800" s="16"/>
      <c r="T4800" s="16"/>
      <c r="U4800" s="16"/>
      <c r="V4800" s="16"/>
      <c r="W4800" s="16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5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6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6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6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5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6"/>
      <c r="R4807" s="16"/>
      <c r="S4807" s="16"/>
      <c r="T4807" s="16"/>
      <c r="U4807" s="16"/>
      <c r="V4807" s="16"/>
      <c r="W4807" s="17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6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5"/>
      <c r="S4809" s="15"/>
      <c r="T4809" s="15"/>
      <c r="U4809" s="16"/>
      <c r="V4809" s="15"/>
      <c r="W4809" s="15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7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5"/>
      <c r="R4811" s="16"/>
      <c r="S4811" s="16"/>
      <c r="T4811" s="16"/>
      <c r="U4811" s="16"/>
      <c r="V4811" s="16"/>
      <c r="W4811" s="15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6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5"/>
      <c r="S4813" s="15"/>
      <c r="T4813" s="15"/>
      <c r="U4813" s="16"/>
      <c r="V4813" s="15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7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6"/>
      <c r="R4815" s="16"/>
      <c r="S4815" s="16"/>
      <c r="T4815" s="16"/>
      <c r="U4815" s="16"/>
      <c r="V4815" s="16"/>
      <c r="W4815" s="15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5"/>
      <c r="S4818" s="15"/>
      <c r="T4818" s="15"/>
      <c r="U4818" s="16"/>
      <c r="V4818" s="15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5"/>
      <c r="S4819" s="15"/>
      <c r="T4819" s="15"/>
      <c r="U4819" s="16"/>
      <c r="V4819" s="15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5"/>
      <c r="S4820" s="15"/>
      <c r="T4820" s="15"/>
      <c r="U4820" s="16"/>
      <c r="V4820" s="15"/>
      <c r="W4820" s="15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5"/>
      <c r="R4821" s="15"/>
      <c r="S4821" s="15"/>
      <c r="T4821" s="15"/>
      <c r="U4821" s="16"/>
      <c r="V4821" s="15"/>
      <c r="W4821" s="16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5"/>
      <c r="R4824" s="16"/>
      <c r="S4824" s="16"/>
      <c r="T4824" s="16"/>
      <c r="U4824" s="16"/>
      <c r="V4824" s="16"/>
      <c r="W4824" s="15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5"/>
      <c r="S4827" s="15"/>
      <c r="T4827" s="15"/>
      <c r="U4827" s="16"/>
      <c r="V4827" s="15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5"/>
      <c r="R4828" s="16"/>
      <c r="S4828" s="16"/>
      <c r="T4828" s="16"/>
      <c r="U4828" s="16"/>
      <c r="V4828" s="16"/>
      <c r="W4828" s="17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5"/>
      <c r="S4829" s="15"/>
      <c r="T4829" s="15"/>
      <c r="U4829" s="16"/>
      <c r="V4829" s="15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6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5"/>
      <c r="R4831" s="16"/>
      <c r="S4831" s="16"/>
      <c r="T4831" s="16"/>
      <c r="U4831" s="16"/>
      <c r="V4831" s="16"/>
      <c r="W4831" s="17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5"/>
      <c r="R4832" s="16"/>
      <c r="S4832" s="16"/>
      <c r="T4832" s="16"/>
      <c r="U4832" s="16"/>
      <c r="V4832" s="16"/>
      <c r="W4832" s="16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6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7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7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5"/>
      <c r="R4839" s="16"/>
      <c r="S4839" s="16"/>
      <c r="T4839" s="16"/>
      <c r="U4839" s="16"/>
      <c r="V4839" s="16"/>
      <c r="W4839" s="15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6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5"/>
      <c r="S4843" s="15"/>
      <c r="T4843" s="15"/>
      <c r="U4843" s="16"/>
      <c r="V4843" s="15"/>
      <c r="W4843" s="15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6"/>
      <c r="R4844" s="16"/>
      <c r="S4844" s="16"/>
      <c r="T4844" s="16"/>
      <c r="U4844" s="16"/>
      <c r="V4844" s="16"/>
      <c r="W4844" s="15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5"/>
      <c r="S4845" s="15"/>
      <c r="T4845" s="15"/>
      <c r="U4845" s="16"/>
      <c r="V4845" s="15"/>
      <c r="W4845" s="15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5"/>
      <c r="S4846" s="15"/>
      <c r="T4846" s="15"/>
      <c r="U4846" s="16"/>
      <c r="V4846" s="15"/>
      <c r="W4846" s="17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5"/>
      <c r="S4847" s="15"/>
      <c r="T4847" s="15"/>
      <c r="U4847" s="16"/>
      <c r="V4847" s="15"/>
      <c r="W4847" s="15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5"/>
      <c r="S4848" s="15"/>
      <c r="T4848" s="15"/>
      <c r="U4848" s="16"/>
      <c r="V4848" s="15"/>
      <c r="W4848" s="16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5"/>
      <c r="S4849" s="15"/>
      <c r="T4849" s="15"/>
      <c r="U4849" s="16"/>
      <c r="V4849" s="15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5"/>
      <c r="R4850" s="15"/>
      <c r="S4850" s="15"/>
      <c r="T4850" s="15"/>
      <c r="U4850" s="16"/>
      <c r="V4850" s="15"/>
      <c r="W4850" s="15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4"/>
      <c r="Q4851" s="15"/>
      <c r="R4851" s="16"/>
      <c r="S4851" s="16"/>
      <c r="T4851" s="16"/>
      <c r="U4851" s="16"/>
      <c r="V4851" s="16"/>
      <c r="W4851" s="15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5"/>
      <c r="R4853" s="15"/>
      <c r="S4853" s="15"/>
      <c r="T4853" s="15"/>
      <c r="U4853" s="16"/>
      <c r="V4853" s="15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6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5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5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5"/>
      <c r="S4860" s="15"/>
      <c r="T4860" s="15"/>
      <c r="U4860" s="16"/>
      <c r="V4860" s="15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5"/>
      <c r="R4862" s="15"/>
      <c r="S4862" s="15"/>
      <c r="T4862" s="15"/>
      <c r="U4862" s="16"/>
      <c r="V4862" s="15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5"/>
      <c r="R4863" s="16"/>
      <c r="S4863" s="16"/>
      <c r="T4863" s="16"/>
      <c r="U4863" s="16"/>
      <c r="V4863" s="16"/>
      <c r="W4863" s="17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6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5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5"/>
      <c r="R4869" s="16"/>
      <c r="S4869" s="16"/>
      <c r="T4869" s="16"/>
      <c r="U4869" s="16"/>
      <c r="V4869" s="16"/>
      <c r="W4869" s="15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5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5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5"/>
      <c r="R4875" s="16"/>
      <c r="S4875" s="16"/>
      <c r="T4875" s="16"/>
      <c r="U4875" s="16"/>
      <c r="V4875" s="16"/>
      <c r="W4875" s="15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5"/>
      <c r="R4876" s="16"/>
      <c r="S4876" s="16"/>
      <c r="T4876" s="16"/>
      <c r="U4876" s="16"/>
      <c r="V4876" s="16"/>
      <c r="W4876" s="15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5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5"/>
      <c r="R4878" s="16"/>
      <c r="S4878" s="16"/>
      <c r="T4878" s="16"/>
      <c r="U4878" s="16"/>
      <c r="V4878" s="16"/>
      <c r="W4878" s="17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6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5"/>
      <c r="R4881" s="16"/>
      <c r="S4881" s="16"/>
      <c r="T4881" s="16"/>
      <c r="U4881" s="16"/>
      <c r="V4881" s="16"/>
      <c r="W4881" s="17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5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5"/>
      <c r="R4883" s="16"/>
      <c r="S4883" s="16"/>
      <c r="T4883" s="16"/>
      <c r="U4883" s="16"/>
      <c r="V4883" s="16"/>
      <c r="W4883" s="16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6"/>
      <c r="R4884" s="16"/>
      <c r="S4884" s="16"/>
      <c r="T4884" s="16"/>
      <c r="U4884" s="16"/>
      <c r="V4884" s="16"/>
      <c r="W4884" s="16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5"/>
      <c r="R4885" s="15"/>
      <c r="S4885" s="15"/>
      <c r="T4885" s="15"/>
      <c r="U4885" s="16"/>
      <c r="V4885" s="15"/>
      <c r="W4885" s="17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5"/>
      <c r="R4886" s="16"/>
      <c r="S4886" s="16"/>
      <c r="T4886" s="16"/>
      <c r="U4886" s="16"/>
      <c r="V4886" s="16"/>
      <c r="W4886" s="17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5"/>
      <c r="S4887" s="15"/>
      <c r="T4887" s="15"/>
      <c r="U4887" s="16"/>
      <c r="V4887" s="15"/>
      <c r="W4887" s="16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6"/>
      <c r="R4888" s="16"/>
      <c r="S4888" s="16"/>
      <c r="T4888" s="16"/>
      <c r="U4888" s="16"/>
      <c r="V4888" s="16"/>
      <c r="W4888" s="16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5"/>
      <c r="S4889" s="15"/>
      <c r="T4889" s="15"/>
      <c r="U4889" s="16"/>
      <c r="V4889" s="15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5"/>
      <c r="R4890" s="16"/>
      <c r="S4890" s="16"/>
      <c r="T4890" s="16"/>
      <c r="U4890" s="16"/>
      <c r="V4890" s="16"/>
      <c r="W4890" s="17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6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7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5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5"/>
      <c r="R4894" s="16"/>
      <c r="S4894" s="16"/>
      <c r="T4894" s="16"/>
      <c r="U4894" s="16"/>
      <c r="V4894" s="16"/>
      <c r="W4894" s="17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6"/>
      <c r="R4895" s="16"/>
      <c r="S4895" s="16"/>
      <c r="T4895" s="16"/>
      <c r="U4895" s="16"/>
      <c r="V4895" s="16"/>
      <c r="W4895" s="17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6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6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5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5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5"/>
      <c r="R4901" s="16"/>
      <c r="S4901" s="16"/>
      <c r="T4901" s="16"/>
      <c r="U4901" s="16"/>
      <c r="V4901" s="16"/>
      <c r="W4901" s="17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5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5"/>
      <c r="S4903" s="15"/>
      <c r="T4903" s="15"/>
      <c r="U4903" s="16"/>
      <c r="V4903" s="15"/>
      <c r="W4903" s="16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6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4"/>
      <c r="Q4906" s="16"/>
      <c r="R4906" s="16"/>
      <c r="S4906" s="16"/>
      <c r="T4906" s="16"/>
      <c r="U4906" s="16"/>
      <c r="V4906" s="16"/>
      <c r="W4906" s="17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5"/>
      <c r="R4907" s="16"/>
      <c r="S4907" s="16"/>
      <c r="T4907" s="16"/>
      <c r="U4907" s="16"/>
      <c r="V4907" s="16"/>
      <c r="W4907" s="15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5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5"/>
      <c r="R4909" s="16"/>
      <c r="S4909" s="16"/>
      <c r="T4909" s="16"/>
      <c r="U4909" s="16"/>
      <c r="V4909" s="16"/>
      <c r="W4909" s="17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5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6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6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5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5"/>
      <c r="R4915" s="16"/>
      <c r="S4915" s="16"/>
      <c r="T4915" s="16"/>
      <c r="U4915" s="16"/>
      <c r="V4915" s="16"/>
      <c r="W4915" s="15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7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6"/>
      <c r="R4917" s="16"/>
      <c r="S4917" s="16"/>
      <c r="T4917" s="16"/>
      <c r="U4917" s="16"/>
      <c r="V4917" s="16"/>
      <c r="W4917" s="15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5"/>
      <c r="R4919" s="15"/>
      <c r="S4919" s="15"/>
      <c r="T4919" s="15"/>
      <c r="U4919" s="16"/>
      <c r="V4919" s="15"/>
      <c r="W4919" s="17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6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5"/>
      <c r="R4922" s="15"/>
      <c r="S4922" s="15"/>
      <c r="T4922" s="15"/>
      <c r="U4922" s="16"/>
      <c r="V4922" s="15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5"/>
      <c r="R4923" s="15"/>
      <c r="S4923" s="15"/>
      <c r="T4923" s="15"/>
      <c r="U4923" s="16"/>
      <c r="V4923" s="15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5"/>
      <c r="R4924" s="15"/>
      <c r="S4924" s="15"/>
      <c r="T4924" s="15"/>
      <c r="U4924" s="16"/>
      <c r="V4924" s="15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6"/>
      <c r="R4925" s="16"/>
      <c r="S4925" s="16"/>
      <c r="T4925" s="16"/>
      <c r="U4925" s="16"/>
      <c r="V4925" s="16"/>
      <c r="W4925" s="15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5"/>
      <c r="S4926" s="15"/>
      <c r="T4926" s="15"/>
      <c r="U4926" s="16"/>
      <c r="V4926" s="15"/>
      <c r="W4926" s="16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6"/>
      <c r="R4927" s="16"/>
      <c r="S4927" s="16"/>
      <c r="T4927" s="16"/>
      <c r="U4927" s="16"/>
      <c r="V4927" s="16"/>
      <c r="W4927" s="16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6"/>
      <c r="V4928" s="15"/>
      <c r="W4928" s="16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5"/>
      <c r="S4929" s="15"/>
      <c r="T4929" s="15"/>
      <c r="U4929" s="16"/>
      <c r="V4929" s="15"/>
      <c r="W4929" s="17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5"/>
      <c r="S4930" s="15"/>
      <c r="T4930" s="15"/>
      <c r="U4930" s="16"/>
      <c r="V4930" s="15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5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5"/>
      <c r="R4932" s="15"/>
      <c r="S4932" s="15"/>
      <c r="T4932" s="15"/>
      <c r="U4932" s="16"/>
      <c r="V4932" s="15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5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5"/>
      <c r="R4935" s="16"/>
      <c r="S4935" s="16"/>
      <c r="T4935" s="16"/>
      <c r="U4935" s="16"/>
      <c r="V4935" s="16"/>
      <c r="W4935" s="16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5"/>
      <c r="R4936" s="16"/>
      <c r="S4936" s="16"/>
      <c r="T4936" s="16"/>
      <c r="U4936" s="16"/>
      <c r="V4936" s="16"/>
      <c r="W4936" s="15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6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5"/>
      <c r="R4938" s="15"/>
      <c r="S4938" s="15"/>
      <c r="T4938" s="15"/>
      <c r="U4938" s="16"/>
      <c r="V4938" s="15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6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6"/>
      <c r="R4940" s="16"/>
      <c r="S4940" s="16"/>
      <c r="T4940" s="16"/>
      <c r="U4940" s="16"/>
      <c r="V4940" s="16"/>
      <c r="W4940" s="16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7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6"/>
      <c r="R4942" s="16"/>
      <c r="S4942" s="16"/>
      <c r="T4942" s="16"/>
      <c r="U4942" s="16"/>
      <c r="V4942" s="16"/>
      <c r="W4942" s="17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6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6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6"/>
      <c r="R4945" s="16"/>
      <c r="S4945" s="16"/>
      <c r="T4945" s="16"/>
      <c r="U4945" s="16"/>
      <c r="V4945" s="16"/>
      <c r="W4945" s="17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6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6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6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6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5"/>
      <c r="R4950" s="16"/>
      <c r="S4950" s="16"/>
      <c r="T4950" s="16"/>
      <c r="U4950" s="16"/>
      <c r="V4950" s="16"/>
      <c r="W4950" s="16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5"/>
      <c r="R4951" s="16"/>
      <c r="S4951" s="16"/>
      <c r="T4951" s="16"/>
      <c r="U4951" s="16"/>
      <c r="V4951" s="16"/>
      <c r="W4951" s="16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7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7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6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5"/>
      <c r="R4955" s="16"/>
      <c r="S4955" s="16"/>
      <c r="T4955" s="16"/>
      <c r="U4955" s="16"/>
      <c r="V4955" s="16"/>
      <c r="W4955" s="17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6"/>
      <c r="R4956" s="16"/>
      <c r="S4956" s="16"/>
      <c r="T4956" s="16"/>
      <c r="U4956" s="16"/>
      <c r="V4956" s="16"/>
      <c r="W4956" s="16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5"/>
      <c r="S4957" s="15"/>
      <c r="T4957" s="15"/>
      <c r="U4957" s="16"/>
      <c r="V4957" s="15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7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5"/>
      <c r="R4961" s="15"/>
      <c r="S4961" s="15"/>
      <c r="T4961" s="15"/>
      <c r="U4961" s="16"/>
      <c r="V4961" s="15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6"/>
      <c r="R4962" s="16"/>
      <c r="S4962" s="16"/>
      <c r="T4962" s="16"/>
      <c r="U4962" s="16"/>
      <c r="V4962" s="16"/>
      <c r="W4962" s="16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5"/>
      <c r="R4963" s="15"/>
      <c r="S4963" s="15"/>
      <c r="T4963" s="15"/>
      <c r="U4963" s="16"/>
      <c r="V4963" s="15"/>
      <c r="W4963" s="17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5"/>
      <c r="Q4964" s="16"/>
      <c r="R4964" s="16"/>
      <c r="S4964" s="16"/>
      <c r="T4964" s="16"/>
      <c r="U4964" s="16"/>
      <c r="V4964" s="16"/>
      <c r="W4964" s="16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5"/>
      <c r="S4965" s="15"/>
      <c r="T4965" s="15"/>
      <c r="U4965" s="16"/>
      <c r="V4965" s="15"/>
      <c r="W4965" s="16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6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5"/>
      <c r="R4967" s="15"/>
      <c r="S4967" s="15"/>
      <c r="T4967" s="15"/>
      <c r="U4967" s="16"/>
      <c r="V4967" s="15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6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5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6"/>
      <c r="R4970" s="16"/>
      <c r="S4970" s="16"/>
      <c r="T4970" s="16"/>
      <c r="U4970" s="16"/>
      <c r="V4970" s="16"/>
      <c r="W4970" s="16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5"/>
      <c r="R4971" s="16"/>
      <c r="S4971" s="16"/>
      <c r="T4971" s="16"/>
      <c r="U4971" s="16"/>
      <c r="V4971" s="16"/>
      <c r="W4971" s="17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5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7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6"/>
      <c r="R4974" s="16"/>
      <c r="S4974" s="16"/>
      <c r="T4974" s="16"/>
      <c r="U4974" s="16"/>
      <c r="V4974" s="16"/>
      <c r="W4974" s="17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5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5"/>
      <c r="R4976" s="16"/>
      <c r="S4976" s="16"/>
      <c r="T4976" s="16"/>
      <c r="U4976" s="16"/>
      <c r="V4976" s="16"/>
      <c r="W4976" s="15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6"/>
      <c r="R4977" s="16"/>
      <c r="S4977" s="16"/>
      <c r="T4977" s="16"/>
      <c r="U4977" s="16"/>
      <c r="V4977" s="16"/>
      <c r="W4977" s="17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6"/>
      <c r="R4978" s="16"/>
      <c r="S4978" s="16"/>
      <c r="T4978" s="16"/>
      <c r="U4978" s="16"/>
      <c r="V4978" s="16"/>
      <c r="W4978" s="15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5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6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5"/>
      <c r="S4982" s="15"/>
      <c r="T4982" s="15"/>
      <c r="U4982" s="16"/>
      <c r="V4982" s="15"/>
      <c r="W4982" s="17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6"/>
      <c r="R4983" s="16"/>
      <c r="S4983" s="16"/>
      <c r="T4983" s="16"/>
      <c r="U4983" s="16"/>
      <c r="V4983" s="16"/>
      <c r="W4983" s="15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5"/>
      <c r="S4984" s="15"/>
      <c r="T4984" s="15"/>
      <c r="U4984" s="16"/>
      <c r="V4984" s="15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5"/>
      <c r="S4985" s="15"/>
      <c r="T4985" s="15"/>
      <c r="U4985" s="16"/>
      <c r="V4985" s="15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5"/>
      <c r="R4987" s="15"/>
      <c r="S4987" s="15"/>
      <c r="T4987" s="15"/>
      <c r="U4987" s="16"/>
      <c r="V4987" s="15"/>
      <c r="W4987" s="16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5"/>
      <c r="R4988" s="16"/>
      <c r="S4988" s="16"/>
      <c r="T4988" s="16"/>
      <c r="U4988" s="16"/>
      <c r="V4988" s="16"/>
      <c r="W4988" s="16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6"/>
      <c r="V4989" s="15"/>
      <c r="W4989" s="16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5"/>
      <c r="R4990" s="15"/>
      <c r="S4990" s="15"/>
      <c r="T4990" s="15"/>
      <c r="U4990" s="16"/>
      <c r="V4990" s="15"/>
      <c r="W4990" s="15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5"/>
      <c r="S4991" s="15"/>
      <c r="T4991" s="15"/>
      <c r="U4991" s="16"/>
      <c r="V4991" s="15"/>
      <c r="W4991" s="16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5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5"/>
      <c r="R4993" s="16"/>
      <c r="S4993" s="16"/>
      <c r="T4993" s="16"/>
      <c r="U4993" s="16"/>
      <c r="V4993" s="16"/>
      <c r="W4993" s="16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5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5"/>
      <c r="R4995" s="16"/>
      <c r="S4995" s="16"/>
      <c r="T4995" s="16"/>
      <c r="U4995" s="16"/>
      <c r="V4995" s="16"/>
      <c r="W4995" s="15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7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5"/>
      <c r="R4997" s="15"/>
      <c r="S4997" s="15"/>
      <c r="T4997" s="15"/>
      <c r="U4997" s="15"/>
      <c r="V4997" s="15"/>
      <c r="W4997" s="16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7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6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5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7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4"/>
      <c r="Q5004" s="15"/>
      <c r="R5004" s="15"/>
      <c r="S5004" s="15"/>
      <c r="T5004" s="15"/>
      <c r="U5004" s="16"/>
      <c r="V5004" s="15"/>
      <c r="W5004" s="15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5"/>
      <c r="R5005" s="16"/>
      <c r="S5005" s="16"/>
      <c r="T5005" s="16"/>
      <c r="U5005" s="16"/>
      <c r="V5005" s="16"/>
      <c r="W5005" s="17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5"/>
      <c r="R5006" s="16"/>
      <c r="S5006" s="16"/>
      <c r="T5006" s="16"/>
      <c r="U5006" s="16"/>
      <c r="V5006" s="16"/>
      <c r="W5006" s="16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5"/>
      <c r="R5007" s="15"/>
      <c r="S5007" s="15"/>
      <c r="T5007" s="15"/>
      <c r="U5007" s="16"/>
      <c r="V5007" s="15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6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7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5"/>
      <c r="R5010" s="16"/>
      <c r="S5010" s="16"/>
      <c r="T5010" s="16"/>
      <c r="U5010" s="16"/>
      <c r="V5010" s="16"/>
      <c r="W5010" s="17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5"/>
      <c r="S5013" s="15"/>
      <c r="T5013" s="15"/>
      <c r="U5013" s="16"/>
      <c r="V5013" s="15"/>
      <c r="W5013" s="16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5"/>
      <c r="R5014" s="16"/>
      <c r="S5014" s="16"/>
      <c r="T5014" s="16"/>
      <c r="U5014" s="16"/>
      <c r="V5014" s="16"/>
      <c r="W5014" s="16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5"/>
      <c r="R5015" s="15"/>
      <c r="S5015" s="15"/>
      <c r="T5015" s="15"/>
      <c r="U5015" s="16"/>
      <c r="V5015" s="15"/>
      <c r="W5015" s="17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5"/>
      <c r="R5016" s="15"/>
      <c r="S5016" s="15"/>
      <c r="T5016" s="15"/>
      <c r="U5016" s="16"/>
      <c r="V5016" s="15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5"/>
      <c r="R5017" s="15"/>
      <c r="S5017" s="15"/>
      <c r="T5017" s="15"/>
      <c r="U5017" s="16"/>
      <c r="V5017" s="15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5"/>
      <c r="S5018" s="15"/>
      <c r="T5018" s="15"/>
      <c r="U5018" s="16"/>
      <c r="V5018" s="15"/>
      <c r="W5018" s="17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5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5"/>
      <c r="S5020" s="15"/>
      <c r="T5020" s="15"/>
      <c r="U5020" s="16"/>
      <c r="V5020" s="15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5"/>
      <c r="R5021" s="16"/>
      <c r="S5021" s="16"/>
      <c r="T5021" s="16"/>
      <c r="U5021" s="16"/>
      <c r="V5021" s="16"/>
      <c r="W5021" s="16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5"/>
      <c r="R5022" s="16"/>
      <c r="S5022" s="16"/>
      <c r="T5022" s="16"/>
      <c r="U5022" s="16"/>
      <c r="V5022" s="16"/>
      <c r="W5022" s="17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5"/>
      <c r="S5023" s="15"/>
      <c r="T5023" s="15"/>
      <c r="U5023" s="16"/>
      <c r="V5023" s="15"/>
      <c r="W5023" s="17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5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5"/>
      <c r="R5025" s="16"/>
      <c r="S5025" s="16"/>
      <c r="T5025" s="16"/>
      <c r="U5025" s="16"/>
      <c r="V5025" s="16"/>
      <c r="W5025" s="15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5"/>
      <c r="S5026" s="15"/>
      <c r="T5026" s="15"/>
      <c r="U5026" s="16"/>
      <c r="V5026" s="15"/>
      <c r="W5026" s="17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5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7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5"/>
      <c r="R5029" s="16"/>
      <c r="S5029" s="16"/>
      <c r="T5029" s="16"/>
      <c r="U5029" s="16"/>
      <c r="V5029" s="16"/>
      <c r="W5029" s="16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7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6"/>
      <c r="R5031" s="16"/>
      <c r="S5031" s="16"/>
      <c r="T5031" s="16"/>
      <c r="U5031" s="16"/>
      <c r="V5031" s="16"/>
      <c r="W5031" s="17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5"/>
      <c r="R5032" s="16"/>
      <c r="S5032" s="16"/>
      <c r="T5032" s="16"/>
      <c r="U5032" s="16"/>
      <c r="V5032" s="16"/>
      <c r="W5032" s="16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5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6"/>
      <c r="S5034" s="16"/>
      <c r="T5034" s="16"/>
      <c r="U5034" s="16"/>
      <c r="V5034" s="16"/>
      <c r="W5034" s="17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5"/>
      <c r="R5035" s="16"/>
      <c r="S5035" s="16"/>
      <c r="T5035" s="16"/>
      <c r="U5035" s="16"/>
      <c r="V5035" s="16"/>
      <c r="W5035" s="17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6"/>
      <c r="R5036" s="16"/>
      <c r="S5036" s="16"/>
      <c r="T5036" s="16"/>
      <c r="U5036" s="16"/>
      <c r="V5036" s="16"/>
      <c r="W5036" s="16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5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6"/>
      <c r="S5038" s="16"/>
      <c r="T5038" s="16"/>
      <c r="U5038" s="16"/>
      <c r="V5038" s="16"/>
      <c r="W5038" s="17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5"/>
      <c r="R5039" s="16"/>
      <c r="S5039" s="16"/>
      <c r="T5039" s="16"/>
      <c r="U5039" s="16"/>
      <c r="V5039" s="16"/>
      <c r="W5039" s="15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7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5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5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5"/>
      <c r="R5043" s="16"/>
      <c r="S5043" s="16"/>
      <c r="T5043" s="16"/>
      <c r="U5043" s="16"/>
      <c r="V5043" s="16"/>
      <c r="W5043" s="17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5"/>
      <c r="R5044" s="16"/>
      <c r="S5044" s="16"/>
      <c r="T5044" s="16"/>
      <c r="U5044" s="16"/>
      <c r="V5044" s="16"/>
      <c r="W5044" s="17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5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5"/>
      <c r="R5046" s="16"/>
      <c r="S5046" s="16"/>
      <c r="T5046" s="16"/>
      <c r="U5046" s="16"/>
      <c r="V5046" s="16"/>
      <c r="W5046" s="15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6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5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5"/>
      <c r="R5049" s="15"/>
      <c r="S5049" s="15"/>
      <c r="T5049" s="15"/>
      <c r="U5049" s="16"/>
      <c r="V5049" s="15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7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5"/>
      <c r="R5051" s="15"/>
      <c r="S5051" s="15"/>
      <c r="T5051" s="15"/>
      <c r="U5051" s="16"/>
      <c r="V5051" s="15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5"/>
      <c r="R5053" s="15"/>
      <c r="S5053" s="15"/>
      <c r="T5053" s="15"/>
      <c r="U5053" s="16"/>
      <c r="V5053" s="15"/>
      <c r="W5053" s="15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5"/>
      <c r="R5054" s="15"/>
      <c r="S5054" s="15"/>
      <c r="T5054" s="15"/>
      <c r="U5054" s="16"/>
      <c r="V5054" s="15"/>
      <c r="W5054" s="15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5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5"/>
      <c r="S5057" s="15"/>
      <c r="T5057" s="15"/>
      <c r="U5057" s="16"/>
      <c r="V5057" s="15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5"/>
      <c r="R5058" s="16"/>
      <c r="S5058" s="16"/>
      <c r="T5058" s="16"/>
      <c r="U5058" s="16"/>
      <c r="V5058" s="16"/>
      <c r="W5058" s="17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5"/>
      <c r="R5059" s="15"/>
      <c r="S5059" s="15"/>
      <c r="T5059" s="15"/>
      <c r="U5059" s="16"/>
      <c r="V5059" s="15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5"/>
      <c r="R5062" s="16"/>
      <c r="S5062" s="16"/>
      <c r="T5062" s="16"/>
      <c r="U5062" s="16"/>
      <c r="V5062" s="16"/>
      <c r="W5062" s="17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5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5"/>
      <c r="R5064" s="16"/>
      <c r="S5064" s="16"/>
      <c r="T5064" s="16"/>
      <c r="U5064" s="16"/>
      <c r="V5064" s="16"/>
      <c r="W5064" s="16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6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5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5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5"/>
      <c r="R5068" s="16"/>
      <c r="S5068" s="16"/>
      <c r="T5068" s="16"/>
      <c r="U5068" s="16"/>
      <c r="V5068" s="16"/>
      <c r="W5068" s="17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6"/>
      <c r="R5069" s="16"/>
      <c r="S5069" s="16"/>
      <c r="T5069" s="16"/>
      <c r="U5069" s="16"/>
      <c r="V5069" s="16"/>
      <c r="W5069" s="16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5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6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5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7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7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5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5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6"/>
      <c r="R5081" s="16"/>
      <c r="S5081" s="16"/>
      <c r="T5081" s="16"/>
      <c r="U5081" s="16"/>
      <c r="V5081" s="16"/>
      <c r="W5081" s="16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5"/>
      <c r="Q5082" s="16"/>
      <c r="R5082" s="16"/>
      <c r="S5082" s="16"/>
      <c r="T5082" s="16"/>
      <c r="U5082" s="16"/>
      <c r="V5082" s="16"/>
      <c r="W5082" s="16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5"/>
      <c r="R5083" s="15"/>
      <c r="S5083" s="15"/>
      <c r="T5083" s="15"/>
      <c r="U5083" s="16"/>
      <c r="V5083" s="15"/>
      <c r="W5083" s="17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5"/>
      <c r="S5084" s="15"/>
      <c r="T5084" s="15"/>
      <c r="U5084" s="16"/>
      <c r="V5084" s="15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5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5"/>
      <c r="S5086" s="15"/>
      <c r="T5086" s="15"/>
      <c r="U5086" s="16"/>
      <c r="V5086" s="15"/>
      <c r="W5086" s="17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5"/>
      <c r="R5087" s="16"/>
      <c r="S5087" s="16"/>
      <c r="T5087" s="16"/>
      <c r="U5087" s="16"/>
      <c r="V5087" s="16"/>
      <c r="W5087" s="16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5"/>
      <c r="S5088" s="15"/>
      <c r="T5088" s="15"/>
      <c r="U5088" s="16"/>
      <c r="V5088" s="15"/>
      <c r="W5088" s="17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5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5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5"/>
      <c r="S5091" s="15"/>
      <c r="T5091" s="15"/>
      <c r="U5091" s="16"/>
      <c r="V5091" s="15"/>
      <c r="W5091" s="16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5"/>
      <c r="R5092" s="15"/>
      <c r="S5092" s="15"/>
      <c r="T5092" s="15"/>
      <c r="U5092" s="16"/>
      <c r="V5092" s="15"/>
      <c r="W5092" s="15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6"/>
      <c r="R5093" s="16"/>
      <c r="S5093" s="16"/>
      <c r="T5093" s="16"/>
      <c r="U5093" s="16"/>
      <c r="V5093" s="16"/>
      <c r="W5093" s="16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7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6"/>
      <c r="R5096" s="16"/>
      <c r="S5096" s="16"/>
      <c r="T5096" s="16"/>
      <c r="U5096" s="16"/>
      <c r="V5096" s="16"/>
      <c r="W5096" s="16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5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5"/>
      <c r="R5098" s="16"/>
      <c r="S5098" s="16"/>
      <c r="T5098" s="16"/>
      <c r="U5098" s="16"/>
      <c r="V5098" s="16"/>
      <c r="W5098" s="15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5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5"/>
      <c r="R5100" s="16"/>
      <c r="S5100" s="16"/>
      <c r="T5100" s="16"/>
      <c r="U5100" s="16"/>
      <c r="V5100" s="16"/>
      <c r="W5100" s="16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6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5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5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5"/>
      <c r="R5104" s="16"/>
      <c r="S5104" s="16"/>
      <c r="T5104" s="16"/>
      <c r="U5104" s="16"/>
      <c r="V5104" s="16"/>
      <c r="W5104" s="17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5"/>
      <c r="S5105" s="15"/>
      <c r="T5105" s="15"/>
      <c r="U5105" s="15"/>
      <c r="V5105" s="15"/>
      <c r="W5105" s="17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5"/>
      <c r="R5106" s="16"/>
      <c r="S5106" s="16"/>
      <c r="T5106" s="16"/>
      <c r="U5106" s="16"/>
      <c r="V5106" s="16"/>
      <c r="W5106" s="15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5"/>
      <c r="R5107" s="16"/>
      <c r="S5107" s="16"/>
      <c r="T5107" s="16"/>
      <c r="U5107" s="16"/>
      <c r="V5107" s="16"/>
      <c r="W5107" s="16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5"/>
      <c r="S5109" s="15"/>
      <c r="T5109" s="15"/>
      <c r="U5109" s="15"/>
      <c r="V5109" s="15"/>
      <c r="W5109" s="16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6"/>
      <c r="R5110" s="16"/>
      <c r="S5110" s="16"/>
      <c r="T5110" s="16"/>
      <c r="U5110" s="16"/>
      <c r="V5110" s="16"/>
      <c r="W5110" s="19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5"/>
      <c r="R5111" s="15"/>
      <c r="S5111" s="15"/>
      <c r="T5111" s="15"/>
      <c r="U5111" s="16"/>
      <c r="V5111" s="15"/>
      <c r="W5111" s="16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5"/>
      <c r="S5112" s="15"/>
      <c r="T5112" s="15"/>
      <c r="U5112" s="16"/>
      <c r="V5112" s="15"/>
      <c r="W5112" s="15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5"/>
      <c r="S5113" s="15"/>
      <c r="T5113" s="15"/>
      <c r="U5113" s="16"/>
      <c r="V5113" s="15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5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5"/>
      <c r="R5116" s="16"/>
      <c r="S5116" s="16"/>
      <c r="T5116" s="16"/>
      <c r="U5116" s="16"/>
      <c r="V5116" s="16"/>
      <c r="W5116" s="16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5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5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6"/>
      <c r="S5120" s="16"/>
      <c r="T5120" s="16"/>
      <c r="U5120" s="16"/>
      <c r="V5120" s="16"/>
      <c r="W5120" s="17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6"/>
      <c r="S5121" s="16"/>
      <c r="T5121" s="16"/>
      <c r="U5121" s="16"/>
      <c r="V5121" s="16"/>
      <c r="W5121" s="16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6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6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5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5"/>
      <c r="R5126" s="16"/>
      <c r="S5126" s="16"/>
      <c r="T5126" s="16"/>
      <c r="U5126" s="16"/>
      <c r="V5126" s="16"/>
      <c r="W5126" s="16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5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6"/>
      <c r="R5128" s="16"/>
      <c r="S5128" s="16"/>
      <c r="T5128" s="16"/>
      <c r="U5128" s="16"/>
      <c r="V5128" s="16"/>
      <c r="W5128" s="17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6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5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5"/>
      <c r="R5133" s="16"/>
      <c r="S5133" s="16"/>
      <c r="T5133" s="16"/>
      <c r="U5133" s="16"/>
      <c r="V5133" s="16"/>
      <c r="W5133" s="17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5"/>
      <c r="R5136" s="16"/>
      <c r="S5136" s="16"/>
      <c r="T5136" s="16"/>
      <c r="U5136" s="16"/>
      <c r="V5136" s="16"/>
      <c r="W5136" s="17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5"/>
      <c r="R5137" s="16"/>
      <c r="S5137" s="16"/>
      <c r="T5137" s="16"/>
      <c r="U5137" s="16"/>
      <c r="V5137" s="16"/>
      <c r="W5137" s="17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5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6"/>
      <c r="R5140" s="16"/>
      <c r="S5140" s="16"/>
      <c r="T5140" s="16"/>
      <c r="U5140" s="16"/>
      <c r="V5140" s="16"/>
      <c r="W5140" s="16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5"/>
      <c r="R5141" s="16"/>
      <c r="S5141" s="16"/>
      <c r="T5141" s="16"/>
      <c r="U5141" s="16"/>
      <c r="V5141" s="16"/>
      <c r="W5141" s="16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7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5"/>
      <c r="R5143" s="15"/>
      <c r="S5143" s="15"/>
      <c r="T5143" s="15"/>
      <c r="U5143" s="16"/>
      <c r="V5143" s="15"/>
      <c r="W5143" s="16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6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5"/>
      <c r="S5145" s="15"/>
      <c r="T5145" s="15"/>
      <c r="U5145" s="16"/>
      <c r="V5145" s="15"/>
      <c r="W5145" s="16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5"/>
      <c r="S5146" s="15"/>
      <c r="T5146" s="15"/>
      <c r="U5146" s="16"/>
      <c r="V5146" s="15"/>
      <c r="W5146" s="15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5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5"/>
      <c r="S5148" s="15"/>
      <c r="T5148" s="15"/>
      <c r="U5148" s="16"/>
      <c r="V5148" s="15"/>
      <c r="W5148" s="16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5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5"/>
      <c r="S5150" s="15"/>
      <c r="T5150" s="15"/>
      <c r="U5150" s="16"/>
      <c r="V5150" s="15"/>
      <c r="W5150" s="16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6"/>
      <c r="R5151" s="16"/>
      <c r="S5151" s="16"/>
      <c r="T5151" s="16"/>
      <c r="U5151" s="16"/>
      <c r="V5151" s="16"/>
      <c r="W5151" s="17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6"/>
      <c r="R5152" s="16"/>
      <c r="S5152" s="16"/>
      <c r="T5152" s="16"/>
      <c r="U5152" s="16"/>
      <c r="V5152" s="16"/>
      <c r="W5152" s="17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6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6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6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6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6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6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6"/>
      <c r="R5159" s="16"/>
      <c r="S5159" s="16"/>
      <c r="T5159" s="16"/>
      <c r="U5159" s="16"/>
      <c r="V5159" s="16"/>
      <c r="W5159" s="16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6"/>
      <c r="R5160" s="16"/>
      <c r="S5160" s="16"/>
      <c r="T5160" s="16"/>
      <c r="U5160" s="16"/>
      <c r="V5160" s="16"/>
      <c r="W5160" s="17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5"/>
      <c r="R5162" s="16"/>
      <c r="S5162" s="16"/>
      <c r="T5162" s="16"/>
      <c r="U5162" s="16"/>
      <c r="V5162" s="16"/>
      <c r="W5162" s="15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7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5"/>
      <c r="S5165" s="15"/>
      <c r="T5165" s="15"/>
      <c r="U5165" s="16"/>
      <c r="V5165" s="15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5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5"/>
      <c r="R5167" s="16"/>
      <c r="S5167" s="16"/>
      <c r="T5167" s="16"/>
      <c r="U5167" s="16"/>
      <c r="V5167" s="16"/>
      <c r="W5167" s="16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5"/>
      <c r="S5168" s="15"/>
      <c r="T5168" s="15"/>
      <c r="U5168" s="16"/>
      <c r="V5168" s="15"/>
      <c r="W5168" s="16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5"/>
      <c r="S5169" s="15"/>
      <c r="T5169" s="15"/>
      <c r="U5169" s="16"/>
      <c r="V5169" s="15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5"/>
      <c r="S5170" s="15"/>
      <c r="T5170" s="15"/>
      <c r="U5170" s="16"/>
      <c r="V5170" s="15"/>
      <c r="W5170" s="16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5"/>
      <c r="S5171" s="15"/>
      <c r="T5171" s="15"/>
      <c r="U5171" s="16"/>
      <c r="V5171" s="15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7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7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5"/>
      <c r="S5174" s="15"/>
      <c r="T5174" s="15"/>
      <c r="U5174" s="16"/>
      <c r="V5174" s="15"/>
      <c r="W5174" s="16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7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6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6"/>
      <c r="R5178" s="16"/>
      <c r="S5178" s="16"/>
      <c r="T5178" s="16"/>
      <c r="U5178" s="16"/>
      <c r="V5178" s="16"/>
      <c r="W5178" s="17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5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5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5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7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5"/>
      <c r="S5184" s="15"/>
      <c r="T5184" s="15"/>
      <c r="U5184" s="16"/>
      <c r="V5184" s="15"/>
      <c r="W5184" s="17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7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6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5"/>
      <c r="Q5187" s="16"/>
      <c r="R5187" s="16"/>
      <c r="S5187" s="16"/>
      <c r="T5187" s="16"/>
      <c r="U5187" s="16"/>
      <c r="V5187" s="16"/>
      <c r="W5187" s="16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6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5"/>
      <c r="R5189" s="16"/>
      <c r="S5189" s="16"/>
      <c r="T5189" s="16"/>
      <c r="U5189" s="16"/>
      <c r="V5189" s="16"/>
      <c r="W5189" s="17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7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6"/>
      <c r="R5192" s="16"/>
      <c r="S5192" s="16"/>
      <c r="T5192" s="16"/>
      <c r="U5192" s="16"/>
      <c r="V5192" s="16"/>
      <c r="W5192" s="16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7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5"/>
      <c r="S5194" s="15"/>
      <c r="T5194" s="15"/>
      <c r="U5194" s="16"/>
      <c r="V5194" s="15"/>
      <c r="W5194" s="16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5"/>
      <c r="S5195" s="15"/>
      <c r="T5195" s="15"/>
      <c r="U5195" s="16"/>
      <c r="V5195" s="15"/>
      <c r="W5195" s="16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5"/>
      <c r="S5196" s="15"/>
      <c r="T5196" s="15"/>
      <c r="U5196" s="16"/>
      <c r="V5196" s="15"/>
      <c r="W5196" s="16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5"/>
      <c r="S5197" s="15"/>
      <c r="T5197" s="15"/>
      <c r="U5197" s="16"/>
      <c r="V5197" s="15"/>
      <c r="W5197" s="16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5"/>
      <c r="S5199" s="15"/>
      <c r="T5199" s="15"/>
      <c r="U5199" s="16"/>
      <c r="V5199" s="15"/>
      <c r="W5199" s="16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5"/>
      <c r="S5200" s="15"/>
      <c r="T5200" s="15"/>
      <c r="U5200" s="16"/>
      <c r="V5200" s="15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5"/>
      <c r="S5201" s="15"/>
      <c r="T5201" s="15"/>
      <c r="U5201" s="16"/>
      <c r="V5201" s="15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6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7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6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5"/>
      <c r="R5205" s="16"/>
      <c r="S5205" s="16"/>
      <c r="T5205" s="16"/>
      <c r="U5205" s="16"/>
      <c r="V5205" s="16"/>
      <c r="W5205" s="17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5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6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7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6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6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5"/>
      <c r="R5215" s="16"/>
      <c r="S5215" s="16"/>
      <c r="T5215" s="16"/>
      <c r="U5215" s="16"/>
      <c r="V5215" s="16"/>
      <c r="W5215" s="16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5"/>
      <c r="R5216" s="16"/>
      <c r="S5216" s="16"/>
      <c r="T5216" s="16"/>
      <c r="U5216" s="16"/>
      <c r="V5216" s="16"/>
      <c r="W5216" s="17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7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6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5"/>
      <c r="S5219" s="15"/>
      <c r="T5219" s="15"/>
      <c r="U5219" s="16"/>
      <c r="V5219" s="15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6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6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6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6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6"/>
      <c r="R5224" s="16"/>
      <c r="S5224" s="16"/>
      <c r="T5224" s="16"/>
      <c r="U5224" s="16"/>
      <c r="V5224" s="16"/>
      <c r="W5224" s="16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6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6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7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7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6"/>
      <c r="R5230" s="16"/>
      <c r="S5230" s="16"/>
      <c r="T5230" s="16"/>
      <c r="U5230" s="16"/>
      <c r="V5230" s="16"/>
      <c r="W5230" s="17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5"/>
      <c r="R5231" s="16"/>
      <c r="S5231" s="16"/>
      <c r="T5231" s="16"/>
      <c r="U5231" s="16"/>
      <c r="V5231" s="16"/>
      <c r="W5231" s="16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5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6"/>
      <c r="R5233" s="16"/>
      <c r="S5233" s="16"/>
      <c r="T5233" s="16"/>
      <c r="U5233" s="16"/>
      <c r="V5233" s="16"/>
      <c r="W5233" s="16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6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7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6"/>
      <c r="R5237" s="16"/>
      <c r="S5237" s="16"/>
      <c r="T5237" s="16"/>
      <c r="U5237" s="16"/>
      <c r="V5237" s="16"/>
      <c r="W5237" s="16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6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6"/>
      <c r="R5240" s="16"/>
      <c r="S5240" s="16"/>
      <c r="T5240" s="16"/>
      <c r="U5240" s="16"/>
      <c r="V5240" s="16"/>
      <c r="W5240" s="17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6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6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6"/>
      <c r="R5243" s="16"/>
      <c r="S5243" s="16"/>
      <c r="T5243" s="16"/>
      <c r="U5243" s="16"/>
      <c r="V5243" s="16"/>
      <c r="W5243" s="16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5"/>
      <c r="S5244" s="15"/>
      <c r="T5244" s="15"/>
      <c r="U5244" s="16"/>
      <c r="V5244" s="15"/>
      <c r="W5244" s="16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7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7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5"/>
      <c r="S5247" s="15"/>
      <c r="T5247" s="15"/>
      <c r="U5247" s="16"/>
      <c r="V5247" s="15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5"/>
      <c r="S5248" s="15"/>
      <c r="T5248" s="15"/>
      <c r="U5248" s="16"/>
      <c r="V5248" s="15"/>
      <c r="W5248" s="16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7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6"/>
      <c r="R5251" s="16"/>
      <c r="S5251" s="16"/>
      <c r="T5251" s="16"/>
      <c r="U5251" s="16"/>
      <c r="V5251" s="16"/>
      <c r="W5251" s="17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5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6"/>
      <c r="R5253" s="16"/>
      <c r="S5253" s="16"/>
      <c r="T5253" s="16"/>
      <c r="U5253" s="16"/>
      <c r="V5253" s="16"/>
      <c r="W5253" s="16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5"/>
      <c r="S5254" s="15"/>
      <c r="T5254" s="15"/>
      <c r="U5254" s="16"/>
      <c r="V5254" s="15"/>
      <c r="W5254" s="17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5"/>
      <c r="R5256" s="16"/>
      <c r="S5256" s="16"/>
      <c r="T5256" s="16"/>
      <c r="U5256" s="16"/>
      <c r="V5256" s="16"/>
      <c r="W5256" s="17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5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6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5"/>
      <c r="S5259" s="15"/>
      <c r="T5259" s="15"/>
      <c r="U5259" s="16"/>
      <c r="V5259" s="15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6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6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6"/>
      <c r="R5262" s="16"/>
      <c r="S5262" s="16"/>
      <c r="T5262" s="16"/>
      <c r="U5262" s="16"/>
      <c r="V5262" s="16"/>
      <c r="W5262" s="16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7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7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5"/>
      <c r="R5265" s="16"/>
      <c r="S5265" s="16"/>
      <c r="T5265" s="16"/>
      <c r="U5265" s="16"/>
      <c r="V5265" s="16"/>
      <c r="W5265" s="16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6"/>
      <c r="R5267" s="16"/>
      <c r="S5267" s="16"/>
      <c r="T5267" s="16"/>
      <c r="U5267" s="16"/>
      <c r="V5267" s="16"/>
      <c r="W5267" s="16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6"/>
      <c r="R5268" s="16"/>
      <c r="S5268" s="16"/>
      <c r="T5268" s="16"/>
      <c r="U5268" s="16"/>
      <c r="V5268" s="16"/>
      <c r="W5268" s="16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6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6"/>
      <c r="R5270" s="16"/>
      <c r="S5270" s="16"/>
      <c r="T5270" s="16"/>
      <c r="U5270" s="16"/>
      <c r="V5270" s="16"/>
      <c r="W5270" s="16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5"/>
      <c r="S5271" s="15"/>
      <c r="T5271" s="15"/>
      <c r="U5271" s="16"/>
      <c r="V5271" s="15"/>
      <c r="W5271" s="16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5"/>
      <c r="S5272" s="15"/>
      <c r="T5272" s="15"/>
      <c r="U5272" s="16"/>
      <c r="V5272" s="15"/>
      <c r="W5272" s="16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5"/>
      <c r="Q5273" s="16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5"/>
      <c r="S5274" s="15"/>
      <c r="T5274" s="15"/>
      <c r="U5274" s="16"/>
      <c r="V5274" s="15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6"/>
      <c r="R5276" s="16"/>
      <c r="S5276" s="16"/>
      <c r="T5276" s="16"/>
      <c r="U5276" s="16"/>
      <c r="V5276" s="16"/>
      <c r="W5276" s="16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5"/>
      <c r="S5277" s="15"/>
      <c r="T5277" s="15"/>
      <c r="U5277" s="16"/>
      <c r="V5277" s="15"/>
      <c r="W5277" s="16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5"/>
      <c r="S5278" s="15"/>
      <c r="T5278" s="15"/>
      <c r="U5278" s="16"/>
      <c r="V5278" s="15"/>
      <c r="W5278" s="16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7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6"/>
      <c r="R5280" s="16"/>
      <c r="S5280" s="16"/>
      <c r="T5280" s="16"/>
      <c r="U5280" s="16"/>
      <c r="V5280" s="16"/>
      <c r="W5280" s="16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6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5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6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6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6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6"/>
      <c r="R5288" s="16"/>
      <c r="S5288" s="16"/>
      <c r="T5288" s="16"/>
      <c r="U5288" s="16"/>
      <c r="V5288" s="16"/>
      <c r="W5288" s="17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6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6"/>
      <c r="R5290" s="16"/>
      <c r="S5290" s="16"/>
      <c r="T5290" s="16"/>
      <c r="U5290" s="16"/>
      <c r="V5290" s="16"/>
      <c r="W5290" s="16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7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6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5"/>
      <c r="R5293" s="15"/>
      <c r="S5293" s="15"/>
      <c r="T5293" s="15"/>
      <c r="U5293" s="16"/>
      <c r="V5293" s="15"/>
      <c r="W5293" s="16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6"/>
      <c r="R5294" s="16"/>
      <c r="S5294" s="16"/>
      <c r="T5294" s="16"/>
      <c r="U5294" s="16"/>
      <c r="V5294" s="16"/>
      <c r="W5294" s="17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5"/>
      <c r="S5295" s="15"/>
      <c r="T5295" s="15"/>
      <c r="U5295" s="16"/>
      <c r="V5295" s="15"/>
      <c r="W5295" s="17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5"/>
      <c r="S5296" s="15"/>
      <c r="T5296" s="15"/>
      <c r="U5296" s="16"/>
      <c r="V5296" s="15"/>
      <c r="W5296" s="16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6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6"/>
      <c r="V5298" s="15"/>
      <c r="W5298" s="16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5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5"/>
      <c r="S5300" s="15"/>
      <c r="T5300" s="15"/>
      <c r="U5300" s="16"/>
      <c r="V5300" s="15"/>
      <c r="W5300" s="16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6"/>
      <c r="R5301" s="16"/>
      <c r="S5301" s="16"/>
      <c r="T5301" s="16"/>
      <c r="U5301" s="16"/>
      <c r="V5301" s="16"/>
      <c r="W5301" s="16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5"/>
      <c r="S5303" s="15"/>
      <c r="T5303" s="15"/>
      <c r="U5303" s="16"/>
      <c r="V5303" s="15"/>
      <c r="W5303" s="17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6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5"/>
      <c r="S5305" s="15"/>
      <c r="T5305" s="15"/>
      <c r="U5305" s="16"/>
      <c r="V5305" s="15"/>
      <c r="W5305" s="17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6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5"/>
      <c r="S5307" s="15"/>
      <c r="T5307" s="15"/>
      <c r="U5307" s="16"/>
      <c r="V5307" s="15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5"/>
      <c r="S5310" s="15"/>
      <c r="T5310" s="15"/>
      <c r="U5310" s="16"/>
      <c r="V5310" s="15"/>
      <c r="W5310" s="16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6"/>
      <c r="R5311" s="16"/>
      <c r="S5311" s="16"/>
      <c r="T5311" s="16"/>
      <c r="U5311" s="16"/>
      <c r="V5311" s="16"/>
      <c r="W5311" s="16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5"/>
      <c r="R5313" s="16"/>
      <c r="S5313" s="16"/>
      <c r="T5313" s="16"/>
      <c r="U5313" s="16"/>
      <c r="V5313" s="16"/>
      <c r="W5313" s="17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6"/>
      <c r="R5314" s="16"/>
      <c r="S5314" s="16"/>
      <c r="T5314" s="16"/>
      <c r="U5314" s="16"/>
      <c r="V5314" s="16"/>
      <c r="W5314" s="16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6"/>
      <c r="R5315" s="16"/>
      <c r="S5315" s="16"/>
      <c r="T5315" s="16"/>
      <c r="U5315" s="16"/>
      <c r="V5315" s="16"/>
      <c r="W5315" s="16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5"/>
      <c r="S5316" s="15"/>
      <c r="T5316" s="15"/>
      <c r="U5316" s="16"/>
      <c r="V5316" s="15"/>
      <c r="W5316" s="17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7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5"/>
      <c r="S5318" s="15"/>
      <c r="T5318" s="15"/>
      <c r="U5318" s="16"/>
      <c r="V5318" s="15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6"/>
      <c r="R5319" s="16"/>
      <c r="S5319" s="16"/>
      <c r="T5319" s="16"/>
      <c r="U5319" s="16"/>
      <c r="V5319" s="16"/>
      <c r="W5319" s="16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6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5"/>
      <c r="R5321" s="16"/>
      <c r="S5321" s="16"/>
      <c r="T5321" s="16"/>
      <c r="U5321" s="16"/>
      <c r="V5321" s="16"/>
      <c r="W5321" s="16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5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6"/>
      <c r="R5324" s="16"/>
      <c r="S5324" s="16"/>
      <c r="T5324" s="16"/>
      <c r="U5324" s="16"/>
      <c r="V5324" s="16"/>
      <c r="W5324" s="16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5"/>
      <c r="S5325" s="15"/>
      <c r="T5325" s="15"/>
      <c r="U5325" s="16"/>
      <c r="V5325" s="15"/>
      <c r="W5325" s="17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6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5"/>
      <c r="R5327" s="16"/>
      <c r="S5327" s="16"/>
      <c r="T5327" s="16"/>
      <c r="U5327" s="16"/>
      <c r="V5327" s="16"/>
      <c r="W5327" s="16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6"/>
      <c r="R5328" s="16"/>
      <c r="S5328" s="16"/>
      <c r="T5328" s="16"/>
      <c r="U5328" s="16"/>
      <c r="V5328" s="16"/>
      <c r="W5328" s="17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6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7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6"/>
      <c r="R5331" s="16"/>
      <c r="S5331" s="16"/>
      <c r="T5331" s="16"/>
      <c r="U5331" s="16"/>
      <c r="V5331" s="16"/>
      <c r="W5331" s="17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7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6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5"/>
      <c r="R5334" s="16"/>
      <c r="S5334" s="16"/>
      <c r="T5334" s="16"/>
      <c r="U5334" s="16"/>
      <c r="V5334" s="16"/>
      <c r="W5334" s="16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6"/>
      <c r="R5335" s="16"/>
      <c r="S5335" s="16"/>
      <c r="T5335" s="16"/>
      <c r="U5335" s="16"/>
      <c r="V5335" s="16"/>
      <c r="W5335" s="16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5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5"/>
      <c r="S5338" s="15"/>
      <c r="T5338" s="15"/>
      <c r="U5338" s="16"/>
      <c r="V5338" s="15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6"/>
      <c r="R5339" s="16"/>
      <c r="S5339" s="16"/>
      <c r="T5339" s="16"/>
      <c r="U5339" s="16"/>
      <c r="V5339" s="16"/>
      <c r="W5339" s="16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5"/>
      <c r="S5340" s="15"/>
      <c r="T5340" s="15"/>
      <c r="U5340" s="16"/>
      <c r="V5340" s="15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5"/>
      <c r="S5341" s="15"/>
      <c r="T5341" s="15"/>
      <c r="U5341" s="16"/>
      <c r="V5341" s="15"/>
      <c r="W5341" s="17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5"/>
      <c r="S5342" s="15"/>
      <c r="T5342" s="15"/>
      <c r="U5342" s="16"/>
      <c r="V5342" s="15"/>
      <c r="W5342" s="16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5"/>
      <c r="S5343" s="15"/>
      <c r="T5343" s="15"/>
      <c r="U5343" s="16"/>
      <c r="V5343" s="15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5"/>
      <c r="S5344" s="15"/>
      <c r="T5344" s="15"/>
      <c r="U5344" s="16"/>
      <c r="V5344" s="15"/>
      <c r="W5344" s="17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5"/>
      <c r="S5345" s="15"/>
      <c r="T5345" s="15"/>
      <c r="U5345" s="16"/>
      <c r="V5345" s="15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6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5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5"/>
      <c r="S5348" s="15"/>
      <c r="T5348" s="15"/>
      <c r="U5348" s="16"/>
      <c r="V5348" s="15"/>
      <c r="W5348" s="17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5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5"/>
      <c r="S5350" s="15"/>
      <c r="T5350" s="15"/>
      <c r="U5350" s="16"/>
      <c r="V5350" s="15"/>
      <c r="W5350" s="17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6"/>
      <c r="R5351" s="16"/>
      <c r="S5351" s="16"/>
      <c r="T5351" s="16"/>
      <c r="U5351" s="16"/>
      <c r="V5351" s="16"/>
      <c r="W5351" s="17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5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5"/>
      <c r="R5354" s="15"/>
      <c r="S5354" s="15"/>
      <c r="T5354" s="15"/>
      <c r="U5354" s="15"/>
      <c r="V5354" s="15"/>
      <c r="W5354" s="17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5"/>
      <c r="S5355" s="15"/>
      <c r="T5355" s="15"/>
      <c r="U5355" s="16"/>
      <c r="V5355" s="15"/>
      <c r="W5355" s="16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7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6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5"/>
      <c r="S5358" s="15"/>
      <c r="T5358" s="15"/>
      <c r="U5358" s="15"/>
      <c r="V5358" s="15"/>
      <c r="W5358" s="17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6"/>
      <c r="R5359" s="16"/>
      <c r="S5359" s="16"/>
      <c r="T5359" s="16"/>
      <c r="U5359" s="16"/>
      <c r="V5359" s="16"/>
      <c r="W5359" s="16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5"/>
      <c r="S5360" s="15"/>
      <c r="T5360" s="15"/>
      <c r="U5360" s="15"/>
      <c r="V5360" s="15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5"/>
      <c r="S5362" s="15"/>
      <c r="T5362" s="15"/>
      <c r="U5362" s="16"/>
      <c r="V5362" s="15"/>
      <c r="W5362" s="17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6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5"/>
      <c r="S5364" s="15"/>
      <c r="T5364" s="15"/>
      <c r="U5364" s="16"/>
      <c r="V5364" s="15"/>
      <c r="W5364" s="16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5"/>
      <c r="S5365" s="15"/>
      <c r="T5365" s="15"/>
      <c r="U5365" s="16"/>
      <c r="V5365" s="15"/>
      <c r="W5365" s="16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5"/>
      <c r="S5366" s="15"/>
      <c r="T5366" s="15"/>
      <c r="U5366" s="16"/>
      <c r="V5366" s="15"/>
      <c r="W5366" s="17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5"/>
      <c r="S5367" s="15"/>
      <c r="T5367" s="15"/>
      <c r="U5367" s="16"/>
      <c r="V5367" s="15"/>
      <c r="W5367" s="16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5"/>
      <c r="S5368" s="15"/>
      <c r="T5368" s="15"/>
      <c r="U5368" s="16"/>
      <c r="V5368" s="15"/>
      <c r="W5368" s="16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5"/>
      <c r="S5370" s="15"/>
      <c r="T5370" s="15"/>
      <c r="U5370" s="16"/>
      <c r="V5370" s="15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5"/>
      <c r="R5371" s="15"/>
      <c r="S5371" s="15"/>
      <c r="T5371" s="15"/>
      <c r="U5371" s="16"/>
      <c r="V5371" s="15"/>
      <c r="W5371" s="17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6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5"/>
      <c r="S5373" s="15"/>
      <c r="T5373" s="15"/>
      <c r="U5373" s="16"/>
      <c r="V5373" s="15"/>
      <c r="W5373" s="16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5"/>
      <c r="S5374" s="15"/>
      <c r="T5374" s="15"/>
      <c r="U5374" s="16"/>
      <c r="V5374" s="15"/>
      <c r="W5374" s="17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7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5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5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5"/>
      <c r="R5378" s="16"/>
      <c r="S5378" s="16"/>
      <c r="T5378" s="16"/>
      <c r="U5378" s="16"/>
      <c r="V5378" s="16"/>
      <c r="W5378" s="17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6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6"/>
      <c r="R5380" s="16"/>
      <c r="S5380" s="16"/>
      <c r="T5380" s="16"/>
      <c r="U5380" s="16"/>
      <c r="V5380" s="16"/>
      <c r="W5380" s="16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6"/>
      <c r="R5381" s="16"/>
      <c r="S5381" s="16"/>
      <c r="T5381" s="16"/>
      <c r="U5381" s="16"/>
      <c r="V5381" s="16"/>
      <c r="W5381" s="16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5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6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6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5"/>
      <c r="R5386" s="16"/>
      <c r="S5386" s="16"/>
      <c r="T5386" s="16"/>
      <c r="U5386" s="16"/>
      <c r="V5386" s="16"/>
      <c r="W5386" s="16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5"/>
      <c r="S5387" s="15"/>
      <c r="T5387" s="15"/>
      <c r="U5387" s="16"/>
      <c r="V5387" s="15"/>
      <c r="W5387" s="17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5"/>
      <c r="S5388" s="15"/>
      <c r="T5388" s="15"/>
      <c r="U5388" s="16"/>
      <c r="V5388" s="15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5"/>
      <c r="R5389" s="15"/>
      <c r="S5389" s="15"/>
      <c r="T5389" s="15"/>
      <c r="U5389" s="16"/>
      <c r="V5389" s="15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5"/>
      <c r="S5390" s="15"/>
      <c r="T5390" s="15"/>
      <c r="U5390" s="16"/>
      <c r="V5390" s="15"/>
      <c r="W5390" s="17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5"/>
      <c r="S5391" s="15"/>
      <c r="T5391" s="15"/>
      <c r="U5391" s="16"/>
      <c r="V5391" s="15"/>
      <c r="W5391" s="16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5"/>
      <c r="S5392" s="15"/>
      <c r="T5392" s="15"/>
      <c r="U5392" s="16"/>
      <c r="V5392" s="15"/>
      <c r="W5392" s="16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5"/>
      <c r="S5393" s="15"/>
      <c r="T5393" s="15"/>
      <c r="U5393" s="16"/>
      <c r="V5393" s="15"/>
      <c r="W5393" s="17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5"/>
      <c r="R5394" s="15"/>
      <c r="S5394" s="15"/>
      <c r="T5394" s="15"/>
      <c r="U5394" s="16"/>
      <c r="V5394" s="15"/>
      <c r="W5394" s="17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5"/>
      <c r="S5395" s="15"/>
      <c r="T5395" s="15"/>
      <c r="U5395" s="16"/>
      <c r="V5395" s="15"/>
      <c r="W5395" s="16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5"/>
      <c r="S5396" s="15"/>
      <c r="T5396" s="15"/>
      <c r="U5396" s="16"/>
      <c r="V5396" s="15"/>
      <c r="W5396" s="17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6"/>
      <c r="R5397" s="16"/>
      <c r="S5397" s="16"/>
      <c r="T5397" s="16"/>
      <c r="U5397" s="16"/>
      <c r="V5397" s="16"/>
      <c r="W5397" s="16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5"/>
      <c r="R5398" s="16"/>
      <c r="S5398" s="16"/>
      <c r="T5398" s="16"/>
      <c r="U5398" s="16"/>
      <c r="V5398" s="16"/>
      <c r="W5398" s="16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6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5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6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5"/>
      <c r="R5402" s="16"/>
      <c r="S5402" s="16"/>
      <c r="T5402" s="16"/>
      <c r="U5402" s="16"/>
      <c r="V5402" s="16"/>
      <c r="W5402" s="16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6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5"/>
      <c r="S5404" s="15"/>
      <c r="T5404" s="15"/>
      <c r="U5404" s="16"/>
      <c r="V5404" s="15"/>
      <c r="W5404" s="16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6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7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5"/>
      <c r="S5408" s="15"/>
      <c r="T5408" s="15"/>
      <c r="U5408" s="16"/>
      <c r="V5408" s="15"/>
      <c r="W5408" s="17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5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5"/>
      <c r="S5410" s="15"/>
      <c r="T5410" s="15"/>
      <c r="U5410" s="16"/>
      <c r="V5410" s="15"/>
      <c r="W5410" s="17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7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7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5"/>
      <c r="R5413" s="16"/>
      <c r="S5413" s="16"/>
      <c r="T5413" s="16"/>
      <c r="U5413" s="16"/>
      <c r="V5413" s="16"/>
      <c r="W5413" s="17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5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6"/>
      <c r="R5416" s="16"/>
      <c r="S5416" s="16"/>
      <c r="T5416" s="16"/>
      <c r="U5416" s="16"/>
      <c r="V5416" s="16"/>
      <c r="W5416" s="17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6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5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7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7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7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6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7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5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6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5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6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6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5"/>
      <c r="S5432" s="15"/>
      <c r="T5432" s="15"/>
      <c r="U5432" s="15"/>
      <c r="V5432" s="15"/>
      <c r="W5432" s="16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6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7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5"/>
      <c r="R5435" s="15"/>
      <c r="S5435" s="15"/>
      <c r="T5435" s="15"/>
      <c r="U5435" s="16"/>
      <c r="V5435" s="15"/>
      <c r="W5435" s="17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7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7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6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5"/>
      <c r="R5440" s="16"/>
      <c r="S5440" s="16"/>
      <c r="T5440" s="16"/>
      <c r="U5440" s="16"/>
      <c r="V5440" s="16"/>
      <c r="W5440" s="15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5"/>
      <c r="S5441" s="15"/>
      <c r="T5441" s="15"/>
      <c r="U5441" s="16"/>
      <c r="V5441" s="15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5"/>
      <c r="R5442" s="16"/>
      <c r="S5442" s="16"/>
      <c r="T5442" s="16"/>
      <c r="U5442" s="16"/>
      <c r="V5442" s="16"/>
      <c r="W5442" s="15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6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5"/>
      <c r="R5444" s="15"/>
      <c r="S5444" s="15"/>
      <c r="T5444" s="15"/>
      <c r="U5444" s="16"/>
      <c r="V5444" s="15"/>
      <c r="W5444" s="16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6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6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6"/>
      <c r="R5447" s="16"/>
      <c r="S5447" s="16"/>
      <c r="T5447" s="16"/>
      <c r="U5447" s="16"/>
      <c r="V5447" s="16"/>
      <c r="W5447" s="16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6"/>
      <c r="V5448" s="15"/>
      <c r="W5448" s="16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6"/>
      <c r="R5449" s="16"/>
      <c r="S5449" s="16"/>
      <c r="T5449" s="16"/>
      <c r="U5449" s="16"/>
      <c r="V5449" s="16"/>
      <c r="W5449" s="16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5"/>
      <c r="S5450" s="15"/>
      <c r="T5450" s="15"/>
      <c r="U5450" s="16"/>
      <c r="V5450" s="15"/>
      <c r="W5450" s="16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6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7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5"/>
      <c r="R5453" s="16"/>
      <c r="S5453" s="16"/>
      <c r="T5453" s="16"/>
      <c r="U5453" s="16"/>
      <c r="V5453" s="16"/>
      <c r="W5453" s="16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5"/>
      <c r="R5454" s="16"/>
      <c r="S5454" s="16"/>
      <c r="T5454" s="16"/>
      <c r="U5454" s="16"/>
      <c r="V5454" s="16"/>
      <c r="W5454" s="17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7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5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6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5"/>
      <c r="R5458" s="16"/>
      <c r="S5458" s="16"/>
      <c r="T5458" s="16"/>
      <c r="U5458" s="16"/>
      <c r="V5458" s="16"/>
      <c r="W5458" s="15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7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5"/>
      <c r="S5461" s="15"/>
      <c r="T5461" s="15"/>
      <c r="U5461" s="16"/>
      <c r="V5461" s="15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7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7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6"/>
      <c r="R5464" s="16"/>
      <c r="S5464" s="16"/>
      <c r="T5464" s="16"/>
      <c r="U5464" s="16"/>
      <c r="V5464" s="16"/>
      <c r="W5464" s="16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6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5"/>
      <c r="S5466" s="15"/>
      <c r="T5466" s="15"/>
      <c r="U5466" s="16"/>
      <c r="V5466" s="15"/>
      <c r="W5466" s="17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5"/>
      <c r="S5467" s="15"/>
      <c r="T5467" s="15"/>
      <c r="U5467" s="16"/>
      <c r="V5467" s="15"/>
      <c r="W5467" s="17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5"/>
      <c r="S5468" s="15"/>
      <c r="T5468" s="15"/>
      <c r="U5468" s="16"/>
      <c r="V5468" s="15"/>
      <c r="W5468" s="17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5"/>
      <c r="S5469" s="15"/>
      <c r="T5469" s="15"/>
      <c r="U5469" s="16"/>
      <c r="V5469" s="15"/>
      <c r="W5469" s="17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6"/>
      <c r="S5470" s="16"/>
      <c r="T5470" s="16"/>
      <c r="U5470" s="16"/>
      <c r="V5470" s="16"/>
      <c r="W5470" s="16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6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5"/>
      <c r="R5473" s="15"/>
      <c r="S5473" s="15"/>
      <c r="T5473" s="15"/>
      <c r="U5473" s="16"/>
      <c r="V5473" s="15"/>
      <c r="W5473" s="17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7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7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5"/>
      <c r="R5476" s="16"/>
      <c r="S5476" s="16"/>
      <c r="T5476" s="16"/>
      <c r="U5476" s="16"/>
      <c r="V5476" s="16"/>
      <c r="W5476" s="15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5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7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6"/>
      <c r="R5479" s="16"/>
      <c r="S5479" s="16"/>
      <c r="T5479" s="16"/>
      <c r="U5479" s="16"/>
      <c r="V5479" s="16"/>
      <c r="W5479" s="17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7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6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5"/>
      <c r="S5483" s="15"/>
      <c r="T5483" s="15"/>
      <c r="U5483" s="16"/>
      <c r="V5483" s="15"/>
      <c r="W5483" s="16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5"/>
      <c r="S5484" s="15"/>
      <c r="T5484" s="15"/>
      <c r="U5484" s="16"/>
      <c r="V5484" s="15"/>
      <c r="W5484" s="17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5"/>
      <c r="S5485" s="15"/>
      <c r="T5485" s="15"/>
      <c r="U5485" s="16"/>
      <c r="V5485" s="15"/>
      <c r="W5485" s="17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5"/>
      <c r="S5486" s="15"/>
      <c r="T5486" s="15"/>
      <c r="U5486" s="16"/>
      <c r="V5486" s="15"/>
      <c r="W5486" s="17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5"/>
      <c r="S5487" s="15"/>
      <c r="T5487" s="15"/>
      <c r="U5487" s="16"/>
      <c r="V5487" s="15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6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6"/>
      <c r="V5489" s="15"/>
      <c r="W5489" s="16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5"/>
      <c r="R5491" s="15"/>
      <c r="S5491" s="15"/>
      <c r="T5491" s="15"/>
      <c r="U5491" s="16"/>
      <c r="V5491" s="15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5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7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6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6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6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6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6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6"/>
      <c r="R5499" s="16"/>
      <c r="S5499" s="16"/>
      <c r="T5499" s="16"/>
      <c r="U5499" s="16"/>
      <c r="V5499" s="16"/>
      <c r="W5499" s="16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6"/>
      <c r="R5500" s="16"/>
      <c r="S5500" s="16"/>
      <c r="T5500" s="16"/>
      <c r="U5500" s="16"/>
      <c r="V5500" s="16"/>
      <c r="W5500" s="16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6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7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6"/>
      <c r="R5503" s="16"/>
      <c r="S5503" s="16"/>
      <c r="T5503" s="16"/>
      <c r="U5503" s="16"/>
      <c r="V5503" s="16"/>
      <c r="W5503" s="16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5"/>
      <c r="R5504" s="16"/>
      <c r="S5504" s="16"/>
      <c r="T5504" s="16"/>
      <c r="U5504" s="16"/>
      <c r="V5504" s="16"/>
      <c r="W5504" s="16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6"/>
      <c r="R5505" s="16"/>
      <c r="S5505" s="16"/>
      <c r="T5505" s="16"/>
      <c r="U5505" s="16"/>
      <c r="V5505" s="16"/>
      <c r="W5505" s="16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5"/>
      <c r="R5506" s="16"/>
      <c r="S5506" s="16"/>
      <c r="T5506" s="16"/>
      <c r="U5506" s="16"/>
      <c r="V5506" s="16"/>
      <c r="W5506" s="16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6"/>
      <c r="R5507" s="16"/>
      <c r="S5507" s="16"/>
      <c r="T5507" s="16"/>
      <c r="U5507" s="16"/>
      <c r="V5507" s="16"/>
      <c r="W5507" s="16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5"/>
      <c r="R5508" s="16"/>
      <c r="S5508" s="16"/>
      <c r="T5508" s="16"/>
      <c r="U5508" s="16"/>
      <c r="V5508" s="16"/>
      <c r="W5508" s="17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6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6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6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6"/>
      <c r="S5512" s="16"/>
      <c r="T5512" s="16"/>
      <c r="U5512" s="16"/>
      <c r="V5512" s="16"/>
      <c r="W5512" s="16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6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5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6"/>
      <c r="R5515" s="16"/>
      <c r="S5515" s="16"/>
      <c r="T5515" s="16"/>
      <c r="U5515" s="16"/>
      <c r="V5515" s="16"/>
      <c r="W5515" s="16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6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5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5"/>
      <c r="R5518" s="16"/>
      <c r="S5518" s="16"/>
      <c r="T5518" s="16"/>
      <c r="U5518" s="16"/>
      <c r="V5518" s="16"/>
      <c r="W5518" s="16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6"/>
      <c r="R5519" s="16"/>
      <c r="S5519" s="16"/>
      <c r="T5519" s="16"/>
      <c r="U5519" s="16"/>
      <c r="V5519" s="16"/>
      <c r="W5519" s="17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6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7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5"/>
      <c r="R5522" s="16"/>
      <c r="S5522" s="16"/>
      <c r="T5522" s="16"/>
      <c r="U5522" s="16"/>
      <c r="V5522" s="16"/>
      <c r="W5522" s="16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6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5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6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5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6"/>
      <c r="S5527" s="16"/>
      <c r="T5527" s="16"/>
      <c r="U5527" s="16"/>
      <c r="V5527" s="16"/>
      <c r="W5527" s="17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6"/>
      <c r="S5528" s="16"/>
      <c r="T5528" s="16"/>
      <c r="U5528" s="16"/>
      <c r="V5528" s="16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7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6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6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7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5"/>
      <c r="R5534" s="16"/>
      <c r="S5534" s="16"/>
      <c r="T5534" s="16"/>
      <c r="U5534" s="16"/>
      <c r="V5534" s="16"/>
      <c r="W5534" s="17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6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6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7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6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5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6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5"/>
      <c r="R5542" s="16"/>
      <c r="S5542" s="16"/>
      <c r="T5542" s="16"/>
      <c r="U5542" s="16"/>
      <c r="V5542" s="16"/>
      <c r="W5542" s="15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5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7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5"/>
      <c r="R5545" s="16"/>
      <c r="S5545" s="16"/>
      <c r="T5545" s="16"/>
      <c r="U5545" s="16"/>
      <c r="V5545" s="16"/>
      <c r="W5545" s="16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7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6"/>
      <c r="R5548" s="16"/>
      <c r="S5548" s="16"/>
      <c r="T5548" s="16"/>
      <c r="U5548" s="16"/>
      <c r="V5548" s="16"/>
      <c r="W5548" s="16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7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6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5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5"/>
      <c r="R5553" s="16"/>
      <c r="S5553" s="16"/>
      <c r="T5553" s="16"/>
      <c r="U5553" s="16"/>
      <c r="V5553" s="16"/>
      <c r="W5553" s="17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5"/>
      <c r="R5554" s="16"/>
      <c r="S5554" s="16"/>
      <c r="T5554" s="16"/>
      <c r="U5554" s="16"/>
      <c r="V5554" s="16"/>
      <c r="W5554" s="16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7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7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5"/>
      <c r="R5558" s="16"/>
      <c r="S5558" s="16"/>
      <c r="T5558" s="16"/>
      <c r="U5558" s="16"/>
      <c r="V5558" s="16"/>
      <c r="W5558" s="17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6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6"/>
      <c r="R5560" s="16"/>
      <c r="S5560" s="16"/>
      <c r="T5560" s="16"/>
      <c r="U5560" s="16"/>
      <c r="V5560" s="16"/>
      <c r="W5560" s="16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5"/>
      <c r="R5561" s="15"/>
      <c r="S5561" s="15"/>
      <c r="T5561" s="15"/>
      <c r="U5561" s="16"/>
      <c r="V5561" s="15"/>
      <c r="W5561" s="17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5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6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7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7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6"/>
      <c r="S5567" s="16"/>
      <c r="T5567" s="16"/>
      <c r="U5567" s="16"/>
      <c r="V5567" s="16"/>
      <c r="W5567" s="17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5"/>
      <c r="S5568" s="15"/>
      <c r="T5568" s="15"/>
      <c r="U5568" s="16"/>
      <c r="V5568" s="15"/>
      <c r="W5568" s="17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6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6"/>
      <c r="R5570" s="16"/>
      <c r="S5570" s="16"/>
      <c r="T5570" s="16"/>
      <c r="U5570" s="16"/>
      <c r="V5570" s="16"/>
      <c r="W5570" s="17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5"/>
      <c r="S5571" s="15"/>
      <c r="T5571" s="15"/>
      <c r="U5571" s="16"/>
      <c r="V5571" s="15"/>
      <c r="W5571" s="17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6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6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5"/>
      <c r="S5574" s="15"/>
      <c r="T5574" s="15"/>
      <c r="U5574" s="16"/>
      <c r="V5574" s="15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6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7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6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7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5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5"/>
      <c r="S5582" s="15"/>
      <c r="T5582" s="15"/>
      <c r="U5582" s="16"/>
      <c r="V5582" s="15"/>
      <c r="W5582" s="17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6"/>
      <c r="R5583" s="16"/>
      <c r="S5583" s="16"/>
      <c r="T5583" s="16"/>
      <c r="U5583" s="16"/>
      <c r="V5583" s="16"/>
      <c r="W5583" s="17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5"/>
      <c r="R5584" s="15"/>
      <c r="S5584" s="15"/>
      <c r="T5584" s="15"/>
      <c r="U5584" s="16"/>
      <c r="V5584" s="15"/>
      <c r="W5584" s="17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7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6"/>
      <c r="R5586" s="16"/>
      <c r="S5586" s="16"/>
      <c r="T5586" s="16"/>
      <c r="U5586" s="16"/>
      <c r="V5586" s="16"/>
      <c r="W5586" s="17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5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7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5"/>
      <c r="R5590" s="15"/>
      <c r="S5590" s="15"/>
      <c r="T5590" s="15"/>
      <c r="U5590" s="16"/>
      <c r="V5590" s="15"/>
      <c r="W5590" s="16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5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7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5"/>
      <c r="S5593" s="15"/>
      <c r="T5593" s="15"/>
      <c r="U5593" s="16"/>
      <c r="V5593" s="15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7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6"/>
      <c r="R5596" s="16"/>
      <c r="S5596" s="16"/>
      <c r="T5596" s="16"/>
      <c r="U5596" s="16"/>
      <c r="V5596" s="16"/>
      <c r="W5596" s="16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5"/>
      <c r="S5597" s="15"/>
      <c r="T5597" s="15"/>
      <c r="U5597" s="16"/>
      <c r="V5597" s="15"/>
      <c r="W5597" s="17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7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5"/>
      <c r="S5599" s="15"/>
      <c r="T5599" s="15"/>
      <c r="U5599" s="16"/>
      <c r="V5599" s="15"/>
      <c r="W5599" s="17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7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5"/>
      <c r="R5601" s="15"/>
      <c r="S5601" s="15"/>
      <c r="T5601" s="15"/>
      <c r="U5601" s="16"/>
      <c r="V5601" s="15"/>
      <c r="W5601" s="17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7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7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5"/>
      <c r="S5604" s="15"/>
      <c r="T5604" s="15"/>
      <c r="U5604" s="16"/>
      <c r="V5604" s="15"/>
      <c r="W5604" s="17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6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5"/>
      <c r="Q5606" s="16"/>
      <c r="R5606" s="16"/>
      <c r="S5606" s="16"/>
      <c r="T5606" s="16"/>
      <c r="U5606" s="16"/>
      <c r="V5606" s="16"/>
      <c r="W5606" s="16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6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5"/>
      <c r="S5608" s="15"/>
      <c r="T5608" s="15"/>
      <c r="U5608" s="16"/>
      <c r="V5608" s="15"/>
      <c r="W5608" s="17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7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6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5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6"/>
      <c r="R5612" s="16"/>
      <c r="S5612" s="16"/>
      <c r="T5612" s="16"/>
      <c r="U5612" s="16"/>
      <c r="V5612" s="16"/>
      <c r="W5612" s="16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5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7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5"/>
      <c r="S5616" s="15"/>
      <c r="T5616" s="15"/>
      <c r="U5616" s="16"/>
      <c r="V5616" s="15"/>
      <c r="W5616" s="17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7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5"/>
      <c r="R5618" s="16"/>
      <c r="S5618" s="16"/>
      <c r="T5618" s="16"/>
      <c r="U5618" s="16"/>
      <c r="V5618" s="16"/>
      <c r="W5618" s="17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5"/>
      <c r="R5619" s="15"/>
      <c r="S5619" s="15"/>
      <c r="T5619" s="15"/>
      <c r="U5619" s="16"/>
      <c r="V5619" s="15"/>
      <c r="W5619" s="16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5"/>
      <c r="S5620" s="15"/>
      <c r="T5620" s="15"/>
      <c r="U5620" s="16"/>
      <c r="V5620" s="15"/>
      <c r="W5620" s="17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7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6"/>
      <c r="R5622" s="16"/>
      <c r="S5622" s="16"/>
      <c r="T5622" s="16"/>
      <c r="U5622" s="16"/>
      <c r="V5622" s="16"/>
      <c r="W5622" s="16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5"/>
      <c r="S5623" s="15"/>
      <c r="T5623" s="15"/>
      <c r="U5623" s="16"/>
      <c r="V5623" s="15"/>
      <c r="W5623" s="16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7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6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5"/>
      <c r="S5626" s="15"/>
      <c r="T5626" s="15"/>
      <c r="U5626" s="16"/>
      <c r="V5626" s="15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5"/>
      <c r="S5627" s="15"/>
      <c r="T5627" s="15"/>
      <c r="U5627" s="16"/>
      <c r="V5627" s="15"/>
      <c r="W5627" s="17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5"/>
      <c r="S5628" s="15"/>
      <c r="T5628" s="15"/>
      <c r="U5628" s="16"/>
      <c r="V5628" s="15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5"/>
      <c r="R5629" s="15"/>
      <c r="S5629" s="15"/>
      <c r="T5629" s="15"/>
      <c r="U5629" s="16"/>
      <c r="V5629" s="15"/>
      <c r="W5629" s="17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5"/>
      <c r="S5630" s="15"/>
      <c r="T5630" s="15"/>
      <c r="U5630" s="16"/>
      <c r="V5630" s="15"/>
      <c r="W5630" s="17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5"/>
      <c r="R5631" s="16"/>
      <c r="S5631" s="16"/>
      <c r="T5631" s="16"/>
      <c r="U5631" s="16"/>
      <c r="V5631" s="16"/>
      <c r="W5631" s="17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6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5"/>
      <c r="S5633" s="15"/>
      <c r="T5633" s="15"/>
      <c r="U5633" s="16"/>
      <c r="V5633" s="15"/>
      <c r="W5633" s="17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5"/>
      <c r="R5634" s="16"/>
      <c r="S5634" s="16"/>
      <c r="T5634" s="16"/>
      <c r="U5634" s="16"/>
      <c r="V5634" s="16"/>
      <c r="W5634" s="17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7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5"/>
      <c r="S5636" s="15"/>
      <c r="T5636" s="15"/>
      <c r="U5636" s="16"/>
      <c r="V5636" s="15"/>
      <c r="W5636" s="17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5"/>
      <c r="R5637" s="16"/>
      <c r="S5637" s="16"/>
      <c r="T5637" s="16"/>
      <c r="U5637" s="16"/>
      <c r="V5637" s="16"/>
      <c r="W5637" s="17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7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5"/>
      <c r="S5639" s="15"/>
      <c r="T5639" s="15"/>
      <c r="U5639" s="16"/>
      <c r="V5639" s="15"/>
      <c r="W5639" s="17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6"/>
      <c r="R5640" s="16"/>
      <c r="S5640" s="16"/>
      <c r="T5640" s="16"/>
      <c r="U5640" s="16"/>
      <c r="V5640" s="16"/>
      <c r="W5640" s="17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5"/>
      <c r="S5641" s="15"/>
      <c r="T5641" s="15"/>
      <c r="U5641" s="16"/>
      <c r="V5641" s="15"/>
      <c r="W5641" s="17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7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5"/>
      <c r="S5643" s="15"/>
      <c r="T5643" s="15"/>
      <c r="U5643" s="16"/>
      <c r="V5643" s="15"/>
      <c r="W5643" s="16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6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6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7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6"/>
      <c r="R5648" s="16"/>
      <c r="S5648" s="16"/>
      <c r="T5648" s="16"/>
      <c r="U5648" s="16"/>
      <c r="V5648" s="16"/>
      <c r="W5648" s="17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5"/>
      <c r="R5649" s="16"/>
      <c r="S5649" s="16"/>
      <c r="T5649" s="16"/>
      <c r="U5649" s="16"/>
      <c r="V5649" s="16"/>
      <c r="W5649" s="17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7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7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5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5"/>
      <c r="R5654" s="16"/>
      <c r="S5654" s="16"/>
      <c r="T5654" s="16"/>
      <c r="U5654" s="16"/>
      <c r="V5654" s="16"/>
      <c r="W5654" s="15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5"/>
      <c r="R5655" s="15"/>
      <c r="S5655" s="15"/>
      <c r="T5655" s="15"/>
      <c r="U5655" s="16"/>
      <c r="V5655" s="15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6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6"/>
      <c r="R5657" s="16"/>
      <c r="S5657" s="16"/>
      <c r="T5657" s="16"/>
      <c r="U5657" s="16"/>
      <c r="V5657" s="16"/>
      <c r="W5657" s="16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5"/>
      <c r="S5658" s="15"/>
      <c r="T5658" s="15"/>
      <c r="U5658" s="16"/>
      <c r="V5658" s="15"/>
      <c r="W5658" s="17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6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5"/>
      <c r="S5660" s="15"/>
      <c r="T5660" s="15"/>
      <c r="U5660" s="16"/>
      <c r="V5660" s="15"/>
      <c r="W5660" s="17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6"/>
      <c r="R5662" s="16"/>
      <c r="S5662" s="16"/>
      <c r="T5662" s="16"/>
      <c r="U5662" s="16"/>
      <c r="V5662" s="16"/>
      <c r="W5662" s="16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5"/>
      <c r="Q5663" s="16"/>
      <c r="R5663" s="16"/>
      <c r="S5663" s="16"/>
      <c r="T5663" s="16"/>
      <c r="U5663" s="16"/>
      <c r="V5663" s="16"/>
      <c r="W5663" s="16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5"/>
      <c r="S5664" s="15"/>
      <c r="T5664" s="15"/>
      <c r="U5664" s="16"/>
      <c r="V5664" s="15"/>
      <c r="W5664" s="16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6"/>
      <c r="R5665" s="16"/>
      <c r="S5665" s="16"/>
      <c r="T5665" s="16"/>
      <c r="U5665" s="16"/>
      <c r="V5665" s="16"/>
      <c r="W5665" s="16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5"/>
      <c r="S5666" s="15"/>
      <c r="T5666" s="15"/>
      <c r="U5666" s="16"/>
      <c r="V5666" s="15"/>
      <c r="W5666" s="17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5"/>
      <c r="S5667" s="15"/>
      <c r="T5667" s="15"/>
      <c r="U5667" s="16"/>
      <c r="V5667" s="15"/>
      <c r="W5667" s="17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5"/>
      <c r="R5669" s="16"/>
      <c r="S5669" s="16"/>
      <c r="T5669" s="16"/>
      <c r="U5669" s="16"/>
      <c r="V5669" s="16"/>
      <c r="W5669" s="17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6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6"/>
      <c r="R5671" s="16"/>
      <c r="S5671" s="16"/>
      <c r="T5671" s="16"/>
      <c r="U5671" s="16"/>
      <c r="V5671" s="16"/>
      <c r="W5671" s="16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5"/>
      <c r="S5672" s="15"/>
      <c r="T5672" s="15"/>
      <c r="U5672" s="16"/>
      <c r="V5672" s="15"/>
      <c r="W5672" s="17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6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5"/>
      <c r="S5674" s="15"/>
      <c r="T5674" s="15"/>
      <c r="U5674" s="16"/>
      <c r="V5674" s="15"/>
      <c r="W5674" s="16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6"/>
      <c r="R5675" s="16"/>
      <c r="S5675" s="16"/>
      <c r="T5675" s="16"/>
      <c r="U5675" s="16"/>
      <c r="V5675" s="16"/>
      <c r="W5675" s="17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6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6"/>
      <c r="S5678" s="16"/>
      <c r="T5678" s="16"/>
      <c r="U5678" s="16"/>
      <c r="V5678" s="16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7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7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7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6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5"/>
      <c r="S5684" s="15"/>
      <c r="T5684" s="15"/>
      <c r="U5684" s="16"/>
      <c r="V5684" s="15"/>
      <c r="W5684" s="17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5"/>
      <c r="S5685" s="15"/>
      <c r="T5685" s="15"/>
      <c r="U5685" s="16"/>
      <c r="V5685" s="15"/>
      <c r="W5685" s="17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6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6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7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5"/>
      <c r="S5690" s="15"/>
      <c r="T5690" s="15"/>
      <c r="U5690" s="16"/>
      <c r="V5690" s="15"/>
      <c r="W5690" s="17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5"/>
      <c r="R5691" s="16"/>
      <c r="S5691" s="16"/>
      <c r="T5691" s="16"/>
      <c r="U5691" s="16"/>
      <c r="V5691" s="16"/>
      <c r="W5691" s="17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5"/>
      <c r="S5692" s="15"/>
      <c r="T5692" s="15"/>
      <c r="U5692" s="16"/>
      <c r="V5692" s="15"/>
      <c r="W5692" s="17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5"/>
      <c r="R5693" s="16"/>
      <c r="S5693" s="16"/>
      <c r="T5693" s="16"/>
      <c r="U5693" s="16"/>
      <c r="V5693" s="16"/>
      <c r="W5693" s="17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5"/>
      <c r="R5694" s="16"/>
      <c r="S5694" s="16"/>
      <c r="T5694" s="16"/>
      <c r="U5694" s="16"/>
      <c r="V5694" s="16"/>
      <c r="W5694" s="17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5"/>
      <c r="R5695" s="16"/>
      <c r="S5695" s="16"/>
      <c r="T5695" s="16"/>
      <c r="U5695" s="16"/>
      <c r="V5695" s="16"/>
      <c r="W5695" s="17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6"/>
      <c r="R5697" s="16"/>
      <c r="S5697" s="16"/>
      <c r="T5697" s="16"/>
      <c r="U5697" s="16"/>
      <c r="V5697" s="16"/>
      <c r="W5697" s="17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7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5"/>
      <c r="R5699" s="16"/>
      <c r="S5699" s="16"/>
      <c r="T5699" s="16"/>
      <c r="U5699" s="16"/>
      <c r="V5699" s="16"/>
      <c r="W5699" s="17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5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5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5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7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5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6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9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7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5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6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6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5"/>
      <c r="R5715" s="16"/>
      <c r="S5715" s="16"/>
      <c r="T5715" s="16"/>
      <c r="U5715" s="16"/>
      <c r="V5715" s="16"/>
      <c r="W5715" s="16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30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5"/>
      <c r="R5717" s="16"/>
      <c r="S5717" s="16"/>
      <c r="T5717" s="16"/>
      <c r="U5717" s="16"/>
      <c r="V5717" s="16"/>
      <c r="W5717" s="30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5"/>
      <c r="S5718" s="15"/>
      <c r="T5718" s="15"/>
      <c r="U5718" s="16"/>
      <c r="V5718" s="15"/>
      <c r="W5718" s="30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6"/>
      <c r="R5720" s="16"/>
      <c r="S5720" s="16"/>
      <c r="T5720" s="16"/>
      <c r="U5720" s="16"/>
      <c r="V5720" s="16"/>
      <c r="W5720" s="30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5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6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6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6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6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30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5"/>
      <c r="R5731" s="16"/>
      <c r="S5731" s="16"/>
      <c r="T5731" s="16"/>
      <c r="U5731" s="16"/>
      <c r="V5731" s="16"/>
      <c r="W5731" s="30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6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6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30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30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30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6"/>
      <c r="R5738" s="16"/>
      <c r="S5738" s="16"/>
      <c r="T5738" s="16"/>
      <c r="U5738" s="16"/>
      <c r="V5738" s="16"/>
      <c r="W5738" s="30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30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30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5"/>
      <c r="R5741" s="16"/>
      <c r="S5741" s="16"/>
      <c r="T5741" s="16"/>
      <c r="U5741" s="16"/>
      <c r="V5741" s="16"/>
      <c r="W5741" s="30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5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5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5"/>
      <c r="Q5744" s="16"/>
      <c r="R5744" s="16"/>
      <c r="S5744" s="16"/>
      <c r="T5744" s="16"/>
      <c r="U5744" s="16"/>
      <c r="V5744" s="16"/>
      <c r="W5744" s="16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5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6"/>
      <c r="R5746" s="16"/>
      <c r="S5746" s="16"/>
      <c r="T5746" s="16"/>
      <c r="U5746" s="16"/>
      <c r="V5746" s="16"/>
      <c r="W5746" s="16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5"/>
      <c r="S5748" s="15"/>
      <c r="T5748" s="15"/>
      <c r="U5748" s="16"/>
      <c r="V5748" s="15"/>
      <c r="W5748" s="16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6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5"/>
      <c r="S5750" s="15"/>
      <c r="T5750" s="15"/>
      <c r="U5750" s="16"/>
      <c r="V5750" s="15"/>
      <c r="W5750" s="30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5"/>
      <c r="S5751" s="15"/>
      <c r="T5751" s="15"/>
      <c r="U5751" s="16"/>
      <c r="V5751" s="15"/>
      <c r="W5751" s="30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5"/>
      <c r="R5752" s="15"/>
      <c r="S5752" s="15"/>
      <c r="T5752" s="15"/>
      <c r="U5752" s="15"/>
      <c r="V5752" s="15"/>
      <c r="W5752" s="31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5"/>
      <c r="S5753" s="15"/>
      <c r="T5753" s="15"/>
      <c r="U5753" s="16"/>
      <c r="V5753" s="15"/>
      <c r="W5753" s="30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5"/>
      <c r="S5754" s="15"/>
      <c r="T5754" s="15"/>
      <c r="U5754" s="15"/>
      <c r="V5754" s="15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6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30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5"/>
      <c r="R5758" s="16"/>
      <c r="S5758" s="16"/>
      <c r="T5758" s="16"/>
      <c r="U5758" s="16"/>
      <c r="V5758" s="16"/>
      <c r="W5758" s="30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5"/>
      <c r="R5759" s="16"/>
      <c r="S5759" s="16"/>
      <c r="T5759" s="16"/>
      <c r="U5759" s="16"/>
      <c r="V5759" s="16"/>
      <c r="W5759" s="30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5"/>
      <c r="S5760" s="15"/>
      <c r="T5760" s="15"/>
      <c r="U5760" s="16"/>
      <c r="V5760" s="15"/>
      <c r="W5760" s="30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5"/>
      <c r="R5761" s="16"/>
      <c r="S5761" s="16"/>
      <c r="T5761" s="16"/>
      <c r="U5761" s="16"/>
      <c r="V5761" s="16"/>
      <c r="W5761" s="30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30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5"/>
      <c r="R5763" s="16"/>
      <c r="S5763" s="16"/>
      <c r="T5763" s="16"/>
      <c r="U5763" s="16"/>
      <c r="V5763" s="16"/>
      <c r="W5763" s="30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5"/>
      <c r="R5764" s="16"/>
      <c r="S5764" s="16"/>
      <c r="T5764" s="16"/>
      <c r="U5764" s="16"/>
      <c r="V5764" s="16"/>
      <c r="W5764" s="30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30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30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30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30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30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30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30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5"/>
      <c r="S5772" s="15"/>
      <c r="T5772" s="15"/>
      <c r="U5772" s="16"/>
      <c r="V5772" s="15"/>
      <c r="W5772" s="30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5"/>
      <c r="R5773" s="16"/>
      <c r="S5773" s="16"/>
      <c r="T5773" s="16"/>
      <c r="U5773" s="16"/>
      <c r="V5773" s="16"/>
      <c r="W5773" s="30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30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30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5"/>
      <c r="Q5776" s="16"/>
      <c r="R5776" s="16"/>
      <c r="S5776" s="16"/>
      <c r="T5776" s="16"/>
      <c r="U5776" s="16"/>
      <c r="V5776" s="16"/>
      <c r="W5776" s="16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6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5"/>
      <c r="R5779" s="16"/>
      <c r="S5779" s="16"/>
      <c r="T5779" s="16"/>
      <c r="U5779" s="16"/>
      <c r="V5779" s="16"/>
      <c r="W5779" s="30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6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30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5"/>
      <c r="R5782" s="16"/>
      <c r="S5782" s="16"/>
      <c r="T5782" s="16"/>
      <c r="U5782" s="16"/>
      <c r="V5782" s="16"/>
      <c r="W5782" s="30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6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5"/>
      <c r="S5784" s="15"/>
      <c r="T5784" s="15"/>
      <c r="U5784" s="16"/>
      <c r="V5784" s="15"/>
      <c r="W5784" s="30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5"/>
      <c r="R5785" s="16"/>
      <c r="S5785" s="16"/>
      <c r="T5785" s="16"/>
      <c r="U5785" s="16"/>
      <c r="V5785" s="16"/>
      <c r="W5785" s="30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5"/>
      <c r="S5786" s="15"/>
      <c r="T5786" s="15"/>
      <c r="U5786" s="16"/>
      <c r="V5786" s="15"/>
      <c r="W5786" s="30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30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7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5"/>
      <c r="R5790" s="16"/>
      <c r="S5790" s="16"/>
      <c r="T5790" s="16"/>
      <c r="U5790" s="16"/>
      <c r="V5790" s="16"/>
      <c r="W5790" s="30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7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5"/>
      <c r="R5792" s="15"/>
      <c r="S5792" s="15"/>
      <c r="T5792" s="15"/>
      <c r="U5792" s="16"/>
      <c r="V5792" s="15"/>
      <c r="W5792" s="30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6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5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5"/>
      <c r="R5796" s="16"/>
      <c r="S5796" s="16"/>
      <c r="T5796" s="16"/>
      <c r="U5796" s="16"/>
      <c r="V5796" s="16"/>
      <c r="W5796" s="15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5"/>
      <c r="R5797" s="16"/>
      <c r="S5797" s="16"/>
      <c r="T5797" s="16"/>
      <c r="U5797" s="16"/>
      <c r="V5797" s="16"/>
      <c r="W5797" s="16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6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5"/>
      <c r="S5799" s="15"/>
      <c r="T5799" s="15"/>
      <c r="U5799" s="16"/>
      <c r="V5799" s="15"/>
      <c r="W5799" s="30"/>
      <c r="X5799" s="17"/>
      <c r="Y5799" s="13"/>
      <c r="Z5799" s="13"/>
    </row>
    <row r="5800" spans="1:26" x14ac:dyDescent="0.25">
      <c r="A5800" s="11"/>
      <c r="B5800" s="12"/>
      <c r="C5800" s="12"/>
      <c r="D5800" s="12"/>
      <c r="E5800" s="12"/>
      <c r="F5800" s="12"/>
      <c r="G5800" s="13"/>
      <c r="H5800" s="13"/>
      <c r="I5800" s="13"/>
      <c r="J5800" s="13"/>
      <c r="K5800" s="14"/>
      <c r="L5800" s="14"/>
      <c r="M5800" s="14"/>
      <c r="N5800" s="14"/>
      <c r="O5800" s="14"/>
      <c r="P5800" s="14"/>
      <c r="Q5800" s="15"/>
      <c r="R5800" s="16"/>
      <c r="S5800" s="16"/>
      <c r="T5800" s="16"/>
      <c r="U5800" s="16"/>
      <c r="V5800" s="16"/>
      <c r="W5800" s="30"/>
      <c r="X5800" s="17"/>
      <c r="Y5800" s="13"/>
      <c r="Z5800" s="13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6"/>
      <c r="R5801" s="16"/>
      <c r="S5801" s="16"/>
      <c r="T5801" s="16"/>
      <c r="U5801" s="16"/>
      <c r="V5801" s="16"/>
      <c r="W5801" s="16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5"/>
      <c r="R5802" s="16"/>
      <c r="S5802" s="16"/>
      <c r="T5802" s="16"/>
      <c r="U5802" s="16"/>
      <c r="V5802" s="16"/>
      <c r="W5802" s="16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6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30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30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5"/>
      <c r="R5806" s="16"/>
      <c r="S5806" s="16"/>
      <c r="T5806" s="16"/>
      <c r="U5806" s="16"/>
      <c r="V5806" s="16"/>
      <c r="W5806" s="30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30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30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30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6"/>
      <c r="R5810" s="16"/>
      <c r="S5810" s="16"/>
      <c r="T5810" s="16"/>
      <c r="U5810" s="16"/>
      <c r="V5810" s="16"/>
      <c r="W5810" s="30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30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6"/>
      <c r="R5812" s="16"/>
      <c r="S5812" s="16"/>
      <c r="T5812" s="16"/>
      <c r="U5812" s="16"/>
      <c r="V5812" s="16"/>
      <c r="W5812" s="30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5"/>
      <c r="S5813" s="15"/>
      <c r="T5813" s="15"/>
      <c r="U5813" s="16"/>
      <c r="V5813" s="15"/>
      <c r="W5813" s="30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30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5"/>
      <c r="R5815" s="16"/>
      <c r="S5815" s="16"/>
      <c r="T5815" s="16"/>
      <c r="U5815" s="16"/>
      <c r="V5815" s="16"/>
      <c r="W5815" s="30"/>
      <c r="X5815" s="17"/>
      <c r="Y5815" s="13"/>
      <c r="Z5815" s="13"/>
    </row>
    <row r="5816" spans="1:26" x14ac:dyDescent="0.25">
      <c r="A5816" s="11"/>
      <c r="B5816" s="12"/>
      <c r="C5816" s="12"/>
      <c r="D5816" s="12"/>
      <c r="E5816" s="12"/>
      <c r="F5816" s="12"/>
      <c r="G5816" s="13"/>
      <c r="H5816" s="13"/>
      <c r="I5816" s="13"/>
      <c r="J5816" s="13"/>
      <c r="K5816" s="14"/>
      <c r="L5816" s="14"/>
      <c r="M5816" s="14"/>
      <c r="N5816" s="14"/>
      <c r="O5816" s="14"/>
      <c r="P5816" s="14"/>
      <c r="Q5816" s="15"/>
      <c r="R5816" s="16"/>
      <c r="S5816" s="16"/>
      <c r="T5816" s="16"/>
      <c r="U5816" s="16"/>
      <c r="V5816" s="16"/>
      <c r="W5816" s="30"/>
      <c r="X5816" s="17"/>
      <c r="Y5816" s="13"/>
      <c r="Z5816" s="13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5"/>
      <c r="R5817" s="15"/>
      <c r="S5817" s="15"/>
      <c r="T5817" s="15"/>
      <c r="U5817" s="16"/>
      <c r="V5817" s="15"/>
      <c r="W5817" s="30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5"/>
      <c r="R5818" s="15"/>
      <c r="S5818" s="15"/>
      <c r="T5818" s="15"/>
      <c r="U5818" s="16"/>
      <c r="V5818" s="15"/>
      <c r="W5818" s="30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30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5"/>
      <c r="S5820" s="15"/>
      <c r="T5820" s="15"/>
      <c r="U5820" s="16"/>
      <c r="V5820" s="15"/>
      <c r="W5820" s="30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30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5"/>
      <c r="R5822" s="15"/>
      <c r="S5822" s="15"/>
      <c r="T5822" s="15"/>
      <c r="U5822" s="16"/>
      <c r="V5822" s="15"/>
      <c r="W5822" s="16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5"/>
      <c r="R5823" s="16"/>
      <c r="S5823" s="16"/>
      <c r="T5823" s="16"/>
      <c r="U5823" s="16"/>
      <c r="V5823" s="16"/>
      <c r="W5823" s="30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6"/>
      <c r="R5824" s="16"/>
      <c r="S5824" s="16"/>
      <c r="T5824" s="16"/>
      <c r="U5824" s="16"/>
      <c r="V5824" s="16"/>
      <c r="W5824" s="16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30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30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6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5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5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5"/>
      <c r="S5830" s="15"/>
      <c r="T5830" s="15"/>
      <c r="U5830" s="16"/>
      <c r="V5830" s="15"/>
      <c r="W5830" s="30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5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30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5"/>
      <c r="R5833" s="16"/>
      <c r="S5833" s="16"/>
      <c r="T5833" s="16"/>
      <c r="U5833" s="16"/>
      <c r="V5833" s="16"/>
      <c r="W5833" s="30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30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30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30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30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5"/>
      <c r="R5838" s="16"/>
      <c r="S5838" s="16"/>
      <c r="T5838" s="16"/>
      <c r="U5838" s="16"/>
      <c r="V5838" s="16"/>
      <c r="W5838" s="30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5"/>
      <c r="R5839" s="15"/>
      <c r="S5839" s="15"/>
      <c r="T5839" s="15"/>
      <c r="U5839" s="16"/>
      <c r="V5839" s="15"/>
      <c r="W5839" s="30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5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30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30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30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5"/>
      <c r="R5844" s="16"/>
      <c r="S5844" s="16"/>
      <c r="T5844" s="16"/>
      <c r="U5844" s="16"/>
      <c r="V5844" s="16"/>
      <c r="W5844" s="30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6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30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6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6"/>
      <c r="R5848" s="16"/>
      <c r="S5848" s="16"/>
      <c r="T5848" s="16"/>
      <c r="U5848" s="16"/>
      <c r="V5848" s="16"/>
      <c r="W5848" s="16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30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30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5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7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5"/>
      <c r="Q5855" s="16"/>
      <c r="R5855" s="16"/>
      <c r="S5855" s="16"/>
      <c r="T5855" s="16"/>
      <c r="U5855" s="16"/>
      <c r="V5855" s="16"/>
      <c r="W5855" s="16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5"/>
      <c r="S5856" s="15"/>
      <c r="T5856" s="15"/>
      <c r="U5856" s="16"/>
      <c r="V5856" s="15"/>
      <c r="W5856" s="30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6"/>
      <c r="R5857" s="16"/>
      <c r="S5857" s="16"/>
      <c r="T5857" s="16"/>
      <c r="U5857" s="16"/>
      <c r="V5857" s="16"/>
      <c r="W5857" s="16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30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6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5"/>
      <c r="S5860" s="15"/>
      <c r="T5860" s="15"/>
      <c r="U5860" s="16"/>
      <c r="V5860" s="15"/>
      <c r="W5860" s="30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5"/>
      <c r="R5861" s="16"/>
      <c r="S5861" s="16"/>
      <c r="T5861" s="16"/>
      <c r="U5861" s="16"/>
      <c r="V5861" s="16"/>
      <c r="W5861" s="16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5"/>
      <c r="S5863" s="15"/>
      <c r="T5863" s="15"/>
      <c r="U5863" s="16"/>
      <c r="V5863" s="15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30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6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30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5"/>
      <c r="S5868" s="15"/>
      <c r="T5868" s="15"/>
      <c r="U5868" s="16"/>
      <c r="V5868" s="15"/>
      <c r="W5868" s="30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5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5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6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5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30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30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30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30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30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30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30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30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6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6"/>
      <c r="V5883" s="15"/>
      <c r="W5883" s="30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5"/>
      <c r="R5884" s="15"/>
      <c r="S5884" s="15"/>
      <c r="T5884" s="15"/>
      <c r="U5884" s="16"/>
      <c r="V5884" s="15"/>
      <c r="W5884" s="30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5"/>
      <c r="R5885" s="15"/>
      <c r="S5885" s="15"/>
      <c r="T5885" s="15"/>
      <c r="U5885" s="16"/>
      <c r="V5885" s="15"/>
      <c r="W5885" s="30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5"/>
      <c r="R5886" s="16"/>
      <c r="S5886" s="16"/>
      <c r="T5886" s="16"/>
      <c r="U5886" s="16"/>
      <c r="V5886" s="16"/>
      <c r="W5886" s="16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5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30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5"/>
      <c r="S5889" s="15"/>
      <c r="T5889" s="15"/>
      <c r="U5889" s="16"/>
      <c r="V5889" s="15"/>
      <c r="W5889" s="30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6"/>
      <c r="R5890" s="16"/>
      <c r="S5890" s="16"/>
      <c r="T5890" s="16"/>
      <c r="U5890" s="16"/>
      <c r="V5890" s="16"/>
      <c r="W5890" s="30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30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6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5"/>
      <c r="R5893" s="16"/>
      <c r="S5893" s="16"/>
      <c r="T5893" s="16"/>
      <c r="U5893" s="16"/>
      <c r="V5893" s="16"/>
      <c r="W5893" s="30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31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6"/>
      <c r="R5895" s="16"/>
      <c r="S5895" s="16"/>
      <c r="T5895" s="16"/>
      <c r="U5895" s="16"/>
      <c r="V5895" s="16"/>
      <c r="W5895" s="30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5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5"/>
      <c r="R5897" s="16"/>
      <c r="S5897" s="16"/>
      <c r="T5897" s="16"/>
      <c r="U5897" s="16"/>
      <c r="V5897" s="16"/>
      <c r="W5897" s="30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30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30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6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5"/>
      <c r="R5902" s="16"/>
      <c r="S5902" s="16"/>
      <c r="T5902" s="16"/>
      <c r="U5902" s="16"/>
      <c r="V5902" s="16"/>
      <c r="W5902" s="30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6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5"/>
      <c r="S5905" s="15"/>
      <c r="T5905" s="15"/>
      <c r="U5905" s="16"/>
      <c r="V5905" s="15"/>
      <c r="W5905" s="30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5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5"/>
      <c r="R5907" s="15"/>
      <c r="S5907" s="15"/>
      <c r="T5907" s="15"/>
      <c r="U5907" s="16"/>
      <c r="V5907" s="15"/>
      <c r="W5907" s="30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5"/>
      <c r="R5908" s="16"/>
      <c r="S5908" s="16"/>
      <c r="T5908" s="16"/>
      <c r="U5908" s="16"/>
      <c r="V5908" s="16"/>
      <c r="W5908" s="30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5"/>
      <c r="S5909" s="15"/>
      <c r="T5909" s="15"/>
      <c r="U5909" s="16"/>
      <c r="V5909" s="15"/>
      <c r="W5909" s="30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5"/>
      <c r="R5910" s="15"/>
      <c r="S5910" s="15"/>
      <c r="T5910" s="15"/>
      <c r="U5910" s="16"/>
      <c r="V5910" s="15"/>
      <c r="W5910" s="30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5"/>
      <c r="R5911" s="15"/>
      <c r="S5911" s="15"/>
      <c r="T5911" s="15"/>
      <c r="U5911" s="16"/>
      <c r="V5911" s="15"/>
      <c r="W5911" s="30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6"/>
      <c r="R5912" s="16"/>
      <c r="S5912" s="16"/>
      <c r="T5912" s="16"/>
      <c r="U5912" s="16"/>
      <c r="V5912" s="16"/>
      <c r="W5912" s="16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30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5"/>
      <c r="S5914" s="15"/>
      <c r="T5914" s="15"/>
      <c r="U5914" s="16"/>
      <c r="V5914" s="15"/>
      <c r="W5914" s="30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30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6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5"/>
      <c r="R5917" s="16"/>
      <c r="S5917" s="16"/>
      <c r="T5917" s="16"/>
      <c r="U5917" s="16"/>
      <c r="V5917" s="16"/>
      <c r="W5917" s="30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30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30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5"/>
      <c r="R5920" s="15"/>
      <c r="S5920" s="15"/>
      <c r="T5920" s="15"/>
      <c r="U5920" s="15"/>
      <c r="V5920" s="15"/>
      <c r="W5920" s="16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5"/>
      <c r="S5921" s="15"/>
      <c r="T5921" s="15"/>
      <c r="U5921" s="15"/>
      <c r="V5921" s="15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6"/>
      <c r="R5922" s="16"/>
      <c r="S5922" s="16"/>
      <c r="T5922" s="16"/>
      <c r="U5922" s="16"/>
      <c r="V5922" s="16"/>
      <c r="W5922" s="30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30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5"/>
      <c r="R5924" s="16"/>
      <c r="S5924" s="16"/>
      <c r="T5924" s="16"/>
      <c r="U5924" s="16"/>
      <c r="V5924" s="16"/>
      <c r="W5924" s="16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5"/>
      <c r="S5925" s="15"/>
      <c r="T5925" s="15"/>
      <c r="U5925" s="16"/>
      <c r="V5925" s="15"/>
      <c r="W5925" s="16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5"/>
      <c r="S5926" s="15"/>
      <c r="T5926" s="15"/>
      <c r="U5926" s="16"/>
      <c r="V5926" s="15"/>
      <c r="W5926" s="16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5"/>
      <c r="R5927" s="16"/>
      <c r="S5927" s="16"/>
      <c r="T5927" s="16"/>
      <c r="U5927" s="16"/>
      <c r="V5927" s="16"/>
      <c r="W5927" s="15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5"/>
      <c r="R5928" s="15"/>
      <c r="S5928" s="15"/>
      <c r="T5928" s="15"/>
      <c r="U5928" s="16"/>
      <c r="V5928" s="15"/>
      <c r="W5928" s="30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5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30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30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5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5"/>
      <c r="R5933" s="16"/>
      <c r="S5933" s="16"/>
      <c r="T5933" s="16"/>
      <c r="U5933" s="16"/>
      <c r="V5933" s="16"/>
      <c r="W5933" s="30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30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5"/>
      <c r="R5935" s="16"/>
      <c r="S5935" s="16"/>
      <c r="T5935" s="16"/>
      <c r="U5935" s="16"/>
      <c r="V5935" s="16"/>
      <c r="W5935" s="30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6"/>
      <c r="S5936" s="16"/>
      <c r="T5936" s="16"/>
      <c r="U5936" s="16"/>
      <c r="V5936" s="16"/>
      <c r="W5936" s="30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6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6"/>
      <c r="S5938" s="16"/>
      <c r="T5938" s="16"/>
      <c r="U5938" s="16"/>
      <c r="V5938" s="16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5"/>
      <c r="R5939" s="16"/>
      <c r="S5939" s="16"/>
      <c r="T5939" s="16"/>
      <c r="U5939" s="16"/>
      <c r="V5939" s="16"/>
      <c r="W5939" s="30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5"/>
      <c r="R5941" s="16"/>
      <c r="S5941" s="16"/>
      <c r="T5941" s="16"/>
      <c r="U5941" s="16"/>
      <c r="V5941" s="16"/>
      <c r="W5941" s="16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6"/>
      <c r="S5942" s="16"/>
      <c r="T5942" s="16"/>
      <c r="U5942" s="16"/>
      <c r="V5942" s="16"/>
      <c r="W5942" s="30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5"/>
      <c r="R5943" s="16"/>
      <c r="S5943" s="16"/>
      <c r="T5943" s="16"/>
      <c r="U5943" s="16"/>
      <c r="V5943" s="16"/>
      <c r="W5943" s="16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5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5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7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6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30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5"/>
      <c r="R5949" s="16"/>
      <c r="S5949" s="16"/>
      <c r="T5949" s="16"/>
      <c r="U5949" s="16"/>
      <c r="V5949" s="16"/>
      <c r="W5949" s="17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5"/>
      <c r="R5950" s="16"/>
      <c r="S5950" s="16"/>
      <c r="T5950" s="16"/>
      <c r="U5950" s="16"/>
      <c r="V5950" s="16"/>
      <c r="W5950" s="17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7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7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30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7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30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30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5"/>
      <c r="R5958" s="15"/>
      <c r="S5958" s="15"/>
      <c r="T5958" s="15"/>
      <c r="U5958" s="16"/>
      <c r="V5958" s="15"/>
      <c r="W5958" s="16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5"/>
      <c r="S5959" s="15"/>
      <c r="T5959" s="15"/>
      <c r="U5959" s="16"/>
      <c r="V5959" s="15"/>
      <c r="W5959" s="30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30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5"/>
      <c r="S5962" s="15"/>
      <c r="T5962" s="15"/>
      <c r="U5962" s="16"/>
      <c r="V5962" s="15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5"/>
      <c r="S5963" s="15"/>
      <c r="T5963" s="15"/>
      <c r="U5963" s="16"/>
      <c r="V5963" s="15"/>
      <c r="W5963" s="30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5"/>
      <c r="R5964" s="16"/>
      <c r="S5964" s="16"/>
      <c r="T5964" s="16"/>
      <c r="U5964" s="16"/>
      <c r="V5964" s="16"/>
      <c r="W5964" s="30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5"/>
      <c r="S5966" s="15"/>
      <c r="T5966" s="15"/>
      <c r="U5966" s="16"/>
      <c r="V5966" s="15"/>
      <c r="W5966" s="16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6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6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5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30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6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5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30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30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5"/>
      <c r="S5976" s="15"/>
      <c r="T5976" s="15"/>
      <c r="U5976" s="16"/>
      <c r="V5976" s="15"/>
      <c r="W5976" s="30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6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5"/>
      <c r="S5979" s="15"/>
      <c r="T5979" s="15"/>
      <c r="U5979" s="16"/>
      <c r="V5979" s="15"/>
      <c r="W5979" s="16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5"/>
      <c r="S5980" s="15"/>
      <c r="T5980" s="15"/>
      <c r="U5980" s="16"/>
      <c r="V5980" s="15"/>
      <c r="W5980" s="30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30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30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6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5"/>
      <c r="S5984" s="15"/>
      <c r="T5984" s="15"/>
      <c r="U5984" s="16"/>
      <c r="V5984" s="15"/>
      <c r="W5984" s="30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6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6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6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6"/>
      <c r="R5988" s="16"/>
      <c r="S5988" s="16"/>
      <c r="T5988" s="16"/>
      <c r="U5988" s="16"/>
      <c r="V5988" s="16"/>
      <c r="W5988" s="30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6"/>
      <c r="R5989" s="16"/>
      <c r="S5989" s="16"/>
      <c r="T5989" s="16"/>
      <c r="U5989" s="16"/>
      <c r="V5989" s="16"/>
      <c r="W5989" s="30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30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5"/>
      <c r="R5991" s="16"/>
      <c r="S5991" s="16"/>
      <c r="T5991" s="16"/>
      <c r="U5991" s="16"/>
      <c r="V5991" s="16"/>
      <c r="W5991" s="30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5"/>
      <c r="S5992" s="15"/>
      <c r="T5992" s="15"/>
      <c r="U5992" s="16"/>
      <c r="V5992" s="15"/>
      <c r="W5992" s="30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5"/>
      <c r="R5994" s="16"/>
      <c r="S5994" s="16"/>
      <c r="T5994" s="16"/>
      <c r="U5994" s="16"/>
      <c r="V5994" s="16"/>
      <c r="W5994" s="30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6"/>
      <c r="S5995" s="16"/>
      <c r="T5995" s="16"/>
      <c r="U5995" s="16"/>
      <c r="V5995" s="16"/>
      <c r="W5995" s="16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6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30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30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6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30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5"/>
      <c r="S6002" s="15"/>
      <c r="T6002" s="15"/>
      <c r="U6002" s="16"/>
      <c r="V6002" s="15"/>
      <c r="W6002" s="30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6"/>
      <c r="R6003" s="16"/>
      <c r="S6003" s="16"/>
      <c r="T6003" s="16"/>
      <c r="U6003" s="16"/>
      <c r="V6003" s="16"/>
      <c r="W6003" s="30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5"/>
      <c r="R6004" s="15"/>
      <c r="S6004" s="15"/>
      <c r="T6004" s="15"/>
      <c r="U6004" s="16"/>
      <c r="V6004" s="15"/>
      <c r="W6004" s="30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5"/>
      <c r="R6005" s="16"/>
      <c r="S6005" s="16"/>
      <c r="T6005" s="16"/>
      <c r="U6005" s="16"/>
      <c r="V6005" s="16"/>
      <c r="W6005" s="30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5"/>
      <c r="S6006" s="15"/>
      <c r="T6006" s="15"/>
      <c r="U6006" s="16"/>
      <c r="V6006" s="15"/>
      <c r="W6006" s="30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5"/>
      <c r="S6007" s="15"/>
      <c r="T6007" s="15"/>
      <c r="U6007" s="16"/>
      <c r="V6007" s="15"/>
      <c r="W6007" s="30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6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6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6"/>
      <c r="R6012" s="16"/>
      <c r="S6012" s="16"/>
      <c r="T6012" s="16"/>
      <c r="U6012" s="16"/>
      <c r="V6012" s="16"/>
      <c r="W6012" s="30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7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30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6"/>
      <c r="S6015" s="16"/>
      <c r="T6015" s="16"/>
      <c r="U6015" s="16"/>
      <c r="V6015" s="16"/>
      <c r="W6015" s="17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30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5"/>
      <c r="R6017" s="16"/>
      <c r="S6017" s="16"/>
      <c r="T6017" s="16"/>
      <c r="U6017" s="16"/>
      <c r="V6017" s="16"/>
      <c r="W6017" s="17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6"/>
      <c r="R6018" s="16"/>
      <c r="S6018" s="16"/>
      <c r="T6018" s="16"/>
      <c r="U6018" s="16"/>
      <c r="V6018" s="16"/>
      <c r="W6018" s="30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5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5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7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30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5"/>
      <c r="R6024" s="16"/>
      <c r="S6024" s="16"/>
      <c r="T6024" s="16"/>
      <c r="U6024" s="16"/>
      <c r="V6024" s="16"/>
      <c r="W6024" s="30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5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5"/>
      <c r="R6028" s="16"/>
      <c r="S6028" s="16"/>
      <c r="T6028" s="16"/>
      <c r="U6028" s="16"/>
      <c r="V6028" s="16"/>
      <c r="W6028" s="17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6"/>
      <c r="R6029" s="16"/>
      <c r="S6029" s="16"/>
      <c r="T6029" s="16"/>
      <c r="U6029" s="16"/>
      <c r="V6029" s="16"/>
      <c r="W6029" s="30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6"/>
      <c r="R6030" s="16"/>
      <c r="S6030" s="16"/>
      <c r="T6030" s="16"/>
      <c r="U6030" s="16"/>
      <c r="V6030" s="16"/>
      <c r="W6030" s="30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5"/>
      <c r="Q6031" s="16"/>
      <c r="R6031" s="16"/>
      <c r="S6031" s="16"/>
      <c r="T6031" s="16"/>
      <c r="U6031" s="16"/>
      <c r="V6031" s="16"/>
      <c r="W6031" s="16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30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5"/>
      <c r="R6034" s="16"/>
      <c r="S6034" s="16"/>
      <c r="T6034" s="16"/>
      <c r="U6034" s="16"/>
      <c r="V6034" s="16"/>
      <c r="W6034" s="16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5"/>
      <c r="S6035" s="15"/>
      <c r="T6035" s="15"/>
      <c r="U6035" s="15"/>
      <c r="V6035" s="15"/>
      <c r="W6035" s="30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5"/>
      <c r="R6036" s="15"/>
      <c r="S6036" s="15"/>
      <c r="T6036" s="15"/>
      <c r="U6036" s="16"/>
      <c r="V6036" s="15"/>
      <c r="W6036" s="30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5"/>
      <c r="S6037" s="15"/>
      <c r="T6037" s="15"/>
      <c r="U6037" s="15"/>
      <c r="V6037" s="15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5"/>
      <c r="R6038" s="15"/>
      <c r="S6038" s="15"/>
      <c r="T6038" s="15"/>
      <c r="U6038" s="16"/>
      <c r="V6038" s="15"/>
      <c r="W6038" s="30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5"/>
      <c r="S6039" s="15"/>
      <c r="T6039" s="15"/>
      <c r="U6039" s="16"/>
      <c r="V6039" s="15"/>
      <c r="W6039" s="30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5"/>
      <c r="S6040" s="15"/>
      <c r="T6040" s="15"/>
      <c r="U6040" s="15"/>
      <c r="V6040" s="15"/>
      <c r="W6040" s="30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5"/>
      <c r="R6041" s="16"/>
      <c r="S6041" s="16"/>
      <c r="T6041" s="16"/>
      <c r="U6041" s="16"/>
      <c r="V6041" s="16"/>
      <c r="W6041" s="30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5"/>
      <c r="R6042" s="15"/>
      <c r="S6042" s="15"/>
      <c r="T6042" s="15"/>
      <c r="U6042" s="16"/>
      <c r="V6042" s="15"/>
      <c r="W6042" s="30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5"/>
      <c r="R6043" s="16"/>
      <c r="S6043" s="16"/>
      <c r="T6043" s="16"/>
      <c r="U6043" s="16"/>
      <c r="V6043" s="16"/>
      <c r="W6043" s="30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30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5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30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30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5"/>
      <c r="R6052" s="16"/>
      <c r="S6052" s="16"/>
      <c r="T6052" s="16"/>
      <c r="U6052" s="16"/>
      <c r="V6052" s="16"/>
      <c r="W6052" s="30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7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5"/>
      <c r="R6054" s="16"/>
      <c r="S6054" s="16"/>
      <c r="T6054" s="16"/>
      <c r="U6054" s="16"/>
      <c r="V6054" s="16"/>
      <c r="W6054" s="16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6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6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5"/>
      <c r="S6057" s="15"/>
      <c r="T6057" s="15"/>
      <c r="U6057" s="16"/>
      <c r="V6057" s="15"/>
      <c r="W6057" s="30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5"/>
      <c r="S6058" s="15"/>
      <c r="T6058" s="15"/>
      <c r="U6058" s="16"/>
      <c r="V6058" s="15"/>
      <c r="W6058" s="30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5"/>
      <c r="S6059" s="15"/>
      <c r="T6059" s="15"/>
      <c r="U6059" s="16"/>
      <c r="V6059" s="15"/>
      <c r="W6059" s="16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6"/>
      <c r="R6060" s="16"/>
      <c r="S6060" s="16"/>
      <c r="T6060" s="16"/>
      <c r="U6060" s="16"/>
      <c r="V6060" s="16"/>
      <c r="W6060" s="30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5"/>
      <c r="S6061" s="15"/>
      <c r="T6061" s="15"/>
      <c r="U6061" s="16"/>
      <c r="V6061" s="15"/>
      <c r="W6061" s="30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30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5"/>
      <c r="R6063" s="16"/>
      <c r="S6063" s="16"/>
      <c r="T6063" s="16"/>
      <c r="U6063" s="16"/>
      <c r="V6063" s="16"/>
      <c r="W6063" s="30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5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30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6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5"/>
      <c r="R6068" s="16"/>
      <c r="S6068" s="16"/>
      <c r="T6068" s="16"/>
      <c r="U6068" s="16"/>
      <c r="V6068" s="16"/>
      <c r="W6068" s="30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30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6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5"/>
      <c r="R6071" s="16"/>
      <c r="S6071" s="16"/>
      <c r="T6071" s="16"/>
      <c r="U6071" s="16"/>
      <c r="V6071" s="16"/>
      <c r="W6071" s="17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7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7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30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30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5"/>
      <c r="R6076" s="15"/>
      <c r="S6076" s="15"/>
      <c r="T6076" s="15"/>
      <c r="U6076" s="16"/>
      <c r="V6076" s="15"/>
      <c r="W6076" s="17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7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5"/>
      <c r="S6079" s="15"/>
      <c r="T6079" s="15"/>
      <c r="U6079" s="16"/>
      <c r="V6079" s="15"/>
      <c r="W6079" s="30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30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7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30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6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30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5"/>
      <c r="R6085" s="16"/>
      <c r="S6085" s="16"/>
      <c r="T6085" s="16"/>
      <c r="U6085" s="16"/>
      <c r="V6085" s="16"/>
      <c r="W6085" s="30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5"/>
      <c r="R6086" s="15"/>
      <c r="S6086" s="15"/>
      <c r="T6086" s="15"/>
      <c r="U6086" s="16"/>
      <c r="V6086" s="15"/>
      <c r="W6086" s="30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5"/>
      <c r="R6087" s="16"/>
      <c r="S6087" s="16"/>
      <c r="T6087" s="16"/>
      <c r="U6087" s="16"/>
      <c r="V6087" s="16"/>
      <c r="W6087" s="30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5"/>
      <c r="S6088" s="15"/>
      <c r="T6088" s="15"/>
      <c r="U6088" s="16"/>
      <c r="V6088" s="15"/>
      <c r="W6088" s="30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30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30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30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7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5"/>
      <c r="R6094" s="16"/>
      <c r="S6094" s="16"/>
      <c r="T6094" s="16"/>
      <c r="U6094" s="16"/>
      <c r="V6094" s="16"/>
      <c r="W6094" s="30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6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5"/>
      <c r="R6096" s="16"/>
      <c r="S6096" s="16"/>
      <c r="T6096" s="16"/>
      <c r="U6096" s="16"/>
      <c r="V6096" s="16"/>
      <c r="W6096" s="30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5"/>
      <c r="R6097" s="15"/>
      <c r="S6097" s="15"/>
      <c r="T6097" s="15"/>
      <c r="U6097" s="16"/>
      <c r="V6097" s="15"/>
      <c r="W6097" s="17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30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5"/>
      <c r="R6099" s="15"/>
      <c r="S6099" s="15"/>
      <c r="T6099" s="15"/>
      <c r="U6099" s="16"/>
      <c r="V6099" s="15"/>
      <c r="W6099" s="16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5"/>
      <c r="R6100" s="16"/>
      <c r="S6100" s="16"/>
      <c r="T6100" s="16"/>
      <c r="U6100" s="16"/>
      <c r="V6100" s="16"/>
      <c r="W6100" s="30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30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5"/>
      <c r="S6102" s="15"/>
      <c r="T6102" s="15"/>
      <c r="U6102" s="16"/>
      <c r="V6102" s="15"/>
      <c r="W6102" s="30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5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5"/>
      <c r="R6104" s="15"/>
      <c r="S6104" s="15"/>
      <c r="T6104" s="15"/>
      <c r="U6104" s="16"/>
      <c r="V6104" s="15"/>
      <c r="W6104" s="30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6"/>
      <c r="R6105" s="16"/>
      <c r="S6105" s="16"/>
      <c r="T6105" s="16"/>
      <c r="U6105" s="16"/>
      <c r="V6105" s="16"/>
      <c r="W6105" s="30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5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5"/>
      <c r="S6107" s="15"/>
      <c r="T6107" s="15"/>
      <c r="U6107" s="16"/>
      <c r="V6107" s="15"/>
      <c r="W6107" s="30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30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30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6"/>
      <c r="S6111" s="16"/>
      <c r="T6111" s="16"/>
      <c r="U6111" s="16"/>
      <c r="V6111" s="16"/>
      <c r="W6111" s="17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7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30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5"/>
      <c r="R6114" s="16"/>
      <c r="S6114" s="16"/>
      <c r="T6114" s="16"/>
      <c r="U6114" s="16"/>
      <c r="V6114" s="16"/>
      <c r="W6114" s="17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30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30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30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7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5"/>
      <c r="R6119" s="16"/>
      <c r="S6119" s="16"/>
      <c r="T6119" s="16"/>
      <c r="U6119" s="16"/>
      <c r="V6119" s="16"/>
      <c r="W6119" s="30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30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5"/>
      <c r="R6121" s="16"/>
      <c r="S6121" s="16"/>
      <c r="T6121" s="16"/>
      <c r="U6121" s="16"/>
      <c r="V6121" s="16"/>
      <c r="W6121" s="30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30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30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30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30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30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30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5"/>
      <c r="R6128" s="16"/>
      <c r="S6128" s="16"/>
      <c r="T6128" s="16"/>
      <c r="U6128" s="16"/>
      <c r="V6128" s="16"/>
      <c r="W6128" s="30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5"/>
      <c r="R6129" s="16"/>
      <c r="S6129" s="16"/>
      <c r="T6129" s="16"/>
      <c r="U6129" s="16"/>
      <c r="V6129" s="16"/>
      <c r="W6129" s="30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30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5"/>
      <c r="R6131" s="16"/>
      <c r="S6131" s="16"/>
      <c r="T6131" s="16"/>
      <c r="U6131" s="16"/>
      <c r="V6131" s="16"/>
      <c r="W6131" s="30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5"/>
      <c r="R6132" s="16"/>
      <c r="S6132" s="16"/>
      <c r="T6132" s="16"/>
      <c r="U6132" s="16"/>
      <c r="V6132" s="16"/>
      <c r="W6132" s="30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30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6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30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30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30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5"/>
      <c r="R6138" s="16"/>
      <c r="S6138" s="16"/>
      <c r="T6138" s="16"/>
      <c r="U6138" s="16"/>
      <c r="V6138" s="16"/>
      <c r="W6138" s="30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7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30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5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6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30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6"/>
      <c r="S6144" s="16"/>
      <c r="T6144" s="16"/>
      <c r="U6144" s="16"/>
      <c r="V6144" s="16"/>
      <c r="W6144" s="30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5"/>
      <c r="S6145" s="15"/>
      <c r="T6145" s="15"/>
      <c r="U6145" s="16"/>
      <c r="V6145" s="15"/>
      <c r="W6145" s="30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30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30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5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30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7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5"/>
      <c r="R6151" s="16"/>
      <c r="S6151" s="16"/>
      <c r="T6151" s="16"/>
      <c r="U6151" s="16"/>
      <c r="V6151" s="16"/>
      <c r="W6151" s="30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30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30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30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30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30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30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5"/>
      <c r="R6158" s="16"/>
      <c r="S6158" s="16"/>
      <c r="T6158" s="16"/>
      <c r="U6158" s="16"/>
      <c r="V6158" s="16"/>
      <c r="W6158" s="15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5"/>
      <c r="R6159" s="16"/>
      <c r="S6159" s="16"/>
      <c r="T6159" s="16"/>
      <c r="U6159" s="16"/>
      <c r="V6159" s="16"/>
      <c r="W6159" s="30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5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6"/>
      <c r="R6161" s="16"/>
      <c r="S6161" s="16"/>
      <c r="T6161" s="16"/>
      <c r="U6161" s="16"/>
      <c r="V6161" s="16"/>
      <c r="W6161" s="30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6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30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30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6"/>
      <c r="R6165" s="16"/>
      <c r="S6165" s="16"/>
      <c r="T6165" s="16"/>
      <c r="U6165" s="16"/>
      <c r="V6165" s="16"/>
      <c r="W6165" s="30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5"/>
      <c r="R6166" s="15"/>
      <c r="S6166" s="15"/>
      <c r="T6166" s="15"/>
      <c r="U6166" s="15"/>
      <c r="V6166" s="15"/>
      <c r="W6166" s="30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5"/>
      <c r="S6167" s="15"/>
      <c r="T6167" s="15"/>
      <c r="U6167" s="16"/>
      <c r="V6167" s="15"/>
      <c r="W6167" s="30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5"/>
      <c r="S6168" s="15"/>
      <c r="T6168" s="15"/>
      <c r="U6168" s="16"/>
      <c r="V6168" s="15"/>
      <c r="W6168" s="30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5"/>
      <c r="R6169" s="15"/>
      <c r="S6169" s="15"/>
      <c r="T6169" s="15"/>
      <c r="U6169" s="15"/>
      <c r="V6169" s="15"/>
      <c r="W6169" s="30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5"/>
      <c r="S6170" s="15"/>
      <c r="T6170" s="15"/>
      <c r="U6170" s="16"/>
      <c r="V6170" s="15"/>
      <c r="W6170" s="30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5"/>
      <c r="S6171" s="15"/>
      <c r="T6171" s="15"/>
      <c r="U6171" s="15"/>
      <c r="V6171" s="15"/>
      <c r="W6171" s="30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5"/>
      <c r="S6172" s="15"/>
      <c r="T6172" s="15"/>
      <c r="U6172" s="16"/>
      <c r="V6172" s="15"/>
      <c r="W6172" s="30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6"/>
      <c r="S6173" s="16"/>
      <c r="T6173" s="16"/>
      <c r="U6173" s="16"/>
      <c r="V6173" s="16"/>
      <c r="W6173" s="30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5"/>
      <c r="S6174" s="15"/>
      <c r="T6174" s="15"/>
      <c r="U6174" s="16"/>
      <c r="V6174" s="15"/>
      <c r="W6174" s="16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30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30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5"/>
      <c r="S6177" s="15"/>
      <c r="T6177" s="15"/>
      <c r="U6177" s="16"/>
      <c r="V6177" s="15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5"/>
      <c r="R6178" s="16"/>
      <c r="S6178" s="16"/>
      <c r="T6178" s="16"/>
      <c r="U6178" s="16"/>
      <c r="V6178" s="16"/>
      <c r="W6178" s="30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5"/>
      <c r="S6179" s="15"/>
      <c r="T6179" s="15"/>
      <c r="U6179" s="16"/>
      <c r="V6179" s="15"/>
      <c r="W6179" s="30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30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6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5"/>
      <c r="R6182" s="16"/>
      <c r="S6182" s="16"/>
      <c r="T6182" s="16"/>
      <c r="U6182" s="16"/>
      <c r="V6182" s="16"/>
      <c r="W6182" s="30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6"/>
      <c r="S6183" s="16"/>
      <c r="T6183" s="16"/>
      <c r="U6183" s="16"/>
      <c r="V6183" s="16"/>
      <c r="W6183" s="30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5"/>
      <c r="R6184" s="16"/>
      <c r="S6184" s="16"/>
      <c r="T6184" s="16"/>
      <c r="U6184" s="16"/>
      <c r="V6184" s="16"/>
      <c r="W6184" s="30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5"/>
      <c r="R6185" s="16"/>
      <c r="S6185" s="16"/>
      <c r="T6185" s="16"/>
      <c r="U6185" s="16"/>
      <c r="V6185" s="16"/>
      <c r="W6185" s="30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6"/>
      <c r="V6186" s="15"/>
      <c r="W6186" s="30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5"/>
      <c r="S6187" s="15"/>
      <c r="T6187" s="15"/>
      <c r="U6187" s="16"/>
      <c r="V6187" s="15"/>
      <c r="W6187" s="30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5"/>
      <c r="R6188" s="15"/>
      <c r="S6188" s="15"/>
      <c r="T6188" s="15"/>
      <c r="U6188" s="16"/>
      <c r="V6188" s="15"/>
      <c r="W6188" s="30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5"/>
      <c r="S6189" s="15"/>
      <c r="T6189" s="15"/>
      <c r="U6189" s="16"/>
      <c r="V6189" s="15"/>
      <c r="W6189" s="30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5"/>
      <c r="S6190" s="15"/>
      <c r="T6190" s="15"/>
      <c r="U6190" s="16"/>
      <c r="V6190" s="15"/>
      <c r="W6190" s="30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5"/>
      <c r="R6191" s="16"/>
      <c r="S6191" s="16"/>
      <c r="T6191" s="16"/>
      <c r="U6191" s="16"/>
      <c r="V6191" s="16"/>
      <c r="W6191" s="30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5"/>
      <c r="R6192" s="16"/>
      <c r="S6192" s="16"/>
      <c r="T6192" s="16"/>
      <c r="U6192" s="16"/>
      <c r="V6192" s="16"/>
      <c r="W6192" s="30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5"/>
      <c r="R6193" s="16"/>
      <c r="S6193" s="16"/>
      <c r="T6193" s="16"/>
      <c r="U6193" s="16"/>
      <c r="V6193" s="16"/>
      <c r="W6193" s="30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5"/>
      <c r="R6194" s="15"/>
      <c r="S6194" s="15"/>
      <c r="T6194" s="15"/>
      <c r="U6194" s="16"/>
      <c r="V6194" s="15"/>
      <c r="W6194" s="30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5"/>
      <c r="S6195" s="15"/>
      <c r="T6195" s="15"/>
      <c r="U6195" s="16"/>
      <c r="V6195" s="15"/>
      <c r="W6195" s="30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30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6"/>
      <c r="R6199" s="16"/>
      <c r="S6199" s="16"/>
      <c r="T6199" s="16"/>
      <c r="U6199" s="16"/>
      <c r="V6199" s="16"/>
      <c r="W6199" s="30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6"/>
      <c r="R6200" s="16"/>
      <c r="S6200" s="16"/>
      <c r="T6200" s="16"/>
      <c r="U6200" s="16"/>
      <c r="V6200" s="16"/>
      <c r="W6200" s="30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7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5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5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30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5"/>
      <c r="R6205" s="16"/>
      <c r="S6205" s="16"/>
      <c r="T6205" s="16"/>
      <c r="U6205" s="16"/>
      <c r="V6205" s="16"/>
      <c r="W6205" s="30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30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30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5"/>
      <c r="R6208" s="16"/>
      <c r="S6208" s="16"/>
      <c r="T6208" s="16"/>
      <c r="U6208" s="16"/>
      <c r="V6208" s="16"/>
      <c r="W6208" s="30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30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30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30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5"/>
      <c r="R6212" s="15"/>
      <c r="S6212" s="15"/>
      <c r="T6212" s="15"/>
      <c r="U6212" s="16"/>
      <c r="V6212" s="15"/>
      <c r="W6212" s="30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6"/>
      <c r="R6213" s="16"/>
      <c r="S6213" s="16"/>
      <c r="T6213" s="16"/>
      <c r="U6213" s="16"/>
      <c r="V6213" s="16"/>
      <c r="W6213" s="16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5"/>
      <c r="R6214" s="15"/>
      <c r="S6214" s="15"/>
      <c r="T6214" s="15"/>
      <c r="U6214" s="16"/>
      <c r="V6214" s="15"/>
      <c r="W6214" s="30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30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5"/>
      <c r="R6216" s="16"/>
      <c r="S6216" s="16"/>
      <c r="T6216" s="16"/>
      <c r="U6216" s="16"/>
      <c r="V6216" s="16"/>
      <c r="W6216" s="30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5"/>
      <c r="S6217" s="15"/>
      <c r="T6217" s="15"/>
      <c r="U6217" s="16"/>
      <c r="V6217" s="15"/>
      <c r="W6217" s="30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5"/>
      <c r="R6218" s="16"/>
      <c r="S6218" s="16"/>
      <c r="T6218" s="16"/>
      <c r="U6218" s="16"/>
      <c r="V6218" s="16"/>
      <c r="W6218" s="30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5"/>
      <c r="S6219" s="15"/>
      <c r="T6219" s="15"/>
      <c r="U6219" s="16"/>
      <c r="V6219" s="15"/>
      <c r="W6219" s="30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5"/>
      <c r="S6221" s="15"/>
      <c r="T6221" s="15"/>
      <c r="U6221" s="16"/>
      <c r="V6221" s="15"/>
      <c r="W6221" s="30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5"/>
      <c r="S6222" s="15"/>
      <c r="T6222" s="15"/>
      <c r="U6222" s="16"/>
      <c r="V6222" s="15"/>
      <c r="W6222" s="30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5"/>
      <c r="R6223" s="16"/>
      <c r="S6223" s="16"/>
      <c r="T6223" s="16"/>
      <c r="U6223" s="16"/>
      <c r="V6223" s="16"/>
      <c r="W6223" s="30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6"/>
      <c r="S6224" s="16"/>
      <c r="T6224" s="16"/>
      <c r="U6224" s="16"/>
      <c r="V6224" s="16"/>
      <c r="W6224" s="30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5"/>
      <c r="R6225" s="15"/>
      <c r="S6225" s="15"/>
      <c r="T6225" s="15"/>
      <c r="U6225" s="16"/>
      <c r="V6225" s="15"/>
      <c r="W6225" s="30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6"/>
      <c r="R6226" s="16"/>
      <c r="S6226" s="16"/>
      <c r="T6226" s="16"/>
      <c r="U6226" s="16"/>
      <c r="V6226" s="16"/>
      <c r="W6226" s="30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5"/>
      <c r="R6227" s="16"/>
      <c r="S6227" s="16"/>
      <c r="T6227" s="16"/>
      <c r="U6227" s="16"/>
      <c r="V6227" s="16"/>
      <c r="W6227" s="30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30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5"/>
      <c r="R6229" s="16"/>
      <c r="S6229" s="16"/>
      <c r="T6229" s="16"/>
      <c r="U6229" s="16"/>
      <c r="V6229" s="16"/>
      <c r="W6229" s="30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6"/>
      <c r="R6230" s="16"/>
      <c r="S6230" s="16"/>
      <c r="T6230" s="16"/>
      <c r="U6230" s="16"/>
      <c r="V6230" s="16"/>
      <c r="W6230" s="30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5"/>
      <c r="S6231" s="15"/>
      <c r="T6231" s="15"/>
      <c r="U6231" s="16"/>
      <c r="V6231" s="15"/>
      <c r="W6231" s="30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6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5"/>
      <c r="Q6233" s="16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7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5"/>
      <c r="R6235" s="15"/>
      <c r="S6235" s="15"/>
      <c r="T6235" s="15"/>
      <c r="U6235" s="16"/>
      <c r="V6235" s="15"/>
      <c r="W6235" s="30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5"/>
      <c r="R6236" s="16"/>
      <c r="S6236" s="16"/>
      <c r="T6236" s="16"/>
      <c r="U6236" s="16"/>
      <c r="V6236" s="16"/>
      <c r="W6236" s="30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5"/>
      <c r="S6237" s="15"/>
      <c r="T6237" s="15"/>
      <c r="U6237" s="16"/>
      <c r="V6237" s="15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30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30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5"/>
      <c r="Q6240" s="16"/>
      <c r="R6240" s="16"/>
      <c r="S6240" s="16"/>
      <c r="T6240" s="16"/>
      <c r="U6240" s="16"/>
      <c r="V6240" s="16"/>
      <c r="W6240" s="16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30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30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30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30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5"/>
      <c r="R6245" s="16"/>
      <c r="S6245" s="16"/>
      <c r="T6245" s="16"/>
      <c r="U6245" s="16"/>
      <c r="V6245" s="16"/>
      <c r="W6245" s="30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30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7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5"/>
      <c r="R6248" s="16"/>
      <c r="S6248" s="16"/>
      <c r="T6248" s="16"/>
      <c r="U6248" s="16"/>
      <c r="V6248" s="16"/>
      <c r="W6248" s="30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6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5"/>
      <c r="S6250" s="15"/>
      <c r="T6250" s="15"/>
      <c r="U6250" s="15"/>
      <c r="V6250" s="15"/>
      <c r="W6250" s="30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6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30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6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30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5"/>
      <c r="S6255" s="15"/>
      <c r="T6255" s="15"/>
      <c r="U6255" s="16"/>
      <c r="V6255" s="15"/>
      <c r="W6255" s="30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5"/>
      <c r="S6256" s="15"/>
      <c r="T6256" s="15"/>
      <c r="U6256" s="15"/>
      <c r="V6256" s="15"/>
      <c r="W6256" s="30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5"/>
      <c r="S6257" s="15"/>
      <c r="T6257" s="15"/>
      <c r="U6257" s="16"/>
      <c r="V6257" s="15"/>
      <c r="W6257" s="30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5"/>
      <c r="S6258" s="15"/>
      <c r="T6258" s="15"/>
      <c r="U6258" s="15"/>
      <c r="V6258" s="15"/>
      <c r="W6258" s="30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5"/>
      <c r="R6259" s="16"/>
      <c r="S6259" s="16"/>
      <c r="T6259" s="16"/>
      <c r="U6259" s="16"/>
      <c r="V6259" s="16"/>
      <c r="W6259" s="17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5"/>
      <c r="R6260" s="15"/>
      <c r="S6260" s="15"/>
      <c r="T6260" s="15"/>
      <c r="U6260" s="16"/>
      <c r="V6260" s="15"/>
      <c r="W6260" s="30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30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5"/>
      <c r="R6262" s="16"/>
      <c r="S6262" s="16"/>
      <c r="T6262" s="16"/>
      <c r="U6262" s="16"/>
      <c r="V6262" s="16"/>
      <c r="W6262" s="30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5"/>
      <c r="R6263" s="16"/>
      <c r="S6263" s="16"/>
      <c r="T6263" s="16"/>
      <c r="U6263" s="16"/>
      <c r="V6263" s="16"/>
      <c r="W6263" s="30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30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6"/>
      <c r="R6265" s="16"/>
      <c r="S6265" s="16"/>
      <c r="T6265" s="16"/>
      <c r="U6265" s="16"/>
      <c r="V6265" s="16"/>
      <c r="W6265" s="30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6"/>
      <c r="V6266" s="15"/>
      <c r="W6266" s="30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5"/>
      <c r="S6267" s="15"/>
      <c r="T6267" s="15"/>
      <c r="U6267" s="16"/>
      <c r="V6267" s="15"/>
      <c r="W6267" s="30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30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5"/>
      <c r="S6269" s="15"/>
      <c r="T6269" s="15"/>
      <c r="U6269" s="16"/>
      <c r="V6269" s="15"/>
      <c r="W6269" s="30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5"/>
      <c r="S6270" s="15"/>
      <c r="T6270" s="15"/>
      <c r="U6270" s="16"/>
      <c r="V6270" s="15"/>
      <c r="W6270" s="30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5"/>
      <c r="R6271" s="15"/>
      <c r="S6271" s="15"/>
      <c r="T6271" s="15"/>
      <c r="U6271" s="16"/>
      <c r="V6271" s="15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5"/>
      <c r="R6272" s="16"/>
      <c r="S6272" s="16"/>
      <c r="T6272" s="16"/>
      <c r="U6272" s="16"/>
      <c r="V6272" s="16"/>
      <c r="W6272" s="30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5"/>
      <c r="R6273" s="15"/>
      <c r="S6273" s="15"/>
      <c r="T6273" s="15"/>
      <c r="U6273" s="16"/>
      <c r="V6273" s="15"/>
      <c r="W6273" s="30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30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30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7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5"/>
      <c r="S6277" s="15"/>
      <c r="T6277" s="15"/>
      <c r="U6277" s="16"/>
      <c r="V6277" s="15"/>
      <c r="W6277" s="30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30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5"/>
      <c r="S6279" s="15"/>
      <c r="T6279" s="15"/>
      <c r="U6279" s="16"/>
      <c r="V6279" s="15"/>
      <c r="W6279" s="30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6"/>
      <c r="R6280" s="16"/>
      <c r="S6280" s="16"/>
      <c r="T6280" s="16"/>
      <c r="U6280" s="16"/>
      <c r="V6280" s="16"/>
      <c r="W6280" s="30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5"/>
      <c r="S6281" s="15"/>
      <c r="T6281" s="15"/>
      <c r="U6281" s="16"/>
      <c r="V6281" s="15"/>
      <c r="W6281" s="30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6"/>
      <c r="R6282" s="16"/>
      <c r="S6282" s="16"/>
      <c r="T6282" s="16"/>
      <c r="U6282" s="16"/>
      <c r="V6282" s="16"/>
      <c r="W6282" s="30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5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5"/>
      <c r="R6284" s="16"/>
      <c r="S6284" s="16"/>
      <c r="T6284" s="16"/>
      <c r="U6284" s="16"/>
      <c r="V6284" s="16"/>
      <c r="W6284" s="17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6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30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6"/>
      <c r="R6287" s="16"/>
      <c r="S6287" s="16"/>
      <c r="T6287" s="16"/>
      <c r="U6287" s="16"/>
      <c r="V6287" s="16"/>
      <c r="W6287" s="16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5"/>
      <c r="Q6288" s="16"/>
      <c r="R6288" s="16"/>
      <c r="S6288" s="16"/>
      <c r="T6288" s="16"/>
      <c r="U6288" s="16"/>
      <c r="V6288" s="16"/>
      <c r="W6288" s="16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30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6"/>
      <c r="R6290" s="16"/>
      <c r="S6290" s="16"/>
      <c r="T6290" s="16"/>
      <c r="U6290" s="16"/>
      <c r="V6290" s="16"/>
      <c r="W6290" s="30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5"/>
      <c r="R6291" s="15"/>
      <c r="S6291" s="15"/>
      <c r="T6291" s="15"/>
      <c r="U6291" s="16"/>
      <c r="V6291" s="15"/>
      <c r="W6291" s="30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30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5"/>
      <c r="R6293" s="16"/>
      <c r="S6293" s="16"/>
      <c r="T6293" s="16"/>
      <c r="U6293" s="16"/>
      <c r="V6293" s="16"/>
      <c r="W6293" s="30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30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30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30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5"/>
      <c r="R6298" s="15"/>
      <c r="S6298" s="15"/>
      <c r="T6298" s="15"/>
      <c r="U6298" s="16"/>
      <c r="V6298" s="15"/>
      <c r="W6298" s="30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30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5"/>
      <c r="S6300" s="15"/>
      <c r="T6300" s="15"/>
      <c r="U6300" s="16"/>
      <c r="V6300" s="15"/>
      <c r="W6300" s="30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30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5"/>
      <c r="R6302" s="15"/>
      <c r="S6302" s="15"/>
      <c r="T6302" s="15"/>
      <c r="U6302" s="16"/>
      <c r="V6302" s="15"/>
      <c r="W6302" s="30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30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5"/>
      <c r="S6304" s="15"/>
      <c r="T6304" s="15"/>
      <c r="U6304" s="16"/>
      <c r="V6304" s="15"/>
      <c r="W6304" s="30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30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5"/>
      <c r="S6306" s="15"/>
      <c r="T6306" s="15"/>
      <c r="U6306" s="16"/>
      <c r="V6306" s="15"/>
      <c r="W6306" s="30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6"/>
      <c r="R6307" s="16"/>
      <c r="S6307" s="16"/>
      <c r="T6307" s="16"/>
      <c r="U6307" s="16"/>
      <c r="V6307" s="16"/>
      <c r="W6307" s="30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5"/>
      <c r="R6308" s="16"/>
      <c r="S6308" s="16"/>
      <c r="T6308" s="16"/>
      <c r="U6308" s="16"/>
      <c r="V6308" s="16"/>
      <c r="W6308" s="30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30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6"/>
      <c r="R6310" s="16"/>
      <c r="S6310" s="16"/>
      <c r="T6310" s="16"/>
      <c r="U6310" s="16"/>
      <c r="V6310" s="16"/>
      <c r="W6310" s="30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5"/>
      <c r="S6311" s="15"/>
      <c r="T6311" s="15"/>
      <c r="U6311" s="16"/>
      <c r="V6311" s="15"/>
      <c r="W6311" s="30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5"/>
      <c r="R6312" s="16"/>
      <c r="S6312" s="16"/>
      <c r="T6312" s="16"/>
      <c r="U6312" s="16"/>
      <c r="V6312" s="16"/>
      <c r="W6312" s="30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30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5"/>
      <c r="R6314" s="16"/>
      <c r="S6314" s="16"/>
      <c r="T6314" s="16"/>
      <c r="U6314" s="16"/>
      <c r="V6314" s="16"/>
      <c r="W6314" s="30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30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6"/>
      <c r="S6316" s="16"/>
      <c r="T6316" s="16"/>
      <c r="U6316" s="16"/>
      <c r="V6316" s="16"/>
      <c r="W6316" s="30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5"/>
      <c r="Q6318" s="16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30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5"/>
      <c r="Q6320" s="16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30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5"/>
      <c r="R6322" s="16"/>
      <c r="S6322" s="16"/>
      <c r="T6322" s="16"/>
      <c r="U6322" s="16"/>
      <c r="V6322" s="16"/>
      <c r="W6322" s="30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30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30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5"/>
      <c r="R6325" s="16"/>
      <c r="S6325" s="16"/>
      <c r="T6325" s="16"/>
      <c r="U6325" s="16"/>
      <c r="V6325" s="16"/>
      <c r="W6325" s="30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30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30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30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6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30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30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5"/>
      <c r="R6333" s="15"/>
      <c r="S6333" s="15"/>
      <c r="T6333" s="15"/>
      <c r="U6333" s="16"/>
      <c r="V6333" s="15"/>
      <c r="W6333" s="30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30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5"/>
      <c r="S6335" s="15"/>
      <c r="T6335" s="15"/>
      <c r="U6335" s="16"/>
      <c r="V6335" s="15"/>
      <c r="W6335" s="30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5"/>
      <c r="R6337" s="15"/>
      <c r="S6337" s="15"/>
      <c r="T6337" s="15"/>
      <c r="U6337" s="16"/>
      <c r="V6337" s="15"/>
      <c r="W6337" s="30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7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5"/>
      <c r="S6339" s="15"/>
      <c r="T6339" s="15"/>
      <c r="U6339" s="16"/>
      <c r="V6339" s="15"/>
      <c r="W6339" s="30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6"/>
      <c r="S6340" s="16"/>
      <c r="T6340" s="16"/>
      <c r="U6340" s="16"/>
      <c r="V6340" s="16"/>
      <c r="W6340" s="30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5"/>
      <c r="S6343" s="15"/>
      <c r="T6343" s="15"/>
      <c r="U6343" s="16"/>
      <c r="V6343" s="15"/>
      <c r="W6343" s="30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5"/>
      <c r="R6344" s="16"/>
      <c r="S6344" s="16"/>
      <c r="T6344" s="16"/>
      <c r="U6344" s="16"/>
      <c r="V6344" s="16"/>
      <c r="W6344" s="30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30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5"/>
      <c r="R6346" s="16"/>
      <c r="S6346" s="16"/>
      <c r="T6346" s="16"/>
      <c r="U6346" s="16"/>
      <c r="V6346" s="16"/>
      <c r="W6346" s="16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6"/>
      <c r="R6347" s="16"/>
      <c r="S6347" s="16"/>
      <c r="T6347" s="16"/>
      <c r="U6347" s="16"/>
      <c r="V6347" s="16"/>
      <c r="W6347" s="30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30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5"/>
      <c r="R6349" s="16"/>
      <c r="S6349" s="16"/>
      <c r="T6349" s="16"/>
      <c r="U6349" s="16"/>
      <c r="V6349" s="16"/>
      <c r="W6349" s="30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5"/>
      <c r="S6350" s="15"/>
      <c r="T6350" s="15"/>
      <c r="U6350" s="16"/>
      <c r="V6350" s="15"/>
      <c r="W6350" s="30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5"/>
      <c r="R6351" s="16"/>
      <c r="S6351" s="16"/>
      <c r="T6351" s="16"/>
      <c r="U6351" s="16"/>
      <c r="V6351" s="16"/>
      <c r="W6351" s="30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30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30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30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7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5"/>
      <c r="R6356" s="16"/>
      <c r="S6356" s="16"/>
      <c r="T6356" s="16"/>
      <c r="U6356" s="16"/>
      <c r="V6356" s="16"/>
      <c r="W6356" s="17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5"/>
      <c r="R6357" s="15"/>
      <c r="S6357" s="15"/>
      <c r="T6357" s="15"/>
      <c r="U6357" s="16"/>
      <c r="V6357" s="15"/>
      <c r="W6357" s="30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5"/>
      <c r="R6358" s="15"/>
      <c r="S6358" s="15"/>
      <c r="T6358" s="15"/>
      <c r="U6358" s="16"/>
      <c r="V6358" s="15"/>
      <c r="W6358" s="30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5"/>
      <c r="R6359" s="15"/>
      <c r="S6359" s="15"/>
      <c r="T6359" s="15"/>
      <c r="U6359" s="16"/>
      <c r="V6359" s="15"/>
      <c r="W6359" s="17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6"/>
      <c r="R6360" s="16"/>
      <c r="S6360" s="16"/>
      <c r="T6360" s="16"/>
      <c r="U6360" s="16"/>
      <c r="V6360" s="16"/>
      <c r="W6360" s="30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5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5"/>
      <c r="R6362" s="15"/>
      <c r="S6362" s="15"/>
      <c r="T6362" s="15"/>
      <c r="U6362" s="16"/>
      <c r="V6362" s="15"/>
      <c r="W6362" s="17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30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5"/>
      <c r="R6364" s="16"/>
      <c r="S6364" s="16"/>
      <c r="T6364" s="16"/>
      <c r="U6364" s="16"/>
      <c r="V6364" s="16"/>
      <c r="W6364" s="30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30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5"/>
      <c r="R6366" s="16"/>
      <c r="S6366" s="16"/>
      <c r="T6366" s="16"/>
      <c r="U6366" s="16"/>
      <c r="V6366" s="16"/>
      <c r="W6366" s="16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5"/>
      <c r="R6367" s="16"/>
      <c r="S6367" s="16"/>
      <c r="T6367" s="16"/>
      <c r="U6367" s="16"/>
      <c r="V6367" s="16"/>
      <c r="W6367" s="16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30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30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30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30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7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5"/>
      <c r="S6373" s="15"/>
      <c r="T6373" s="15"/>
      <c r="U6373" s="16"/>
      <c r="V6373" s="15"/>
      <c r="W6373" s="30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30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5"/>
      <c r="R6376" s="16"/>
      <c r="S6376" s="16"/>
      <c r="T6376" s="16"/>
      <c r="U6376" s="16"/>
      <c r="V6376" s="16"/>
      <c r="W6376" s="17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30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30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5"/>
      <c r="S6379" s="15"/>
      <c r="T6379" s="15"/>
      <c r="U6379" s="16"/>
      <c r="V6379" s="15"/>
      <c r="W6379" s="30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5"/>
      <c r="S6381" s="15"/>
      <c r="T6381" s="15"/>
      <c r="U6381" s="16"/>
      <c r="V6381" s="15"/>
      <c r="W6381" s="30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5"/>
      <c r="S6382" s="15"/>
      <c r="T6382" s="15"/>
      <c r="U6382" s="16"/>
      <c r="V6382" s="15"/>
      <c r="W6382" s="30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30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5"/>
      <c r="S6384" s="15"/>
      <c r="T6384" s="15"/>
      <c r="U6384" s="16"/>
      <c r="V6384" s="15"/>
      <c r="W6384" s="30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5"/>
      <c r="S6385" s="15"/>
      <c r="T6385" s="15"/>
      <c r="U6385" s="16"/>
      <c r="V6385" s="15"/>
      <c r="W6385" s="30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5"/>
      <c r="S6386" s="15"/>
      <c r="T6386" s="15"/>
      <c r="U6386" s="16"/>
      <c r="V6386" s="15"/>
      <c r="W6386" s="30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6"/>
      <c r="R6387" s="16"/>
      <c r="S6387" s="16"/>
      <c r="T6387" s="16"/>
      <c r="U6387" s="16"/>
      <c r="V6387" s="16"/>
      <c r="W6387" s="30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5"/>
      <c r="R6388" s="16"/>
      <c r="S6388" s="16"/>
      <c r="T6388" s="16"/>
      <c r="U6388" s="16"/>
      <c r="V6388" s="16"/>
      <c r="W6388" s="16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30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30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30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30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6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5"/>
      <c r="S6394" s="15"/>
      <c r="T6394" s="15"/>
      <c r="U6394" s="16"/>
      <c r="V6394" s="15"/>
      <c r="W6394" s="30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6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30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6"/>
      <c r="S6397" s="16"/>
      <c r="T6397" s="16"/>
      <c r="U6397" s="16"/>
      <c r="V6397" s="16"/>
      <c r="W6397" s="30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5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7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30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30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5"/>
      <c r="R6403" s="16"/>
      <c r="S6403" s="16"/>
      <c r="T6403" s="16"/>
      <c r="U6403" s="16"/>
      <c r="V6403" s="16"/>
      <c r="W6403" s="30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30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30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5"/>
      <c r="R6406" s="16"/>
      <c r="S6406" s="16"/>
      <c r="T6406" s="16"/>
      <c r="U6406" s="16"/>
      <c r="V6406" s="16"/>
      <c r="W6406" s="30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5"/>
      <c r="R6407" s="16"/>
      <c r="S6407" s="16"/>
      <c r="T6407" s="16"/>
      <c r="U6407" s="16"/>
      <c r="V6407" s="16"/>
      <c r="W6407" s="30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5"/>
      <c r="R6408" s="16"/>
      <c r="S6408" s="16"/>
      <c r="T6408" s="16"/>
      <c r="U6408" s="16"/>
      <c r="V6408" s="16"/>
      <c r="W6408" s="15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30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5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30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6"/>
      <c r="R6412" s="16"/>
      <c r="S6412" s="16"/>
      <c r="T6412" s="16"/>
      <c r="U6412" s="16"/>
      <c r="V6412" s="16"/>
      <c r="W6412" s="16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6"/>
      <c r="R6413" s="16"/>
      <c r="S6413" s="16"/>
      <c r="T6413" s="16"/>
      <c r="U6413" s="16"/>
      <c r="V6413" s="16"/>
      <c r="W6413" s="30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5"/>
      <c r="Q6414" s="16"/>
      <c r="R6414" s="16"/>
      <c r="S6414" s="16"/>
      <c r="T6414" s="16"/>
      <c r="U6414" s="16"/>
      <c r="V6414" s="16"/>
      <c r="W6414" s="16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5"/>
      <c r="S6415" s="15"/>
      <c r="T6415" s="15"/>
      <c r="U6415" s="16"/>
      <c r="V6415" s="15"/>
      <c r="W6415" s="30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5"/>
      <c r="R6416" s="15"/>
      <c r="S6416" s="15"/>
      <c r="T6416" s="15"/>
      <c r="U6416" s="15"/>
      <c r="V6416" s="15"/>
      <c r="W6416" s="30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5"/>
      <c r="R6417" s="15"/>
      <c r="S6417" s="15"/>
      <c r="T6417" s="15"/>
      <c r="U6417" s="16"/>
      <c r="V6417" s="15"/>
      <c r="W6417" s="30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5"/>
      <c r="R6418" s="15"/>
      <c r="S6418" s="15"/>
      <c r="T6418" s="15"/>
      <c r="U6418" s="16"/>
      <c r="V6418" s="15"/>
      <c r="W6418" s="30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30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5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30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30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30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15"/>
      <c r="R6424" s="15"/>
      <c r="S6424" s="15"/>
      <c r="T6424" s="15"/>
      <c r="U6424" s="16"/>
      <c r="V6424" s="15"/>
      <c r="W6424" s="30"/>
      <c r="X6424" s="17"/>
      <c r="Y6424" s="13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15"/>
      <c r="R6425" s="16"/>
      <c r="S6425" s="16"/>
      <c r="T6425" s="16"/>
      <c r="U6425" s="16"/>
      <c r="V6425" s="16"/>
      <c r="W6425" s="30"/>
      <c r="X6425" s="17"/>
      <c r="Y6425" s="13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15"/>
      <c r="R6426" s="16"/>
      <c r="S6426" s="16"/>
      <c r="T6426" s="16"/>
      <c r="U6426" s="16"/>
      <c r="V6426" s="16"/>
      <c r="W6426" s="30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15"/>
      <c r="R6427" s="16"/>
      <c r="S6427" s="16"/>
      <c r="T6427" s="16"/>
      <c r="U6427" s="16"/>
      <c r="V6427" s="16"/>
      <c r="W6427" s="30"/>
      <c r="X6427" s="17"/>
      <c r="Y6427" s="13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15"/>
      <c r="R6428" s="16"/>
      <c r="S6428" s="16"/>
      <c r="T6428" s="16"/>
      <c r="U6428" s="16"/>
      <c r="V6428" s="16"/>
      <c r="W6428" s="30"/>
      <c r="X6428" s="17"/>
      <c r="Y6428" s="13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15"/>
      <c r="R6429" s="15"/>
      <c r="S6429" s="15"/>
      <c r="T6429" s="15"/>
      <c r="U6429" s="16"/>
      <c r="V6429" s="15"/>
      <c r="W6429" s="30"/>
      <c r="X6429" s="17"/>
      <c r="Y6429" s="13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15"/>
      <c r="R6430" s="16"/>
      <c r="S6430" s="16"/>
      <c r="T6430" s="16"/>
      <c r="U6430" s="16"/>
      <c r="V6430" s="16"/>
      <c r="W6430" s="30"/>
      <c r="X6430" s="17"/>
      <c r="Y6430" s="13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15"/>
      <c r="R6431" s="15"/>
      <c r="S6431" s="15"/>
      <c r="T6431" s="15"/>
      <c r="U6431" s="16"/>
      <c r="V6431" s="15"/>
      <c r="W6431" s="30"/>
      <c r="X6431" s="17"/>
      <c r="Y6431" s="13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15"/>
      <c r="R6432" s="15"/>
      <c r="S6432" s="15"/>
      <c r="T6432" s="15"/>
      <c r="U6432" s="16"/>
      <c r="V6432" s="15"/>
      <c r="W6432" s="30"/>
      <c r="X6432" s="17"/>
      <c r="Y6432" s="13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15"/>
      <c r="R6433" s="15"/>
      <c r="S6433" s="15"/>
      <c r="T6433" s="15"/>
      <c r="U6433" s="15"/>
      <c r="V6433" s="15"/>
      <c r="W6433" s="30"/>
      <c r="X6433" s="17"/>
      <c r="Y6433" s="13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15"/>
      <c r="R6434" s="15"/>
      <c r="S6434" s="15"/>
      <c r="T6434" s="15"/>
      <c r="U6434" s="15"/>
      <c r="V6434" s="15"/>
      <c r="W6434" s="30"/>
      <c r="X6434" s="17"/>
      <c r="Y6434" s="13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16"/>
      <c r="R6435" s="16"/>
      <c r="S6435" s="16"/>
      <c r="T6435" s="16"/>
      <c r="U6435" s="16"/>
      <c r="V6435" s="16"/>
      <c r="W6435" s="30"/>
      <c r="X6435" s="17"/>
      <c r="Y6435" s="13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15"/>
      <c r="R6436" s="15"/>
      <c r="S6436" s="15"/>
      <c r="T6436" s="15"/>
      <c r="U6436" s="16"/>
      <c r="V6436" s="15"/>
      <c r="W6436" s="30"/>
      <c r="X6436" s="17"/>
      <c r="Y6436" s="13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16"/>
      <c r="R6437" s="16"/>
      <c r="S6437" s="16"/>
      <c r="T6437" s="16"/>
      <c r="U6437" s="16"/>
      <c r="V6437" s="16"/>
      <c r="W6437" s="30"/>
      <c r="X6437" s="17"/>
      <c r="Y6437" s="13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15"/>
      <c r="R6438" s="16"/>
      <c r="S6438" s="16"/>
      <c r="T6438" s="16"/>
      <c r="U6438" s="16"/>
      <c r="V6438" s="16"/>
      <c r="W6438" s="30"/>
      <c r="X6438" s="17"/>
      <c r="Y6438" s="13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15"/>
      <c r="R6439" s="16"/>
      <c r="S6439" s="16"/>
      <c r="T6439" s="16"/>
      <c r="U6439" s="16"/>
      <c r="V6439" s="16"/>
      <c r="W6439" s="30"/>
      <c r="X6439" s="17"/>
      <c r="Y6439" s="13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15"/>
      <c r="R6440" s="16"/>
      <c r="S6440" s="16"/>
      <c r="T6440" s="16"/>
      <c r="U6440" s="16"/>
      <c r="V6440" s="16"/>
      <c r="W6440" s="15"/>
      <c r="X6440" s="17"/>
      <c r="Y6440" s="13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15"/>
      <c r="R6441" s="16"/>
      <c r="S6441" s="16"/>
      <c r="T6441" s="16"/>
      <c r="U6441" s="16"/>
      <c r="V6441" s="16"/>
      <c r="W6441" s="30"/>
      <c r="X6441" s="17"/>
      <c r="Y6441" s="13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15"/>
      <c r="R6442" s="16"/>
      <c r="S6442" s="16"/>
      <c r="T6442" s="16"/>
      <c r="U6442" s="16"/>
      <c r="V6442" s="16"/>
      <c r="W6442" s="15"/>
      <c r="X6442" s="17"/>
      <c r="Y6442" s="13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15"/>
      <c r="R6443" s="16"/>
      <c r="S6443" s="16"/>
      <c r="T6443" s="16"/>
      <c r="U6443" s="16"/>
      <c r="V6443" s="16"/>
      <c r="W6443" s="30"/>
      <c r="X6443" s="17"/>
      <c r="Y6443" s="13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15"/>
      <c r="R6444" s="16"/>
      <c r="S6444" s="16"/>
      <c r="T6444" s="16"/>
      <c r="U6444" s="16"/>
      <c r="V6444" s="16"/>
      <c r="W6444" s="30"/>
      <c r="X6444" s="17"/>
      <c r="Y6444" s="13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15"/>
      <c r="R6445" s="16"/>
      <c r="S6445" s="16"/>
      <c r="T6445" s="16"/>
      <c r="U6445" s="16"/>
      <c r="V6445" s="16"/>
      <c r="W6445" s="30"/>
      <c r="X6445" s="17"/>
      <c r="Y6445" s="13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15"/>
      <c r="R6446" s="15"/>
      <c r="S6446" s="15"/>
      <c r="T6446" s="15"/>
      <c r="U6446" s="16"/>
      <c r="V6446" s="15"/>
      <c r="W6446" s="30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15"/>
      <c r="R6447" s="15"/>
      <c r="S6447" s="15"/>
      <c r="T6447" s="15"/>
      <c r="U6447" s="16"/>
      <c r="V6447" s="15"/>
      <c r="W6447" s="30"/>
      <c r="X6447" s="17"/>
      <c r="Y6447" s="13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15"/>
      <c r="R6448" s="16"/>
      <c r="S6448" s="16"/>
      <c r="T6448" s="16"/>
      <c r="U6448" s="16"/>
      <c r="V6448" s="16"/>
      <c r="W6448" s="30"/>
      <c r="X6448" s="17"/>
      <c r="Y6448" s="13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15"/>
      <c r="R6449" s="15"/>
      <c r="S6449" s="15"/>
      <c r="T6449" s="15"/>
      <c r="U6449" s="16"/>
      <c r="V6449" s="15"/>
      <c r="W6449" s="30"/>
      <c r="X6449" s="17"/>
      <c r="Y6449" s="13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15"/>
      <c r="R6450" s="15"/>
      <c r="S6450" s="15"/>
      <c r="T6450" s="15"/>
      <c r="U6450" s="16"/>
      <c r="V6450" s="15"/>
      <c r="W6450" s="30"/>
      <c r="X6450" s="17"/>
      <c r="Y6450" s="13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15"/>
      <c r="R6451" s="16"/>
      <c r="S6451" s="16"/>
      <c r="T6451" s="16"/>
      <c r="U6451" s="16"/>
      <c r="V6451" s="16"/>
      <c r="W6451" s="30"/>
      <c r="X6451" s="17"/>
      <c r="Y6451" s="13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15"/>
      <c r="R6452" s="16"/>
      <c r="S6452" s="16"/>
      <c r="T6452" s="16"/>
      <c r="U6452" s="16"/>
      <c r="V6452" s="16"/>
      <c r="W6452" s="30"/>
      <c r="X6452" s="17"/>
      <c r="Y6452" s="13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15"/>
      <c r="R6453" s="16"/>
      <c r="S6453" s="16"/>
      <c r="T6453" s="16"/>
      <c r="U6453" s="16"/>
      <c r="V6453" s="16"/>
      <c r="W6453" s="30"/>
      <c r="X6453" s="17"/>
      <c r="Y6453" s="13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15"/>
      <c r="R6454" s="16"/>
      <c r="S6454" s="16"/>
      <c r="T6454" s="16"/>
      <c r="U6454" s="16"/>
      <c r="V6454" s="16"/>
      <c r="W6454" s="30"/>
      <c r="X6454" s="17"/>
      <c r="Y6454" s="13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15"/>
      <c r="R6455" s="15"/>
      <c r="S6455" s="15"/>
      <c r="T6455" s="15"/>
      <c r="U6455" s="16"/>
      <c r="V6455" s="15"/>
      <c r="W6455" s="30"/>
      <c r="X6455" s="17"/>
      <c r="Y6455" s="13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15"/>
      <c r="R6456" s="15"/>
      <c r="S6456" s="15"/>
      <c r="T6456" s="15"/>
      <c r="U6456" s="16"/>
      <c r="V6456" s="15"/>
      <c r="W6456" s="30"/>
      <c r="X6456" s="17"/>
      <c r="Y6456" s="13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16"/>
      <c r="R6457" s="16"/>
      <c r="S6457" s="16"/>
      <c r="T6457" s="16"/>
      <c r="U6457" s="16"/>
      <c r="V6457" s="16"/>
      <c r="W6457" s="30"/>
      <c r="X6457" s="17"/>
      <c r="Y6457" s="13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15"/>
      <c r="R6458" s="16"/>
      <c r="S6458" s="16"/>
      <c r="T6458" s="16"/>
      <c r="U6458" s="16"/>
      <c r="V6458" s="16"/>
      <c r="W6458" s="30"/>
      <c r="X6458" s="17"/>
      <c r="Y6458" s="13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15"/>
      <c r="R6459" s="15"/>
      <c r="S6459" s="15"/>
      <c r="T6459" s="15"/>
      <c r="U6459" s="16"/>
      <c r="V6459" s="15"/>
      <c r="W6459" s="30"/>
      <c r="X6459" s="17"/>
      <c r="Y6459" s="13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15"/>
      <c r="R6460" s="16"/>
      <c r="S6460" s="16"/>
      <c r="T6460" s="16"/>
      <c r="U6460" s="16"/>
      <c r="V6460" s="16"/>
      <c r="W6460" s="15"/>
      <c r="X6460" s="17"/>
      <c r="Y6460" s="13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15"/>
      <c r="R6461" s="16"/>
      <c r="S6461" s="16"/>
      <c r="T6461" s="16"/>
      <c r="U6461" s="16"/>
      <c r="V6461" s="16"/>
      <c r="W6461" s="30"/>
      <c r="X6461" s="17"/>
      <c r="Y6461" s="13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15"/>
      <c r="R6462" s="16"/>
      <c r="S6462" s="16"/>
      <c r="T6462" s="16"/>
      <c r="U6462" s="16"/>
      <c r="V6462" s="16"/>
      <c r="W6462" s="15"/>
      <c r="X6462" s="17"/>
      <c r="Y6462" s="13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15"/>
      <c r="R6463" s="16"/>
      <c r="S6463" s="16"/>
      <c r="T6463" s="16"/>
      <c r="U6463" s="16"/>
      <c r="V6463" s="16"/>
      <c r="W6463" s="30"/>
      <c r="X6463" s="17"/>
      <c r="Y6463" s="13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15"/>
      <c r="R6464" s="16"/>
      <c r="S6464" s="16"/>
      <c r="T6464" s="16"/>
      <c r="U6464" s="16"/>
      <c r="V6464" s="16"/>
      <c r="W6464" s="30"/>
      <c r="X6464" s="17"/>
      <c r="Y6464" s="13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15"/>
      <c r="R6465" s="15"/>
      <c r="S6465" s="15"/>
      <c r="T6465" s="15"/>
      <c r="U6465" s="16"/>
      <c r="V6465" s="15"/>
      <c r="W6465" s="30"/>
      <c r="X6465" s="17"/>
      <c r="Y6465" s="13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15"/>
      <c r="R6466" s="15"/>
      <c r="S6466" s="15"/>
      <c r="T6466" s="15"/>
      <c r="U6466" s="16"/>
      <c r="V6466" s="15"/>
      <c r="W6466" s="30"/>
      <c r="X6466" s="17"/>
      <c r="Y6466" s="13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15"/>
      <c r="R6467" s="15"/>
      <c r="S6467" s="15"/>
      <c r="T6467" s="15"/>
      <c r="U6467" s="16"/>
      <c r="V6467" s="15"/>
      <c r="W6467" s="30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15"/>
      <c r="R6468" s="15"/>
      <c r="S6468" s="15"/>
      <c r="T6468" s="15"/>
      <c r="U6468" s="16"/>
      <c r="V6468" s="15"/>
      <c r="W6468" s="30"/>
      <c r="X6468" s="17"/>
      <c r="Y6468" s="13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15"/>
      <c r="R6469" s="15"/>
      <c r="S6469" s="15"/>
      <c r="T6469" s="15"/>
      <c r="U6469" s="16"/>
      <c r="V6469" s="15"/>
      <c r="W6469" s="30"/>
      <c r="X6469" s="17"/>
      <c r="Y6469" s="13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15"/>
      <c r="R6470" s="15"/>
      <c r="S6470" s="15"/>
      <c r="T6470" s="15"/>
      <c r="U6470" s="16"/>
      <c r="V6470" s="15"/>
      <c r="W6470" s="30"/>
      <c r="X6470" s="17"/>
      <c r="Y6470" s="13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15"/>
      <c r="R6471" s="16"/>
      <c r="S6471" s="16"/>
      <c r="T6471" s="16"/>
      <c r="U6471" s="16"/>
      <c r="V6471" s="16"/>
      <c r="W6471" s="30"/>
      <c r="X6471" s="17"/>
      <c r="Y6471" s="13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16"/>
      <c r="R6472" s="16"/>
      <c r="S6472" s="16"/>
      <c r="T6472" s="16"/>
      <c r="U6472" s="16"/>
      <c r="V6472" s="16"/>
      <c r="W6472" s="30"/>
      <c r="X6472" s="17"/>
      <c r="Y6472" s="13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15"/>
      <c r="R6473" s="16"/>
      <c r="S6473" s="16"/>
      <c r="T6473" s="16"/>
      <c r="U6473" s="16"/>
      <c r="V6473" s="16"/>
      <c r="W6473" s="30"/>
      <c r="X6473" s="17"/>
      <c r="Y6473" s="13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15"/>
      <c r="R6474" s="16"/>
      <c r="S6474" s="16"/>
      <c r="T6474" s="16"/>
      <c r="U6474" s="16"/>
      <c r="V6474" s="16"/>
      <c r="W6474" s="30"/>
      <c r="X6474" s="17"/>
      <c r="Y6474" s="13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15"/>
      <c r="R6475" s="16"/>
      <c r="S6475" s="16"/>
      <c r="T6475" s="16"/>
      <c r="U6475" s="16"/>
      <c r="V6475" s="16"/>
      <c r="W6475" s="30"/>
      <c r="X6475" s="17"/>
      <c r="Y6475" s="13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15"/>
      <c r="R6476" s="16"/>
      <c r="S6476" s="16"/>
      <c r="T6476" s="16"/>
      <c r="U6476" s="16"/>
      <c r="V6476" s="16"/>
      <c r="W6476" s="30"/>
      <c r="X6476" s="17"/>
      <c r="Y6476" s="13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16"/>
      <c r="R6477" s="16"/>
      <c r="S6477" s="16"/>
      <c r="T6477" s="16"/>
      <c r="U6477" s="16"/>
      <c r="V6477" s="16"/>
      <c r="W6477" s="30"/>
      <c r="X6477" s="17"/>
      <c r="Y6477" s="13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15"/>
      <c r="R6478" s="16"/>
      <c r="S6478" s="16"/>
      <c r="T6478" s="16"/>
      <c r="U6478" s="16"/>
      <c r="V6478" s="16"/>
      <c r="W6478" s="30"/>
      <c r="X6478" s="17"/>
      <c r="Y6478" s="13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15"/>
      <c r="R6479" s="16"/>
      <c r="S6479" s="16"/>
      <c r="T6479" s="16"/>
      <c r="U6479" s="16"/>
      <c r="V6479" s="16"/>
      <c r="W6479" s="15"/>
      <c r="X6479" s="17"/>
      <c r="Y6479" s="13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15"/>
      <c r="R6480" s="16"/>
      <c r="S6480" s="16"/>
      <c r="T6480" s="16"/>
      <c r="U6480" s="16"/>
      <c r="V6480" s="16"/>
      <c r="W6480" s="16"/>
      <c r="X6480" s="17"/>
      <c r="Y6480" s="13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15"/>
      <c r="R6481" s="16"/>
      <c r="S6481" s="16"/>
      <c r="T6481" s="16"/>
      <c r="U6481" s="16"/>
      <c r="V6481" s="16"/>
      <c r="W6481" s="15"/>
      <c r="X6481" s="17"/>
      <c r="Y6481" s="13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16"/>
      <c r="R6482" s="16"/>
      <c r="S6482" s="16"/>
      <c r="T6482" s="16"/>
      <c r="U6482" s="16"/>
      <c r="V6482" s="16"/>
      <c r="W6482" s="30"/>
      <c r="X6482" s="17"/>
      <c r="Y6482" s="13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15"/>
      <c r="R6483" s="15"/>
      <c r="S6483" s="15"/>
      <c r="T6483" s="15"/>
      <c r="U6483" s="16"/>
      <c r="V6483" s="15"/>
      <c r="W6483" s="30"/>
      <c r="X6483" s="17"/>
      <c r="Y6483" s="13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16"/>
      <c r="R6484" s="16"/>
      <c r="S6484" s="16"/>
      <c r="T6484" s="16"/>
      <c r="U6484" s="16"/>
      <c r="V6484" s="16"/>
      <c r="W6484" s="30"/>
      <c r="X6484" s="17"/>
      <c r="Y6484" s="13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15"/>
      <c r="R6485" s="16"/>
      <c r="S6485" s="16"/>
      <c r="T6485" s="16"/>
      <c r="U6485" s="16"/>
      <c r="V6485" s="16"/>
      <c r="W6485" s="30"/>
      <c r="X6485" s="17"/>
      <c r="Y6485" s="13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15"/>
      <c r="R6486" s="16"/>
      <c r="S6486" s="16"/>
      <c r="T6486" s="16"/>
      <c r="U6486" s="16"/>
      <c r="V6486" s="16"/>
      <c r="W6486" s="30"/>
      <c r="X6486" s="17"/>
      <c r="Y6486" s="13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5"/>
      <c r="Q6487" s="16"/>
      <c r="R6487" s="16"/>
      <c r="S6487" s="16"/>
      <c r="T6487" s="16"/>
      <c r="U6487" s="16"/>
      <c r="V6487" s="16"/>
      <c r="W6487" s="16"/>
      <c r="X6487" s="17"/>
      <c r="Y6487" s="13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16"/>
      <c r="R6488" s="16"/>
      <c r="S6488" s="16"/>
      <c r="T6488" s="16"/>
      <c r="U6488" s="16"/>
      <c r="V6488" s="16"/>
      <c r="W6488" s="16"/>
      <c r="X6488" s="17"/>
      <c r="Y6488" s="13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15"/>
      <c r="R6489" s="16"/>
      <c r="S6489" s="16"/>
      <c r="T6489" s="16"/>
      <c r="U6489" s="16"/>
      <c r="V6489" s="16"/>
      <c r="W6489" s="30"/>
      <c r="X6489" s="17"/>
      <c r="Y6489" s="13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15"/>
      <c r="R6490" s="16"/>
      <c r="S6490" s="16"/>
      <c r="T6490" s="16"/>
      <c r="U6490" s="16"/>
      <c r="V6490" s="16"/>
      <c r="W6490" s="30"/>
      <c r="X6490" s="17"/>
      <c r="Y6490" s="13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15"/>
      <c r="R6491" s="16"/>
      <c r="S6491" s="16"/>
      <c r="T6491" s="16"/>
      <c r="U6491" s="16"/>
      <c r="V6491" s="16"/>
      <c r="W6491" s="30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15"/>
      <c r="R6492" s="16"/>
      <c r="S6492" s="16"/>
      <c r="T6492" s="16"/>
      <c r="U6492" s="16"/>
      <c r="V6492" s="16"/>
      <c r="W6492" s="30"/>
      <c r="X6492" s="17"/>
      <c r="Y6492" s="13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15"/>
      <c r="R6493" s="16"/>
      <c r="S6493" s="16"/>
      <c r="T6493" s="16"/>
      <c r="U6493" s="16"/>
      <c r="V6493" s="16"/>
      <c r="W6493" s="30"/>
      <c r="X6493" s="17"/>
      <c r="Y6493" s="13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15"/>
      <c r="R6494" s="16"/>
      <c r="S6494" s="16"/>
      <c r="T6494" s="16"/>
      <c r="U6494" s="16"/>
      <c r="V6494" s="16"/>
      <c r="W6494" s="30"/>
      <c r="X6494" s="17"/>
      <c r="Y6494" s="13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15"/>
      <c r="R6495" s="16"/>
      <c r="S6495" s="16"/>
      <c r="T6495" s="16"/>
      <c r="U6495" s="16"/>
      <c r="V6495" s="16"/>
      <c r="W6495" s="30"/>
      <c r="X6495" s="17"/>
      <c r="Y6495" s="13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15"/>
      <c r="R6496" s="16"/>
      <c r="S6496" s="16"/>
      <c r="T6496" s="16"/>
      <c r="U6496" s="16"/>
      <c r="V6496" s="16"/>
      <c r="W6496" s="30"/>
      <c r="X6496" s="17"/>
      <c r="Y6496" s="13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15"/>
      <c r="R6497" s="16"/>
      <c r="S6497" s="16"/>
      <c r="T6497" s="16"/>
      <c r="U6497" s="16"/>
      <c r="V6497" s="16"/>
      <c r="W6497" s="30"/>
      <c r="X6497" s="17"/>
      <c r="Y6497" s="13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15"/>
      <c r="R6498" s="16"/>
      <c r="S6498" s="16"/>
      <c r="T6498" s="16"/>
      <c r="U6498" s="16"/>
      <c r="V6498" s="16"/>
      <c r="W6498" s="30"/>
      <c r="X6498" s="17"/>
      <c r="Y6498" s="13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15"/>
      <c r="R6499" s="16"/>
      <c r="S6499" s="16"/>
      <c r="T6499" s="16"/>
      <c r="U6499" s="16"/>
      <c r="V6499" s="16"/>
      <c r="W6499" s="30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15"/>
      <c r="R6500" s="15"/>
      <c r="S6500" s="15"/>
      <c r="T6500" s="15"/>
      <c r="U6500" s="16"/>
      <c r="V6500" s="15"/>
      <c r="W6500" s="30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15"/>
      <c r="R6501" s="16"/>
      <c r="S6501" s="16"/>
      <c r="T6501" s="16"/>
      <c r="U6501" s="16"/>
      <c r="V6501" s="16"/>
      <c r="W6501" s="16"/>
      <c r="X6501" s="17"/>
      <c r="Y6501" s="13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15"/>
      <c r="R6502" s="16"/>
      <c r="S6502" s="16"/>
      <c r="T6502" s="16"/>
      <c r="U6502" s="16"/>
      <c r="V6502" s="16"/>
      <c r="W6502" s="16"/>
      <c r="X6502" s="17"/>
      <c r="Y6502" s="13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15"/>
      <c r="R6503" s="15"/>
      <c r="S6503" s="15"/>
      <c r="T6503" s="15"/>
      <c r="U6503" s="16"/>
      <c r="V6503" s="15"/>
      <c r="W6503" s="30"/>
      <c r="X6503" s="17"/>
      <c r="Y6503" s="13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16"/>
      <c r="R6504" s="16"/>
      <c r="S6504" s="16"/>
      <c r="T6504" s="16"/>
      <c r="U6504" s="16"/>
      <c r="V6504" s="16"/>
      <c r="W6504" s="30"/>
      <c r="X6504" s="17"/>
      <c r="Y6504" s="13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15"/>
      <c r="R6505" s="15"/>
      <c r="S6505" s="15"/>
      <c r="T6505" s="15"/>
      <c r="U6505" s="15"/>
      <c r="V6505" s="15"/>
      <c r="W6505" s="30"/>
      <c r="X6505" s="17"/>
      <c r="Y6505" s="13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15"/>
      <c r="R6506" s="15"/>
      <c r="S6506" s="15"/>
      <c r="T6506" s="15"/>
      <c r="U6506" s="15"/>
      <c r="V6506" s="15"/>
      <c r="W6506" s="30"/>
      <c r="X6506" s="17"/>
      <c r="Y6506" s="13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16"/>
      <c r="R6507" s="16"/>
      <c r="S6507" s="16"/>
      <c r="T6507" s="16"/>
      <c r="U6507" s="16"/>
      <c r="V6507" s="16"/>
      <c r="W6507" s="30"/>
      <c r="X6507" s="17"/>
      <c r="Y6507" s="13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15"/>
      <c r="R6508" s="16"/>
      <c r="S6508" s="16"/>
      <c r="T6508" s="16"/>
      <c r="U6508" s="16"/>
      <c r="V6508" s="16"/>
      <c r="W6508" s="30"/>
      <c r="X6508" s="17"/>
      <c r="Y6508" s="13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15"/>
      <c r="R6509" s="16"/>
      <c r="S6509" s="16"/>
      <c r="T6509" s="16"/>
      <c r="U6509" s="16"/>
      <c r="V6509" s="16"/>
      <c r="W6509" s="30"/>
      <c r="X6509" s="17"/>
      <c r="Y6509" s="13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15"/>
      <c r="R6510" s="16"/>
      <c r="S6510" s="16"/>
      <c r="T6510" s="16"/>
      <c r="U6510" s="16"/>
      <c r="V6510" s="16"/>
      <c r="W6510" s="15"/>
      <c r="X6510" s="17"/>
      <c r="Y6510" s="13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15"/>
      <c r="R6511" s="16"/>
      <c r="S6511" s="16"/>
      <c r="T6511" s="16"/>
      <c r="U6511" s="16"/>
      <c r="V6511" s="16"/>
      <c r="W6511" s="15"/>
      <c r="X6511" s="17"/>
      <c r="Y6511" s="13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15"/>
      <c r="R6512" s="16"/>
      <c r="S6512" s="16"/>
      <c r="T6512" s="16"/>
      <c r="U6512" s="16"/>
      <c r="V6512" s="16"/>
      <c r="W6512" s="30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16"/>
      <c r="R6513" s="16"/>
      <c r="S6513" s="16"/>
      <c r="T6513" s="16"/>
      <c r="U6513" s="16"/>
      <c r="V6513" s="16"/>
      <c r="W6513" s="30"/>
      <c r="X6513" s="17"/>
      <c r="Y6513" s="13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15"/>
      <c r="R6514" s="16"/>
      <c r="S6514" s="16"/>
      <c r="T6514" s="16"/>
      <c r="U6514" s="16"/>
      <c r="V6514" s="16"/>
      <c r="W6514" s="16"/>
      <c r="X6514" s="17"/>
      <c r="Y6514" s="13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15"/>
      <c r="R6515" s="16"/>
      <c r="S6515" s="16"/>
      <c r="T6515" s="16"/>
      <c r="U6515" s="16"/>
      <c r="V6515" s="16"/>
      <c r="W6515" s="30"/>
      <c r="X6515" s="17"/>
      <c r="Y6515" s="13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15"/>
      <c r="R6516" s="16"/>
      <c r="S6516" s="16"/>
      <c r="T6516" s="16"/>
      <c r="U6516" s="16"/>
      <c r="V6516" s="16"/>
      <c r="W6516" s="30"/>
      <c r="X6516" s="17"/>
      <c r="Y6516" s="13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15"/>
      <c r="R6517" s="16"/>
      <c r="S6517" s="16"/>
      <c r="T6517" s="16"/>
      <c r="U6517" s="16"/>
      <c r="V6517" s="16"/>
      <c r="W6517" s="30"/>
      <c r="X6517" s="17"/>
      <c r="Y6517" s="13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15"/>
      <c r="R6518" s="16"/>
      <c r="S6518" s="16"/>
      <c r="T6518" s="16"/>
      <c r="U6518" s="16"/>
      <c r="V6518" s="16"/>
      <c r="W6518" s="30"/>
      <c r="X6518" s="17"/>
      <c r="Y6518" s="13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16"/>
      <c r="R6519" s="16"/>
      <c r="S6519" s="16"/>
      <c r="T6519" s="16"/>
      <c r="U6519" s="16"/>
      <c r="V6519" s="16"/>
      <c r="W6519" s="30"/>
      <c r="X6519" s="17"/>
      <c r="Y6519" s="13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15"/>
      <c r="R6520" s="16"/>
      <c r="S6520" s="16"/>
      <c r="T6520" s="16"/>
      <c r="U6520" s="16"/>
      <c r="V6520" s="16"/>
      <c r="W6520" s="30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16"/>
      <c r="R6521" s="16"/>
      <c r="S6521" s="16"/>
      <c r="T6521" s="16"/>
      <c r="U6521" s="16"/>
      <c r="V6521" s="16"/>
      <c r="W6521" s="30"/>
      <c r="X6521" s="17"/>
      <c r="Y6521" s="13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16"/>
      <c r="R6522" s="16"/>
      <c r="S6522" s="16"/>
      <c r="T6522" s="16"/>
      <c r="U6522" s="16"/>
      <c r="V6522" s="16"/>
      <c r="W6522" s="30"/>
      <c r="X6522" s="17"/>
      <c r="Y6522" s="13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15"/>
      <c r="R6523" s="16"/>
      <c r="S6523" s="16"/>
      <c r="T6523" s="16"/>
      <c r="U6523" s="16"/>
      <c r="V6523" s="16"/>
      <c r="W6523" s="30"/>
      <c r="X6523" s="17"/>
      <c r="Y6523" s="13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15"/>
      <c r="R6524" s="16"/>
      <c r="S6524" s="16"/>
      <c r="T6524" s="16"/>
      <c r="U6524" s="16"/>
      <c r="V6524" s="16"/>
      <c r="W6524" s="30"/>
      <c r="X6524" s="17"/>
      <c r="Y6524" s="13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15"/>
      <c r="R6525" s="16"/>
      <c r="S6525" s="16"/>
      <c r="T6525" s="16"/>
      <c r="U6525" s="16"/>
      <c r="V6525" s="16"/>
      <c r="W6525" s="30"/>
      <c r="X6525" s="17"/>
      <c r="Y6525" s="13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16"/>
      <c r="R6526" s="16"/>
      <c r="S6526" s="16"/>
      <c r="T6526" s="16"/>
      <c r="U6526" s="16"/>
      <c r="V6526" s="16"/>
      <c r="W6526" s="30"/>
      <c r="X6526" s="17"/>
      <c r="Y6526" s="13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15"/>
      <c r="R6527" s="16"/>
      <c r="S6527" s="16"/>
      <c r="T6527" s="16"/>
      <c r="U6527" s="16"/>
      <c r="V6527" s="16"/>
      <c r="W6527" s="30"/>
      <c r="X6527" s="17"/>
      <c r="Y6527" s="13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16"/>
      <c r="R6528" s="16"/>
      <c r="S6528" s="16"/>
      <c r="T6528" s="16"/>
      <c r="U6528" s="16"/>
      <c r="V6528" s="16"/>
      <c r="W6528" s="30"/>
      <c r="X6528" s="17"/>
      <c r="Y6528" s="13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15"/>
      <c r="R6529" s="16"/>
      <c r="S6529" s="16"/>
      <c r="T6529" s="16"/>
      <c r="U6529" s="16"/>
      <c r="V6529" s="16"/>
      <c r="W6529" s="30"/>
      <c r="X6529" s="17"/>
      <c r="Y6529" s="13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15"/>
      <c r="R6530" s="16"/>
      <c r="S6530" s="16"/>
      <c r="T6530" s="16"/>
      <c r="U6530" s="16"/>
      <c r="V6530" s="16"/>
      <c r="W6530" s="30"/>
      <c r="X6530" s="17"/>
      <c r="Y6530" s="13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15"/>
      <c r="R6531" s="15"/>
      <c r="S6531" s="15"/>
      <c r="T6531" s="15"/>
      <c r="U6531" s="16"/>
      <c r="V6531" s="15"/>
      <c r="W6531" s="30"/>
      <c r="X6531" s="17"/>
      <c r="Y6531" s="13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15"/>
      <c r="R6532" s="15"/>
      <c r="S6532" s="15"/>
      <c r="T6532" s="15"/>
      <c r="U6532" s="16"/>
      <c r="V6532" s="15"/>
      <c r="W6532" s="30"/>
      <c r="X6532" s="17"/>
      <c r="Y6532" s="13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15"/>
      <c r="R6533" s="16"/>
      <c r="S6533" s="16"/>
      <c r="T6533" s="16"/>
      <c r="U6533" s="16"/>
      <c r="V6533" s="16"/>
      <c r="W6533" s="30"/>
      <c r="X6533" s="17"/>
      <c r="Y6533" s="13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15"/>
      <c r="R6534" s="15"/>
      <c r="S6534" s="15"/>
      <c r="T6534" s="15"/>
      <c r="U6534" s="16"/>
      <c r="V6534" s="15"/>
      <c r="W6534" s="30"/>
      <c r="X6534" s="17"/>
      <c r="Y6534" s="13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15"/>
      <c r="R6535" s="16"/>
      <c r="S6535" s="16"/>
      <c r="T6535" s="16"/>
      <c r="U6535" s="16"/>
      <c r="V6535" s="16"/>
      <c r="W6535" s="30"/>
      <c r="X6535" s="17"/>
      <c r="Y6535" s="13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15"/>
      <c r="R6536" s="15"/>
      <c r="S6536" s="15"/>
      <c r="T6536" s="15"/>
      <c r="U6536" s="16"/>
      <c r="V6536" s="15"/>
      <c r="W6536" s="30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15"/>
      <c r="R6537" s="15"/>
      <c r="S6537" s="15"/>
      <c r="T6537" s="15"/>
      <c r="U6537" s="16"/>
      <c r="V6537" s="15"/>
      <c r="W6537" s="30"/>
      <c r="X6537" s="17"/>
      <c r="Y6537" s="13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15"/>
      <c r="R6538" s="16"/>
      <c r="S6538" s="16"/>
      <c r="T6538" s="16"/>
      <c r="U6538" s="16"/>
      <c r="V6538" s="16"/>
      <c r="W6538" s="30"/>
      <c r="X6538" s="17"/>
      <c r="Y6538" s="13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15"/>
      <c r="R6539" s="16"/>
      <c r="S6539" s="16"/>
      <c r="T6539" s="16"/>
      <c r="U6539" s="16"/>
      <c r="V6539" s="16"/>
      <c r="W6539" s="30"/>
      <c r="X6539" s="17"/>
      <c r="Y6539" s="13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15"/>
      <c r="R6540" s="16"/>
      <c r="S6540" s="16"/>
      <c r="T6540" s="16"/>
      <c r="U6540" s="16"/>
      <c r="V6540" s="16"/>
      <c r="W6540" s="30"/>
      <c r="X6540" s="17"/>
      <c r="Y6540" s="13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15"/>
      <c r="R6541" s="16"/>
      <c r="S6541" s="16"/>
      <c r="T6541" s="16"/>
      <c r="U6541" s="16"/>
      <c r="V6541" s="16"/>
      <c r="W6541" s="15"/>
      <c r="X6541" s="17"/>
      <c r="Y6541" s="13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15"/>
      <c r="R6542" s="16"/>
      <c r="S6542" s="16"/>
      <c r="T6542" s="16"/>
      <c r="U6542" s="16"/>
      <c r="V6542" s="16"/>
      <c r="W6542" s="15"/>
      <c r="X6542" s="17"/>
      <c r="Y6542" s="13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16"/>
      <c r="R6543" s="16"/>
      <c r="S6543" s="16"/>
      <c r="T6543" s="16"/>
      <c r="U6543" s="16"/>
      <c r="V6543" s="16"/>
      <c r="W6543" s="30"/>
      <c r="X6543" s="17"/>
      <c r="Y6543" s="13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15"/>
      <c r="R6544" s="16"/>
      <c r="S6544" s="16"/>
      <c r="T6544" s="16"/>
      <c r="U6544" s="16"/>
      <c r="V6544" s="16"/>
      <c r="W6544" s="30"/>
      <c r="X6544" s="17"/>
      <c r="Y6544" s="13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15"/>
      <c r="R6545" s="16"/>
      <c r="S6545" s="16"/>
      <c r="T6545" s="16"/>
      <c r="U6545" s="16"/>
      <c r="V6545" s="16"/>
      <c r="W6545" s="30"/>
      <c r="X6545" s="17"/>
      <c r="Y6545" s="13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15"/>
      <c r="R6546" s="16"/>
      <c r="S6546" s="16"/>
      <c r="T6546" s="16"/>
      <c r="U6546" s="16"/>
      <c r="V6546" s="16"/>
      <c r="W6546" s="30"/>
      <c r="X6546" s="17"/>
      <c r="Y6546" s="13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16"/>
      <c r="R6547" s="16"/>
      <c r="S6547" s="16"/>
      <c r="T6547" s="16"/>
      <c r="U6547" s="16"/>
      <c r="V6547" s="16"/>
      <c r="W6547" s="30"/>
      <c r="X6547" s="17"/>
      <c r="Y6547" s="13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16"/>
      <c r="R6548" s="16"/>
      <c r="S6548" s="16"/>
      <c r="T6548" s="16"/>
      <c r="U6548" s="16"/>
      <c r="V6548" s="16"/>
      <c r="W6548" s="30"/>
      <c r="X6548" s="17"/>
      <c r="Y6548" s="13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15"/>
      <c r="R6549" s="16"/>
      <c r="S6549" s="16"/>
      <c r="T6549" s="16"/>
      <c r="U6549" s="16"/>
      <c r="V6549" s="16"/>
      <c r="W6549" s="30"/>
      <c r="X6549" s="17"/>
      <c r="Y6549" s="13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16"/>
      <c r="R6550" s="16"/>
      <c r="S6550" s="16"/>
      <c r="T6550" s="16"/>
      <c r="U6550" s="16"/>
      <c r="V6550" s="16"/>
      <c r="W6550" s="30"/>
      <c r="X6550" s="17"/>
      <c r="Y6550" s="13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15"/>
      <c r="R6551" s="16"/>
      <c r="S6551" s="16"/>
      <c r="T6551" s="16"/>
      <c r="U6551" s="16"/>
      <c r="V6551" s="16"/>
      <c r="W6551" s="30"/>
      <c r="X6551" s="17"/>
      <c r="Y6551" s="13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15"/>
      <c r="R6552" s="16"/>
      <c r="S6552" s="16"/>
      <c r="T6552" s="16"/>
      <c r="U6552" s="16"/>
      <c r="V6552" s="16"/>
      <c r="W6552" s="30"/>
      <c r="X6552" s="17"/>
      <c r="Y6552" s="13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15"/>
      <c r="R6553" s="16"/>
      <c r="S6553" s="16"/>
      <c r="T6553" s="16"/>
      <c r="U6553" s="16"/>
      <c r="V6553" s="16"/>
      <c r="W6553" s="30"/>
      <c r="X6553" s="17"/>
      <c r="Y6553" s="13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16"/>
      <c r="R6554" s="16"/>
      <c r="S6554" s="16"/>
      <c r="T6554" s="16"/>
      <c r="U6554" s="16"/>
      <c r="V6554" s="16"/>
      <c r="W6554" s="30"/>
      <c r="X6554" s="17"/>
      <c r="Y6554" s="13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16"/>
      <c r="R6555" s="16"/>
      <c r="S6555" s="16"/>
      <c r="T6555" s="16"/>
      <c r="U6555" s="16"/>
      <c r="V6555" s="16"/>
      <c r="W6555" s="16"/>
      <c r="X6555" s="17"/>
      <c r="Y6555" s="13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15"/>
      <c r="R6556" s="16"/>
      <c r="S6556" s="16"/>
      <c r="T6556" s="16"/>
      <c r="U6556" s="16"/>
      <c r="V6556" s="16"/>
      <c r="W6556" s="15"/>
      <c r="X6556" s="17"/>
      <c r="Y6556" s="13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15"/>
      <c r="R6557" s="16"/>
      <c r="S6557" s="16"/>
      <c r="T6557" s="16"/>
      <c r="U6557" s="16"/>
      <c r="V6557" s="16"/>
      <c r="W6557" s="15"/>
      <c r="X6557" s="17"/>
      <c r="Y6557" s="13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15"/>
      <c r="R6558" s="16"/>
      <c r="S6558" s="16"/>
      <c r="T6558" s="16"/>
      <c r="U6558" s="16"/>
      <c r="V6558" s="16"/>
      <c r="W6558" s="15"/>
      <c r="X6558" s="17"/>
      <c r="Y6558" s="13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15"/>
      <c r="R6559" s="16"/>
      <c r="S6559" s="16"/>
      <c r="T6559" s="16"/>
      <c r="U6559" s="16"/>
      <c r="V6559" s="16"/>
      <c r="W6559" s="15"/>
      <c r="X6559" s="17"/>
      <c r="Y6559" s="13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16"/>
      <c r="R6560" s="16"/>
      <c r="S6560" s="16"/>
      <c r="T6560" s="16"/>
      <c r="U6560" s="16"/>
      <c r="V6560" s="16"/>
      <c r="W6560" s="17"/>
      <c r="X6560" s="17"/>
      <c r="Y6560" s="13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15"/>
      <c r="R6561" s="16"/>
      <c r="S6561" s="16"/>
      <c r="T6561" s="16"/>
      <c r="U6561" s="16"/>
      <c r="V6561" s="16"/>
      <c r="W6561" s="17"/>
      <c r="X6561" s="17"/>
      <c r="Y6561" s="13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15"/>
      <c r="R6562" s="16"/>
      <c r="S6562" s="16"/>
      <c r="T6562" s="16"/>
      <c r="U6562" s="16"/>
      <c r="V6562" s="16"/>
      <c r="W6562" s="17"/>
      <c r="X6562" s="17"/>
      <c r="Y6562" s="13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15"/>
      <c r="R6563" s="16"/>
      <c r="S6563" s="16"/>
      <c r="T6563" s="16"/>
      <c r="U6563" s="16"/>
      <c r="V6563" s="16"/>
      <c r="W6563" s="17"/>
      <c r="X6563" s="17"/>
      <c r="Y6563" s="13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15"/>
      <c r="R6564" s="16"/>
      <c r="S6564" s="16"/>
      <c r="T6564" s="16"/>
      <c r="U6564" s="16"/>
      <c r="V6564" s="16"/>
      <c r="W6564" s="17"/>
      <c r="X6564" s="17"/>
      <c r="Y6564" s="13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15"/>
      <c r="R6565" s="16"/>
      <c r="S6565" s="16"/>
      <c r="T6565" s="16"/>
      <c r="U6565" s="16"/>
      <c r="V6565" s="16"/>
      <c r="W6565" s="17"/>
      <c r="X6565" s="17"/>
      <c r="Y6565" s="13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15"/>
      <c r="R6566" s="16"/>
      <c r="S6566" s="16"/>
      <c r="T6566" s="16"/>
      <c r="U6566" s="16"/>
      <c r="V6566" s="16"/>
      <c r="W6566" s="16"/>
      <c r="X6566" s="17"/>
      <c r="Y6566" s="13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15"/>
      <c r="R6567" s="16"/>
      <c r="S6567" s="16"/>
      <c r="T6567" s="16"/>
      <c r="U6567" s="16"/>
      <c r="V6567" s="16"/>
      <c r="W6567" s="17"/>
      <c r="X6567" s="17"/>
      <c r="Y6567" s="13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15"/>
      <c r="R6568" s="16"/>
      <c r="S6568" s="16"/>
      <c r="T6568" s="16"/>
      <c r="U6568" s="16"/>
      <c r="V6568" s="16"/>
      <c r="W6568" s="17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15"/>
      <c r="R6569" s="16"/>
      <c r="S6569" s="16"/>
      <c r="T6569" s="16"/>
      <c r="U6569" s="16"/>
      <c r="V6569" s="16"/>
      <c r="W6569" s="15"/>
      <c r="X6569" s="17"/>
      <c r="Y6569" s="13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15"/>
      <c r="R6570" s="16"/>
      <c r="S6570" s="16"/>
      <c r="T6570" s="16"/>
      <c r="U6570" s="16"/>
      <c r="V6570" s="16"/>
      <c r="W6570" s="15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15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15"/>
      <c r="R6572" s="16"/>
      <c r="S6572" s="16"/>
      <c r="T6572" s="16"/>
      <c r="U6572" s="16"/>
      <c r="V6572" s="16"/>
      <c r="W6572" s="15"/>
      <c r="X6572" s="17"/>
      <c r="Y6572" s="13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15"/>
      <c r="R6573" s="16"/>
      <c r="S6573" s="16"/>
      <c r="T6573" s="16"/>
      <c r="U6573" s="16"/>
      <c r="V6573" s="16"/>
      <c r="W6573" s="15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15"/>
      <c r="R6574" s="16"/>
      <c r="S6574" s="16"/>
      <c r="T6574" s="16"/>
      <c r="U6574" s="16"/>
      <c r="V6574" s="16"/>
      <c r="W6574" s="15"/>
      <c r="X6574" s="17"/>
      <c r="Y6574" s="13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15"/>
      <c r="R6575" s="16"/>
      <c r="S6575" s="16"/>
      <c r="T6575" s="16"/>
      <c r="U6575" s="16"/>
      <c r="V6575" s="16"/>
      <c r="W6575" s="16"/>
      <c r="X6575" s="17"/>
      <c r="Y6575" s="13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15"/>
      <c r="R6576" s="16"/>
      <c r="S6576" s="16"/>
      <c r="T6576" s="16"/>
      <c r="U6576" s="16"/>
      <c r="V6576" s="16"/>
      <c r="W6576" s="15"/>
      <c r="X6576" s="17"/>
      <c r="Y6576" s="13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15"/>
      <c r="R6577" s="16"/>
      <c r="S6577" s="16"/>
      <c r="T6577" s="16"/>
      <c r="U6577" s="16"/>
      <c r="V6577" s="16"/>
      <c r="W6577" s="16"/>
      <c r="X6577" s="17"/>
      <c r="Y6577" s="13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15"/>
      <c r="R6578" s="16"/>
      <c r="S6578" s="16"/>
      <c r="T6578" s="16"/>
      <c r="U6578" s="16"/>
      <c r="V6578" s="16"/>
      <c r="W6578" s="15"/>
      <c r="X6578" s="17"/>
      <c r="Y6578" s="13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15"/>
      <c r="R6579" s="16"/>
      <c r="S6579" s="16"/>
      <c r="T6579" s="16"/>
      <c r="U6579" s="16"/>
      <c r="V6579" s="16"/>
      <c r="W6579" s="15"/>
      <c r="X6579" s="17"/>
      <c r="Y6579" s="13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15"/>
      <c r="R6580" s="16"/>
      <c r="S6580" s="16"/>
      <c r="T6580" s="16"/>
      <c r="U6580" s="16"/>
      <c r="V6580" s="16"/>
      <c r="W6580" s="15"/>
      <c r="X6580" s="17"/>
      <c r="Y6580" s="13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15"/>
      <c r="R6581" s="16"/>
      <c r="S6581" s="16"/>
      <c r="T6581" s="16"/>
      <c r="U6581" s="16"/>
      <c r="V6581" s="16"/>
      <c r="W6581" s="15"/>
      <c r="X6581" s="17"/>
      <c r="Y6581" s="13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16"/>
      <c r="R6582" s="16"/>
      <c r="S6582" s="16"/>
      <c r="T6582" s="16"/>
      <c r="U6582" s="16"/>
      <c r="V6582" s="16"/>
      <c r="W6582" s="15"/>
      <c r="X6582" s="17"/>
      <c r="Y6582" s="13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16"/>
      <c r="R6583" s="16"/>
      <c r="S6583" s="16"/>
      <c r="T6583" s="16"/>
      <c r="U6583" s="16"/>
      <c r="V6583" s="16"/>
      <c r="W6583" s="15"/>
      <c r="X6583" s="17"/>
      <c r="Y6583" s="13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15"/>
      <c r="R6584" s="16"/>
      <c r="S6584" s="16"/>
      <c r="T6584" s="16"/>
      <c r="U6584" s="16"/>
      <c r="V6584" s="16"/>
      <c r="W6584" s="17"/>
      <c r="X6584" s="17"/>
      <c r="Y6584" s="13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15"/>
      <c r="R6585" s="16"/>
      <c r="S6585" s="16"/>
      <c r="T6585" s="16"/>
      <c r="U6585" s="16"/>
      <c r="V6585" s="16"/>
      <c r="W6585" s="15"/>
      <c r="X6585" s="17"/>
      <c r="Y6585" s="13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15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16"/>
      <c r="R6587" s="16"/>
      <c r="S6587" s="16"/>
      <c r="T6587" s="16"/>
      <c r="U6587" s="16"/>
      <c r="V6587" s="16"/>
      <c r="W6587" s="16"/>
      <c r="X6587" s="17"/>
      <c r="Y6587" s="13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16"/>
      <c r="R6588" s="16"/>
      <c r="S6588" s="16"/>
      <c r="T6588" s="16"/>
      <c r="U6588" s="16"/>
      <c r="V6588" s="16"/>
      <c r="W6588" s="17"/>
      <c r="X6588" s="17"/>
      <c r="Y6588" s="13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15"/>
      <c r="R6589" s="16"/>
      <c r="S6589" s="16"/>
      <c r="T6589" s="16"/>
      <c r="U6589" s="16"/>
      <c r="V6589" s="16"/>
      <c r="W6589" s="15"/>
      <c r="X6589" s="17"/>
      <c r="Y6589" s="13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16"/>
      <c r="R6590" s="16"/>
      <c r="S6590" s="16"/>
      <c r="T6590" s="16"/>
      <c r="U6590" s="16"/>
      <c r="V6590" s="16"/>
      <c r="W6590" s="15"/>
      <c r="X6590" s="17"/>
      <c r="Y6590" s="13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15"/>
      <c r="R6591" s="16"/>
      <c r="S6591" s="16"/>
      <c r="T6591" s="16"/>
      <c r="U6591" s="16"/>
      <c r="V6591" s="16"/>
      <c r="W6591" s="16"/>
      <c r="X6591" s="17"/>
      <c r="Y6591" s="13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16"/>
      <c r="R6592" s="16"/>
      <c r="S6592" s="16"/>
      <c r="T6592" s="16"/>
      <c r="U6592" s="16"/>
      <c r="V6592" s="16"/>
      <c r="W6592" s="15"/>
      <c r="X6592" s="17"/>
      <c r="Y6592" s="13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15"/>
      <c r="R6593" s="16"/>
      <c r="S6593" s="16"/>
      <c r="T6593" s="16"/>
      <c r="U6593" s="16"/>
      <c r="V6593" s="16"/>
      <c r="W6593" s="15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16"/>
      <c r="R6594" s="16"/>
      <c r="S6594" s="16"/>
      <c r="T6594" s="16"/>
      <c r="U6594" s="16"/>
      <c r="V6594" s="16"/>
      <c r="W6594" s="15"/>
      <c r="X6594" s="17"/>
      <c r="Y6594" s="13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15"/>
      <c r="R6595" s="16"/>
      <c r="S6595" s="16"/>
      <c r="T6595" s="16"/>
      <c r="U6595" s="16"/>
      <c r="V6595" s="16"/>
      <c r="W6595" s="15"/>
      <c r="X6595" s="17"/>
      <c r="Y6595" s="13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16"/>
      <c r="R6596" s="16"/>
      <c r="S6596" s="16"/>
      <c r="T6596" s="16"/>
      <c r="U6596" s="16"/>
      <c r="V6596" s="16"/>
      <c r="W6596" s="15"/>
      <c r="X6596" s="17"/>
      <c r="Y6596" s="13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15"/>
      <c r="R6597" s="16"/>
      <c r="S6597" s="16"/>
      <c r="T6597" s="16"/>
      <c r="U6597" s="16"/>
      <c r="V6597" s="16"/>
      <c r="W6597" s="15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15"/>
      <c r="R6598" s="16"/>
      <c r="S6598" s="16"/>
      <c r="T6598" s="16"/>
      <c r="U6598" s="16"/>
      <c r="V6598" s="16"/>
      <c r="W6598" s="17"/>
      <c r="X6598" s="17"/>
      <c r="Y6598" s="13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16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15"/>
      <c r="R6600" s="16"/>
      <c r="S6600" s="16"/>
      <c r="T6600" s="16"/>
      <c r="U6600" s="16"/>
      <c r="V6600" s="16"/>
      <c r="W6600" s="15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16"/>
      <c r="R6601" s="16"/>
      <c r="S6601" s="16"/>
      <c r="T6601" s="16"/>
      <c r="U6601" s="16"/>
      <c r="V6601" s="16"/>
      <c r="W6601" s="16"/>
      <c r="X6601" s="17"/>
      <c r="Y6601" s="13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15"/>
      <c r="R6602" s="16"/>
      <c r="S6602" s="16"/>
      <c r="T6602" s="16"/>
      <c r="U6602" s="16"/>
      <c r="V6602" s="16"/>
      <c r="W6602" s="15"/>
      <c r="X6602" s="17"/>
      <c r="Y6602" s="13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16"/>
      <c r="R6603" s="16"/>
      <c r="S6603" s="16"/>
      <c r="T6603" s="16"/>
      <c r="U6603" s="16"/>
      <c r="V6603" s="16"/>
      <c r="W6603" s="15"/>
      <c r="X6603" s="17"/>
      <c r="Y6603" s="13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16"/>
      <c r="R6604" s="16"/>
      <c r="S6604" s="16"/>
      <c r="T6604" s="16"/>
      <c r="U6604" s="16"/>
      <c r="V6604" s="16"/>
      <c r="W6604" s="15"/>
      <c r="X6604" s="17"/>
      <c r="Y6604" s="13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15"/>
      <c r="R6605" s="16"/>
      <c r="S6605" s="16"/>
      <c r="T6605" s="16"/>
      <c r="U6605" s="16"/>
      <c r="V6605" s="16"/>
      <c r="W6605" s="15"/>
      <c r="X6605" s="17"/>
      <c r="Y6605" s="13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15"/>
      <c r="R6606" s="16"/>
      <c r="S6606" s="16"/>
      <c r="T6606" s="16"/>
      <c r="U6606" s="16"/>
      <c r="V6606" s="16"/>
      <c r="W6606" s="15"/>
      <c r="X6606" s="17"/>
      <c r="Y6606" s="13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15"/>
      <c r="R6607" s="16"/>
      <c r="S6607" s="16"/>
      <c r="T6607" s="16"/>
      <c r="U6607" s="16"/>
      <c r="V6607" s="16"/>
      <c r="W6607" s="15"/>
      <c r="X6607" s="17"/>
      <c r="Y6607" s="13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15"/>
      <c r="R6608" s="16"/>
      <c r="S6608" s="16"/>
      <c r="T6608" s="16"/>
      <c r="U6608" s="16"/>
      <c r="V6608" s="16"/>
      <c r="W6608" s="17"/>
      <c r="X6608" s="17"/>
      <c r="Y6608" s="13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15"/>
      <c r="R6609" s="16"/>
      <c r="S6609" s="16"/>
      <c r="T6609" s="16"/>
      <c r="U6609" s="16"/>
      <c r="V6609" s="16"/>
      <c r="W6609" s="17"/>
      <c r="X6609" s="17"/>
      <c r="Y6609" s="13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15"/>
      <c r="R6610" s="16"/>
      <c r="S6610" s="16"/>
      <c r="T6610" s="16"/>
      <c r="U6610" s="16"/>
      <c r="V6610" s="16"/>
      <c r="W6610" s="15"/>
      <c r="X6610" s="17"/>
      <c r="Y6610" s="13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16"/>
      <c r="R6611" s="16"/>
      <c r="S6611" s="16"/>
      <c r="T6611" s="16"/>
      <c r="U6611" s="16"/>
      <c r="V6611" s="16"/>
      <c r="W6611" s="15"/>
      <c r="X6611" s="17"/>
      <c r="Y6611" s="13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15"/>
      <c r="R6612" s="16"/>
      <c r="S6612" s="16"/>
      <c r="T6612" s="16"/>
      <c r="U6612" s="16"/>
      <c r="V6612" s="16"/>
      <c r="W6612" s="15"/>
      <c r="X6612" s="17"/>
      <c r="Y6612" s="13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15"/>
      <c r="R6613" s="16"/>
      <c r="S6613" s="16"/>
      <c r="T6613" s="16"/>
      <c r="U6613" s="16"/>
      <c r="V6613" s="16"/>
      <c r="W6613" s="15"/>
      <c r="X6613" s="17"/>
      <c r="Y6613" s="13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15"/>
      <c r="R6614" s="16"/>
      <c r="S6614" s="16"/>
      <c r="T6614" s="16"/>
      <c r="U6614" s="16"/>
      <c r="V6614" s="16"/>
      <c r="W6614" s="17"/>
      <c r="X6614" s="17"/>
      <c r="Y6614" s="13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15"/>
      <c r="R6615" s="16"/>
      <c r="S6615" s="16"/>
      <c r="T6615" s="16"/>
      <c r="U6615" s="16"/>
      <c r="V6615" s="16"/>
      <c r="W6615" s="15"/>
      <c r="X6615" s="17"/>
      <c r="Y6615" s="13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16"/>
      <c r="R6616" s="16"/>
      <c r="S6616" s="16"/>
      <c r="T6616" s="16"/>
      <c r="U6616" s="16"/>
      <c r="V6616" s="16"/>
      <c r="W6616" s="16"/>
      <c r="X6616" s="17"/>
      <c r="Y6616" s="13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16"/>
      <c r="R6617" s="16"/>
      <c r="S6617" s="16"/>
      <c r="T6617" s="16"/>
      <c r="U6617" s="16"/>
      <c r="V6617" s="16"/>
      <c r="W6617" s="16"/>
      <c r="X6617" s="17"/>
      <c r="Y6617" s="13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15"/>
      <c r="R6618" s="16"/>
      <c r="S6618" s="16"/>
      <c r="T6618" s="16"/>
      <c r="U6618" s="16"/>
      <c r="V6618" s="16"/>
      <c r="W6618" s="16"/>
      <c r="X6618" s="17"/>
      <c r="Y6618" s="13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15"/>
      <c r="R6619" s="16"/>
      <c r="S6619" s="16"/>
      <c r="T6619" s="16"/>
      <c r="U6619" s="16"/>
      <c r="V6619" s="16"/>
      <c r="W6619" s="16"/>
      <c r="X6619" s="17"/>
      <c r="Y6619" s="13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15"/>
      <c r="R6620" s="16"/>
      <c r="S6620" s="16"/>
      <c r="T6620" s="16"/>
      <c r="U6620" s="16"/>
      <c r="V6620" s="16"/>
      <c r="W6620" s="15"/>
      <c r="X6620" s="17"/>
      <c r="Y6620" s="13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15"/>
      <c r="R6621" s="16"/>
      <c r="S6621" s="16"/>
      <c r="T6621" s="16"/>
      <c r="U6621" s="16"/>
      <c r="V6621" s="16"/>
      <c r="W6621" s="17"/>
      <c r="X6621" s="17"/>
      <c r="Y6621" s="13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15"/>
      <c r="R6622" s="16"/>
      <c r="S6622" s="16"/>
      <c r="T6622" s="16"/>
      <c r="U6622" s="16"/>
      <c r="V6622" s="16"/>
      <c r="W6622" s="15"/>
      <c r="X6622" s="17"/>
      <c r="Y6622" s="13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15"/>
      <c r="R6623" s="16"/>
      <c r="S6623" s="16"/>
      <c r="T6623" s="16"/>
      <c r="U6623" s="16"/>
      <c r="V6623" s="16"/>
      <c r="W6623" s="15"/>
      <c r="X6623" s="17"/>
      <c r="Y6623" s="13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15"/>
      <c r="R6624" s="16"/>
      <c r="S6624" s="16"/>
      <c r="T6624" s="16"/>
      <c r="U6624" s="16"/>
      <c r="V6624" s="16"/>
      <c r="W6624" s="16"/>
      <c r="X6624" s="17"/>
      <c r="Y6624" s="13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15"/>
      <c r="R6625" s="16"/>
      <c r="S6625" s="16"/>
      <c r="T6625" s="16"/>
      <c r="U6625" s="16"/>
      <c r="V6625" s="16"/>
      <c r="W6625" s="15"/>
      <c r="X6625" s="17"/>
      <c r="Y6625" s="13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15"/>
      <c r="R6626" s="16"/>
      <c r="S6626" s="16"/>
      <c r="T6626" s="16"/>
      <c r="U6626" s="16"/>
      <c r="V6626" s="16"/>
      <c r="W6626" s="15"/>
      <c r="X6626" s="17"/>
      <c r="Y6626" s="13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15"/>
      <c r="R6627" s="16"/>
      <c r="S6627" s="16"/>
      <c r="T6627" s="16"/>
      <c r="U6627" s="16"/>
      <c r="V6627" s="16"/>
      <c r="W6627" s="17"/>
      <c r="X6627" s="17"/>
      <c r="Y6627" s="13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15"/>
      <c r="R6628" s="16"/>
      <c r="S6628" s="16"/>
      <c r="T6628" s="16"/>
      <c r="U6628" s="16"/>
      <c r="V6628" s="16"/>
      <c r="W6628" s="15"/>
      <c r="X6628" s="17"/>
      <c r="Y6628" s="13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15"/>
      <c r="R6629" s="16"/>
      <c r="S6629" s="16"/>
      <c r="T6629" s="16"/>
      <c r="U6629" s="16"/>
      <c r="V6629" s="16"/>
      <c r="W6629" s="17"/>
      <c r="X6629" s="17"/>
      <c r="Y6629" s="13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15"/>
      <c r="R6630" s="16"/>
      <c r="S6630" s="16"/>
      <c r="T6630" s="16"/>
      <c r="U6630" s="16"/>
      <c r="V6630" s="16"/>
      <c r="W6630" s="16"/>
      <c r="X6630" s="17"/>
      <c r="Y6630" s="13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15"/>
      <c r="R6631" s="16"/>
      <c r="S6631" s="16"/>
      <c r="T6631" s="16"/>
      <c r="U6631" s="16"/>
      <c r="V6631" s="16"/>
      <c r="W6631" s="15"/>
      <c r="X6631" s="17"/>
      <c r="Y6631" s="13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15"/>
      <c r="R6632" s="16"/>
      <c r="S6632" s="16"/>
      <c r="T6632" s="16"/>
      <c r="U6632" s="16"/>
      <c r="V6632" s="16"/>
      <c r="W6632" s="15"/>
      <c r="X6632" s="17"/>
      <c r="Y6632" s="13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15"/>
      <c r="R6633" s="16"/>
      <c r="S6633" s="16"/>
      <c r="T6633" s="16"/>
      <c r="U6633" s="16"/>
      <c r="V6633" s="16"/>
      <c r="W6633" s="15"/>
      <c r="X6633" s="17"/>
      <c r="Y6633" s="13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15"/>
      <c r="R6634" s="16"/>
      <c r="S6634" s="16"/>
      <c r="T6634" s="16"/>
      <c r="U6634" s="16"/>
      <c r="V6634" s="16"/>
      <c r="W6634" s="15"/>
      <c r="X6634" s="17"/>
      <c r="Y6634" s="13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15"/>
      <c r="R6635" s="16"/>
      <c r="S6635" s="16"/>
      <c r="T6635" s="16"/>
      <c r="U6635" s="16"/>
      <c r="V6635" s="16"/>
      <c r="W6635" s="15"/>
      <c r="X6635" s="17"/>
      <c r="Y6635" s="13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15"/>
      <c r="R6636" s="16"/>
      <c r="S6636" s="16"/>
      <c r="T6636" s="16"/>
      <c r="U6636" s="16"/>
      <c r="V6636" s="16"/>
      <c r="W6636" s="15"/>
      <c r="X6636" s="17"/>
      <c r="Y6636" s="13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15"/>
      <c r="R6637" s="16"/>
      <c r="S6637" s="16"/>
      <c r="T6637" s="16"/>
      <c r="U6637" s="16"/>
      <c r="V6637" s="16"/>
      <c r="W6637" s="17"/>
      <c r="X6637" s="17"/>
      <c r="Y6637" s="13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15"/>
      <c r="R6638" s="16"/>
      <c r="S6638" s="16"/>
      <c r="T6638" s="16"/>
      <c r="U6638" s="16"/>
      <c r="V6638" s="16"/>
      <c r="W6638" s="15"/>
      <c r="X6638" s="17"/>
      <c r="Y6638" s="13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15"/>
      <c r="R6639" s="16"/>
      <c r="S6639" s="16"/>
      <c r="T6639" s="16"/>
      <c r="U6639" s="16"/>
      <c r="V6639" s="16"/>
      <c r="W6639" s="15"/>
      <c r="X6639" s="17"/>
      <c r="Y6639" s="13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15"/>
      <c r="R6640" s="16"/>
      <c r="S6640" s="16"/>
      <c r="T6640" s="16"/>
      <c r="U6640" s="16"/>
      <c r="V6640" s="16"/>
      <c r="W6640" s="16"/>
      <c r="X6640" s="17"/>
      <c r="Y6640" s="13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15"/>
      <c r="R6641" s="16"/>
      <c r="S6641" s="16"/>
      <c r="T6641" s="16"/>
      <c r="U6641" s="16"/>
      <c r="V6641" s="16"/>
      <c r="W6641" s="15"/>
      <c r="X6641" s="17"/>
      <c r="Y6641" s="13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15"/>
      <c r="R6642" s="16"/>
      <c r="S6642" s="16"/>
      <c r="T6642" s="16"/>
      <c r="U6642" s="16"/>
      <c r="V6642" s="16"/>
      <c r="W6642" s="17"/>
      <c r="X6642" s="17"/>
      <c r="Y6642" s="13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15"/>
      <c r="R6643" s="16"/>
      <c r="S6643" s="16"/>
      <c r="T6643" s="16"/>
      <c r="U6643" s="16"/>
      <c r="V6643" s="16"/>
      <c r="W6643" s="15"/>
      <c r="X6643" s="17"/>
      <c r="Y6643" s="13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15"/>
      <c r="R6644" s="16"/>
      <c r="S6644" s="16"/>
      <c r="T6644" s="16"/>
      <c r="U6644" s="16"/>
      <c r="V6644" s="16"/>
      <c r="W6644" s="17"/>
      <c r="X6644" s="17"/>
      <c r="Y6644" s="13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15"/>
      <c r="R6645" s="16"/>
      <c r="S6645" s="16"/>
      <c r="T6645" s="16"/>
      <c r="U6645" s="16"/>
      <c r="V6645" s="16"/>
      <c r="W6645" s="15"/>
      <c r="X6645" s="17"/>
      <c r="Y6645" s="13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15"/>
      <c r="R6646" s="16"/>
      <c r="S6646" s="16"/>
      <c r="T6646" s="16"/>
      <c r="U6646" s="16"/>
      <c r="V6646" s="16"/>
      <c r="W6646" s="17"/>
      <c r="X6646" s="17"/>
      <c r="Y6646" s="13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15"/>
      <c r="R6647" s="16"/>
      <c r="S6647" s="16"/>
      <c r="T6647" s="16"/>
      <c r="U6647" s="16"/>
      <c r="V6647" s="16"/>
      <c r="W6647" s="15"/>
      <c r="X6647" s="17"/>
      <c r="Y6647" s="13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15"/>
      <c r="R6648" s="16"/>
      <c r="S6648" s="16"/>
      <c r="T6648" s="16"/>
      <c r="U6648" s="16"/>
      <c r="V6648" s="16"/>
      <c r="W6648" s="15"/>
      <c r="X6648" s="17"/>
      <c r="Y6648" s="13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15"/>
      <c r="R6649" s="16"/>
      <c r="S6649" s="16"/>
      <c r="T6649" s="16"/>
      <c r="U6649" s="16"/>
      <c r="V6649" s="16"/>
      <c r="W6649" s="15"/>
      <c r="X6649" s="17"/>
      <c r="Y6649" s="13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15"/>
      <c r="R6650" s="16"/>
      <c r="S6650" s="16"/>
      <c r="T6650" s="16"/>
      <c r="U6650" s="16"/>
      <c r="V6650" s="16"/>
      <c r="W6650" s="17"/>
      <c r="X6650" s="17"/>
      <c r="Y6650" s="13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15"/>
      <c r="R6651" s="16"/>
      <c r="S6651" s="16"/>
      <c r="T6651" s="16"/>
      <c r="U6651" s="16"/>
      <c r="V6651" s="16"/>
      <c r="W6651" s="15"/>
      <c r="X6651" s="17"/>
      <c r="Y6651" s="13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15"/>
      <c r="R6652" s="16"/>
      <c r="S6652" s="16"/>
      <c r="T6652" s="16"/>
      <c r="U6652" s="16"/>
      <c r="V6652" s="16"/>
      <c r="W6652" s="15"/>
      <c r="X6652" s="17"/>
      <c r="Y6652" s="13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15"/>
      <c r="R6653" s="16"/>
      <c r="S6653" s="16"/>
      <c r="T6653" s="16"/>
      <c r="U6653" s="16"/>
      <c r="V6653" s="16"/>
      <c r="W6653" s="15"/>
      <c r="X6653" s="17"/>
      <c r="Y6653" s="13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15"/>
      <c r="R6654" s="16"/>
      <c r="S6654" s="16"/>
      <c r="T6654" s="16"/>
      <c r="U6654" s="16"/>
      <c r="V6654" s="16"/>
      <c r="W6654" s="17"/>
      <c r="X6654" s="17"/>
      <c r="Y6654" s="13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15"/>
      <c r="R6655" s="16"/>
      <c r="S6655" s="16"/>
      <c r="T6655" s="16"/>
      <c r="U6655" s="16"/>
      <c r="V6655" s="16"/>
      <c r="W6655" s="16"/>
      <c r="X6655" s="17"/>
      <c r="Y6655" s="13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16"/>
      <c r="R6656" s="16"/>
      <c r="S6656" s="16"/>
      <c r="T6656" s="16"/>
      <c r="U6656" s="16"/>
      <c r="V6656" s="16"/>
      <c r="W6656" s="16"/>
      <c r="X6656" s="17"/>
      <c r="Y6656" s="13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15"/>
      <c r="R6657" s="16"/>
      <c r="S6657" s="16"/>
      <c r="T6657" s="16"/>
      <c r="U6657" s="16"/>
      <c r="V6657" s="16"/>
      <c r="W6657" s="16"/>
      <c r="X6657" s="17"/>
      <c r="Y6657" s="13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15"/>
      <c r="R6658" s="16"/>
      <c r="S6658" s="16"/>
      <c r="T6658" s="16"/>
      <c r="U6658" s="16"/>
      <c r="V6658" s="16"/>
      <c r="W6658" s="15"/>
      <c r="X6658" s="17"/>
      <c r="Y6658" s="13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15"/>
      <c r="R6659" s="16"/>
      <c r="S6659" s="16"/>
      <c r="T6659" s="16"/>
      <c r="U6659" s="16"/>
      <c r="V6659" s="16"/>
      <c r="W6659" s="16"/>
      <c r="X6659" s="17"/>
      <c r="Y6659" s="13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15"/>
      <c r="R6660" s="16"/>
      <c r="S6660" s="16"/>
      <c r="T6660" s="16"/>
      <c r="U6660" s="16"/>
      <c r="V6660" s="16"/>
      <c r="W6660" s="17"/>
      <c r="X6660" s="17"/>
      <c r="Y6660" s="13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15"/>
      <c r="R6661" s="16"/>
      <c r="S6661" s="16"/>
      <c r="T6661" s="16"/>
      <c r="U6661" s="16"/>
      <c r="V6661" s="16"/>
      <c r="W6661" s="15"/>
      <c r="X6661" s="17"/>
      <c r="Y6661" s="13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15"/>
      <c r="R6662" s="16"/>
      <c r="S6662" s="16"/>
      <c r="T6662" s="16"/>
      <c r="U6662" s="16"/>
      <c r="V6662" s="16"/>
      <c r="W6662" s="15"/>
      <c r="X6662" s="17"/>
      <c r="Y6662" s="13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15"/>
      <c r="R6663" s="16"/>
      <c r="S6663" s="16"/>
      <c r="T6663" s="16"/>
      <c r="U6663" s="16"/>
      <c r="V6663" s="16"/>
      <c r="W6663" s="15"/>
      <c r="X6663" s="17"/>
      <c r="Y6663" s="13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15"/>
      <c r="R6664" s="16"/>
      <c r="S6664" s="16"/>
      <c r="T6664" s="16"/>
      <c r="U6664" s="16"/>
      <c r="V6664" s="16"/>
      <c r="W6664" s="15"/>
      <c r="X6664" s="17"/>
      <c r="Y6664" s="13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15"/>
      <c r="R6665" s="16"/>
      <c r="S6665" s="16"/>
      <c r="T6665" s="16"/>
      <c r="U6665" s="16"/>
      <c r="V6665" s="16"/>
      <c r="W6665" s="15"/>
      <c r="X6665" s="17"/>
      <c r="Y6665" s="13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15"/>
      <c r="R6666" s="16"/>
      <c r="S6666" s="16"/>
      <c r="T6666" s="16"/>
      <c r="U6666" s="16"/>
      <c r="V6666" s="16"/>
      <c r="W6666" s="15"/>
      <c r="X6666" s="17"/>
      <c r="Y6666" s="13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15"/>
      <c r="R6667" s="16"/>
      <c r="S6667" s="16"/>
      <c r="T6667" s="16"/>
      <c r="U6667" s="16"/>
      <c r="V6667" s="16"/>
      <c r="W6667" s="16"/>
      <c r="X6667" s="17"/>
      <c r="Y6667" s="13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15"/>
      <c r="R6668" s="16"/>
      <c r="S6668" s="16"/>
      <c r="T6668" s="16"/>
      <c r="U6668" s="16"/>
      <c r="V6668" s="16"/>
      <c r="W6668" s="15"/>
      <c r="X6668" s="17"/>
      <c r="Y6668" s="13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15"/>
      <c r="R6669" s="16"/>
      <c r="S6669" s="16"/>
      <c r="T6669" s="16"/>
      <c r="U6669" s="16"/>
      <c r="V6669" s="16"/>
      <c r="W6669" s="15"/>
      <c r="X6669" s="17"/>
      <c r="Y6669" s="13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16"/>
      <c r="R6670" s="16"/>
      <c r="S6670" s="16"/>
      <c r="T6670" s="16"/>
      <c r="U6670" s="16"/>
      <c r="V6670" s="16"/>
      <c r="W6670" s="15"/>
      <c r="X6670" s="17"/>
      <c r="Y6670" s="13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15"/>
      <c r="R6671" s="16"/>
      <c r="S6671" s="16"/>
      <c r="T6671" s="16"/>
      <c r="U6671" s="16"/>
      <c r="V6671" s="16"/>
      <c r="W6671" s="15"/>
      <c r="X6671" s="17"/>
      <c r="Y6671" s="13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15"/>
      <c r="R6672" s="16"/>
      <c r="S6672" s="16"/>
      <c r="T6672" s="16"/>
      <c r="U6672" s="16"/>
      <c r="V6672" s="16"/>
      <c r="W6672" s="15"/>
      <c r="X6672" s="17"/>
      <c r="Y6672" s="13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15"/>
      <c r="R6673" s="16"/>
      <c r="S6673" s="16"/>
      <c r="T6673" s="16"/>
      <c r="U6673" s="16"/>
      <c r="V6673" s="16"/>
      <c r="W6673" s="17"/>
      <c r="X6673" s="17"/>
      <c r="Y6673" s="13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15"/>
      <c r="R6674" s="16"/>
      <c r="S6674" s="16"/>
      <c r="T6674" s="16"/>
      <c r="U6674" s="16"/>
      <c r="V6674" s="16"/>
      <c r="W6674" s="17"/>
      <c r="X6674" s="17"/>
      <c r="Y6674" s="13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15"/>
      <c r="R6675" s="16"/>
      <c r="S6675" s="16"/>
      <c r="T6675" s="16"/>
      <c r="U6675" s="16"/>
      <c r="V6675" s="16"/>
      <c r="W6675" s="17"/>
      <c r="X6675" s="17"/>
      <c r="Y6675" s="13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15"/>
      <c r="R6676" s="16"/>
      <c r="S6676" s="16"/>
      <c r="T6676" s="16"/>
      <c r="U6676" s="16"/>
      <c r="V6676" s="16"/>
      <c r="W6676" s="17"/>
      <c r="X6676" s="17"/>
      <c r="Y6676" s="13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15"/>
      <c r="R6677" s="16"/>
      <c r="S6677" s="16"/>
      <c r="T6677" s="16"/>
      <c r="U6677" s="16"/>
      <c r="V6677" s="16"/>
      <c r="W6677" s="15"/>
      <c r="X6677" s="17"/>
      <c r="Y6677" s="13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15"/>
      <c r="R6678" s="16"/>
      <c r="S6678" s="16"/>
      <c r="T6678" s="16"/>
      <c r="U6678" s="16"/>
      <c r="V6678" s="16"/>
      <c r="W6678" s="15"/>
      <c r="X6678" s="17"/>
      <c r="Y6678" s="13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16"/>
      <c r="R6679" s="16"/>
      <c r="S6679" s="16"/>
      <c r="T6679" s="16"/>
      <c r="U6679" s="16"/>
      <c r="V6679" s="16"/>
      <c r="W6679" s="15"/>
      <c r="X6679" s="17"/>
      <c r="Y6679" s="13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15"/>
      <c r="R6680" s="16"/>
      <c r="S6680" s="16"/>
      <c r="T6680" s="16"/>
      <c r="U6680" s="16"/>
      <c r="V6680" s="16"/>
      <c r="W6680" s="15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5"/>
      <c r="Q6681" s="16"/>
      <c r="R6681" s="16"/>
      <c r="S6681" s="16"/>
      <c r="T6681" s="16"/>
      <c r="U6681" s="16"/>
      <c r="V6681" s="16"/>
      <c r="W6681" s="16"/>
      <c r="X6681" s="17"/>
      <c r="Y6681" s="13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16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15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15"/>
      <c r="R6684" s="16"/>
      <c r="S6684" s="16"/>
      <c r="T6684" s="16"/>
      <c r="U6684" s="16"/>
      <c r="V6684" s="16"/>
      <c r="W6684" s="17"/>
      <c r="X6684" s="17"/>
      <c r="Y6684" s="13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16"/>
      <c r="R6685" s="16"/>
      <c r="S6685" s="16"/>
      <c r="T6685" s="16"/>
      <c r="U6685" s="16"/>
      <c r="V6685" s="16"/>
      <c r="W6685" s="15"/>
      <c r="X6685" s="17"/>
      <c r="Y6685" s="13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16"/>
      <c r="R6686" s="16"/>
      <c r="S6686" s="16"/>
      <c r="T6686" s="16"/>
      <c r="U6686" s="16"/>
      <c r="V6686" s="16"/>
      <c r="W6686" s="15"/>
      <c r="X6686" s="17"/>
      <c r="Y6686" s="13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16"/>
      <c r="R6687" s="16"/>
      <c r="S6687" s="16"/>
      <c r="T6687" s="16"/>
      <c r="U6687" s="16"/>
      <c r="V6687" s="16"/>
      <c r="W6687" s="15"/>
      <c r="X6687" s="17"/>
      <c r="Y6687" s="13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15"/>
      <c r="R6688" s="16"/>
      <c r="S6688" s="16"/>
      <c r="T6688" s="16"/>
      <c r="U6688" s="16"/>
      <c r="V6688" s="16"/>
      <c r="W6688" s="15"/>
      <c r="X6688" s="17"/>
      <c r="Y6688" s="13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16"/>
      <c r="R6689" s="16"/>
      <c r="S6689" s="16"/>
      <c r="T6689" s="16"/>
      <c r="U6689" s="16"/>
      <c r="V6689" s="16"/>
      <c r="W6689" s="17"/>
      <c r="X6689" s="17"/>
      <c r="Y6689" s="13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16"/>
      <c r="R6690" s="16"/>
      <c r="S6690" s="16"/>
      <c r="T6690" s="16"/>
      <c r="U6690" s="16"/>
      <c r="V6690" s="16"/>
      <c r="W6690" s="17"/>
      <c r="X6690" s="17"/>
      <c r="Y6690" s="13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15"/>
      <c r="R6691" s="16"/>
      <c r="S6691" s="16"/>
      <c r="T6691" s="16"/>
      <c r="U6691" s="16"/>
      <c r="V6691" s="16"/>
      <c r="W6691" s="15"/>
      <c r="X6691" s="17"/>
      <c r="Y6691" s="13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15"/>
      <c r="R6692" s="16"/>
      <c r="S6692" s="16"/>
      <c r="T6692" s="16"/>
      <c r="U6692" s="16"/>
      <c r="V6692" s="16"/>
      <c r="W6692" s="15"/>
      <c r="X6692" s="17"/>
      <c r="Y6692" s="13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15"/>
      <c r="R6693" s="16"/>
      <c r="S6693" s="16"/>
      <c r="T6693" s="16"/>
      <c r="U6693" s="16"/>
      <c r="V6693" s="16"/>
      <c r="W6693" s="15"/>
      <c r="X6693" s="17"/>
      <c r="Y6693" s="13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15"/>
      <c r="R6694" s="16"/>
      <c r="S6694" s="16"/>
      <c r="T6694" s="16"/>
      <c r="U6694" s="16"/>
      <c r="V6694" s="16"/>
      <c r="W6694" s="15"/>
      <c r="X6694" s="17"/>
      <c r="Y6694" s="13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16"/>
      <c r="R6695" s="16"/>
      <c r="S6695" s="16"/>
      <c r="T6695" s="16"/>
      <c r="U6695" s="16"/>
      <c r="V6695" s="16"/>
      <c r="W6695" s="17"/>
      <c r="X6695" s="17"/>
      <c r="Y6695" s="13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16"/>
      <c r="R6696" s="16"/>
      <c r="S6696" s="16"/>
      <c r="T6696" s="16"/>
      <c r="U6696" s="16"/>
      <c r="V6696" s="16"/>
      <c r="W6696" s="15"/>
      <c r="X6696" s="17"/>
      <c r="Y6696" s="13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16"/>
      <c r="R6697" s="16"/>
      <c r="S6697" s="16"/>
      <c r="T6697" s="16"/>
      <c r="U6697" s="16"/>
      <c r="V6697" s="16"/>
      <c r="W6697" s="16"/>
      <c r="X6697" s="17"/>
      <c r="Y6697" s="13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15"/>
      <c r="R6698" s="16"/>
      <c r="S6698" s="16"/>
      <c r="T6698" s="16"/>
      <c r="U6698" s="16"/>
      <c r="V6698" s="16"/>
      <c r="W6698" s="15"/>
      <c r="X6698" s="17"/>
      <c r="Y6698" s="13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15"/>
      <c r="R6699" s="16"/>
      <c r="S6699" s="16"/>
      <c r="T6699" s="16"/>
      <c r="U6699" s="16"/>
      <c r="V6699" s="16"/>
      <c r="W6699" s="17"/>
      <c r="X6699" s="17"/>
      <c r="Y6699" s="13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15"/>
      <c r="R6700" s="16"/>
      <c r="S6700" s="16"/>
      <c r="T6700" s="16"/>
      <c r="U6700" s="16"/>
      <c r="V6700" s="16"/>
      <c r="W6700" s="15"/>
      <c r="X6700" s="17"/>
      <c r="Y6700" s="13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16"/>
      <c r="R6701" s="16"/>
      <c r="S6701" s="16"/>
      <c r="T6701" s="16"/>
      <c r="U6701" s="16"/>
      <c r="V6701" s="16"/>
      <c r="W6701" s="16"/>
      <c r="X6701" s="17"/>
      <c r="Y6701" s="13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16"/>
      <c r="R6702" s="16"/>
      <c r="S6702" s="16"/>
      <c r="T6702" s="16"/>
      <c r="U6702" s="16"/>
      <c r="V6702" s="16"/>
      <c r="W6702" s="15"/>
      <c r="X6702" s="17"/>
      <c r="Y6702" s="13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16"/>
      <c r="R6703" s="16"/>
      <c r="S6703" s="16"/>
      <c r="T6703" s="16"/>
      <c r="U6703" s="16"/>
      <c r="V6703" s="16"/>
      <c r="W6703" s="15"/>
      <c r="X6703" s="17"/>
      <c r="Y6703" s="13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15"/>
      <c r="R6704" s="16"/>
      <c r="S6704" s="16"/>
      <c r="T6704" s="16"/>
      <c r="U6704" s="16"/>
      <c r="V6704" s="16"/>
      <c r="W6704" s="16"/>
      <c r="X6704" s="17"/>
      <c r="Y6704" s="13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15"/>
      <c r="R6705" s="16"/>
      <c r="S6705" s="16"/>
      <c r="T6705" s="16"/>
      <c r="U6705" s="16"/>
      <c r="V6705" s="16"/>
      <c r="W6705" s="15"/>
      <c r="X6705" s="17"/>
      <c r="Y6705" s="13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15"/>
      <c r="R6706" s="16"/>
      <c r="S6706" s="16"/>
      <c r="T6706" s="16"/>
      <c r="U6706" s="16"/>
      <c r="V6706" s="16"/>
      <c r="W6706" s="16"/>
      <c r="X6706" s="17"/>
      <c r="Y6706" s="13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16"/>
      <c r="R6707" s="16"/>
      <c r="S6707" s="16"/>
      <c r="T6707" s="16"/>
      <c r="U6707" s="16"/>
      <c r="V6707" s="16"/>
      <c r="W6707" s="17"/>
      <c r="X6707" s="17"/>
      <c r="Y6707" s="13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15"/>
      <c r="R6708" s="16"/>
      <c r="S6708" s="16"/>
      <c r="T6708" s="16"/>
      <c r="U6708" s="16"/>
      <c r="V6708" s="16"/>
      <c r="W6708" s="17"/>
      <c r="X6708" s="17"/>
      <c r="Y6708" s="13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15"/>
      <c r="R6709" s="16"/>
      <c r="S6709" s="16"/>
      <c r="T6709" s="16"/>
      <c r="U6709" s="16"/>
      <c r="V6709" s="16"/>
      <c r="W6709" s="15"/>
      <c r="X6709" s="17"/>
      <c r="Y6709" s="13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15"/>
      <c r="R6710" s="16"/>
      <c r="S6710" s="16"/>
      <c r="T6710" s="16"/>
      <c r="U6710" s="16"/>
      <c r="V6710" s="16"/>
      <c r="W6710" s="15"/>
      <c r="X6710" s="17"/>
      <c r="Y6710" s="13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15"/>
      <c r="R6711" s="16"/>
      <c r="S6711" s="16"/>
      <c r="T6711" s="16"/>
      <c r="U6711" s="16"/>
      <c r="V6711" s="16"/>
      <c r="W6711" s="16"/>
      <c r="X6711" s="17"/>
      <c r="Y6711" s="13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15"/>
      <c r="R6712" s="16"/>
      <c r="S6712" s="16"/>
      <c r="T6712" s="16"/>
      <c r="U6712" s="16"/>
      <c r="V6712" s="16"/>
      <c r="W6712" s="15"/>
      <c r="X6712" s="17"/>
      <c r="Y6712" s="13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15"/>
      <c r="R6713" s="16"/>
      <c r="S6713" s="16"/>
      <c r="T6713" s="16"/>
      <c r="U6713" s="16"/>
      <c r="V6713" s="16"/>
      <c r="W6713" s="15"/>
      <c r="X6713" s="17"/>
      <c r="Y6713" s="13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15"/>
      <c r="R6714" s="16"/>
      <c r="S6714" s="16"/>
      <c r="T6714" s="16"/>
      <c r="U6714" s="16"/>
      <c r="V6714" s="16"/>
      <c r="W6714" s="15"/>
      <c r="X6714" s="17"/>
      <c r="Y6714" s="13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15"/>
      <c r="R6715" s="16"/>
      <c r="S6715" s="16"/>
      <c r="T6715" s="16"/>
      <c r="U6715" s="16"/>
      <c r="V6715" s="16"/>
      <c r="W6715" s="15"/>
      <c r="X6715" s="17"/>
      <c r="Y6715" s="13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15"/>
      <c r="R6716" s="16"/>
      <c r="S6716" s="16"/>
      <c r="T6716" s="16"/>
      <c r="U6716" s="16"/>
      <c r="V6716" s="16"/>
      <c r="W6716" s="16"/>
      <c r="X6716" s="17"/>
      <c r="Y6716" s="13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16"/>
      <c r="R6717" s="16"/>
      <c r="S6717" s="16"/>
      <c r="T6717" s="16"/>
      <c r="U6717" s="16"/>
      <c r="V6717" s="16"/>
      <c r="W6717" s="16"/>
      <c r="X6717" s="17"/>
      <c r="Y6717" s="13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16"/>
      <c r="R6718" s="16"/>
      <c r="S6718" s="16"/>
      <c r="T6718" s="16"/>
      <c r="U6718" s="16"/>
      <c r="V6718" s="16"/>
      <c r="W6718" s="15"/>
      <c r="X6718" s="17"/>
      <c r="Y6718" s="13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15"/>
      <c r="R6719" s="16"/>
      <c r="S6719" s="16"/>
      <c r="T6719" s="16"/>
      <c r="U6719" s="16"/>
      <c r="V6719" s="16"/>
      <c r="W6719" s="16"/>
      <c r="X6719" s="17"/>
      <c r="Y6719" s="13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15"/>
      <c r="R6720" s="15"/>
      <c r="S6720" s="15"/>
      <c r="T6720" s="15"/>
      <c r="U6720" s="15"/>
      <c r="V6720" s="15"/>
      <c r="W6720" s="15"/>
      <c r="X6720" s="17"/>
      <c r="Y6720" s="13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15"/>
      <c r="R6721" s="16"/>
      <c r="S6721" s="16"/>
      <c r="T6721" s="16"/>
      <c r="U6721" s="16"/>
      <c r="V6721" s="16"/>
      <c r="W6721" s="15"/>
      <c r="X6721" s="17"/>
      <c r="Y6721" s="13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15"/>
      <c r="R6722" s="15"/>
      <c r="S6722" s="15"/>
      <c r="T6722" s="15"/>
      <c r="U6722" s="15"/>
      <c r="V6722" s="15"/>
      <c r="W6722" s="16"/>
      <c r="X6722" s="17"/>
      <c r="Y6722" s="13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15"/>
      <c r="R6723" s="16"/>
      <c r="S6723" s="16"/>
      <c r="T6723" s="16"/>
      <c r="U6723" s="16"/>
      <c r="V6723" s="16"/>
      <c r="W6723" s="15"/>
      <c r="X6723" s="17"/>
      <c r="Y6723" s="13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15"/>
      <c r="R6724" s="16"/>
      <c r="S6724" s="16"/>
      <c r="T6724" s="16"/>
      <c r="U6724" s="16"/>
      <c r="V6724" s="16"/>
      <c r="W6724" s="15"/>
      <c r="X6724" s="17"/>
      <c r="Y6724" s="13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15"/>
      <c r="R6725" s="16"/>
      <c r="S6725" s="16"/>
      <c r="T6725" s="16"/>
      <c r="U6725" s="16"/>
      <c r="V6725" s="16"/>
      <c r="W6725" s="15"/>
      <c r="X6725" s="17"/>
      <c r="Y6725" s="13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15"/>
      <c r="R6726" s="16"/>
      <c r="S6726" s="16"/>
      <c r="T6726" s="16"/>
      <c r="U6726" s="16"/>
      <c r="V6726" s="16"/>
      <c r="W6726" s="15"/>
      <c r="X6726" s="17"/>
      <c r="Y6726" s="13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15"/>
      <c r="R6727" s="16"/>
      <c r="S6727" s="16"/>
      <c r="T6727" s="16"/>
      <c r="U6727" s="16"/>
      <c r="V6727" s="16"/>
      <c r="W6727" s="17"/>
      <c r="X6727" s="17"/>
      <c r="Y6727" s="13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15"/>
      <c r="R6728" s="16"/>
      <c r="S6728" s="16"/>
      <c r="T6728" s="16"/>
      <c r="U6728" s="16"/>
      <c r="V6728" s="16"/>
      <c r="W6728" s="15"/>
      <c r="X6728" s="17"/>
      <c r="Y6728" s="13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16"/>
      <c r="R6729" s="16"/>
      <c r="S6729" s="16"/>
      <c r="T6729" s="16"/>
      <c r="U6729" s="16"/>
      <c r="V6729" s="16"/>
      <c r="W6729" s="17"/>
      <c r="X6729" s="17"/>
      <c r="Y6729" s="13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15"/>
      <c r="R6730" s="16"/>
      <c r="S6730" s="16"/>
      <c r="T6730" s="16"/>
      <c r="U6730" s="16"/>
      <c r="V6730" s="16"/>
      <c r="W6730" s="15"/>
      <c r="X6730" s="17"/>
      <c r="Y6730" s="13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15"/>
      <c r="R6731" s="16"/>
      <c r="S6731" s="16"/>
      <c r="T6731" s="16"/>
      <c r="U6731" s="16"/>
      <c r="V6731" s="16"/>
      <c r="W6731" s="15"/>
      <c r="X6731" s="17"/>
      <c r="Y6731" s="13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15"/>
      <c r="R6732" s="16"/>
      <c r="S6732" s="16"/>
      <c r="T6732" s="16"/>
      <c r="U6732" s="16"/>
      <c r="V6732" s="16"/>
      <c r="W6732" s="16"/>
      <c r="X6732" s="17"/>
      <c r="Y6732" s="13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16"/>
      <c r="R6733" s="16"/>
      <c r="S6733" s="16"/>
      <c r="T6733" s="16"/>
      <c r="U6733" s="16"/>
      <c r="V6733" s="16"/>
      <c r="W6733" s="16"/>
      <c r="X6733" s="17"/>
      <c r="Y6733" s="13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16"/>
      <c r="R6734" s="16"/>
      <c r="S6734" s="16"/>
      <c r="T6734" s="16"/>
      <c r="U6734" s="16"/>
      <c r="V6734" s="16"/>
      <c r="W6734" s="15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15"/>
      <c r="R6735" s="16"/>
      <c r="S6735" s="16"/>
      <c r="T6735" s="16"/>
      <c r="U6735" s="16"/>
      <c r="V6735" s="16"/>
      <c r="W6735" s="17"/>
      <c r="X6735" s="17"/>
      <c r="Y6735" s="13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15"/>
      <c r="R6736" s="16"/>
      <c r="S6736" s="16"/>
      <c r="T6736" s="16"/>
      <c r="U6736" s="16"/>
      <c r="V6736" s="16"/>
      <c r="W6736" s="15"/>
      <c r="X6736" s="17"/>
      <c r="Y6736" s="13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15"/>
      <c r="R6737" s="16"/>
      <c r="S6737" s="16"/>
      <c r="T6737" s="16"/>
      <c r="U6737" s="16"/>
      <c r="V6737" s="16"/>
      <c r="W6737" s="15"/>
      <c r="X6737" s="17"/>
      <c r="Y6737" s="13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15"/>
      <c r="R6738" s="16"/>
      <c r="S6738" s="16"/>
      <c r="T6738" s="16"/>
      <c r="U6738" s="16"/>
      <c r="V6738" s="16"/>
      <c r="W6738" s="15"/>
      <c r="X6738" s="17"/>
      <c r="Y6738" s="13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15"/>
      <c r="R6739" s="16"/>
      <c r="S6739" s="16"/>
      <c r="T6739" s="16"/>
      <c r="U6739" s="16"/>
      <c r="V6739" s="16"/>
      <c r="W6739" s="15"/>
      <c r="X6739" s="17"/>
      <c r="Y6739" s="13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15"/>
      <c r="R6740" s="16"/>
      <c r="S6740" s="16"/>
      <c r="T6740" s="16"/>
      <c r="U6740" s="16"/>
      <c r="V6740" s="16"/>
      <c r="W6740" s="15"/>
      <c r="X6740" s="17"/>
      <c r="Y6740" s="13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15"/>
      <c r="R6741" s="16"/>
      <c r="S6741" s="16"/>
      <c r="T6741" s="16"/>
      <c r="U6741" s="16"/>
      <c r="V6741" s="16"/>
      <c r="W6741" s="15"/>
      <c r="X6741" s="17"/>
      <c r="Y6741" s="13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16"/>
      <c r="R6742" s="16"/>
      <c r="S6742" s="16"/>
      <c r="T6742" s="16"/>
      <c r="U6742" s="16"/>
      <c r="V6742" s="16"/>
      <c r="W6742" s="15"/>
      <c r="X6742" s="17"/>
      <c r="Y6742" s="13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15"/>
      <c r="R6743" s="16"/>
      <c r="S6743" s="16"/>
      <c r="T6743" s="16"/>
      <c r="U6743" s="16"/>
      <c r="V6743" s="16"/>
      <c r="W6743" s="17"/>
      <c r="X6743" s="17"/>
      <c r="Y6743" s="13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16"/>
      <c r="R6744" s="16"/>
      <c r="S6744" s="16"/>
      <c r="T6744" s="16"/>
      <c r="U6744" s="16"/>
      <c r="V6744" s="16"/>
      <c r="W6744" s="15"/>
      <c r="X6744" s="17"/>
      <c r="Y6744" s="13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16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15"/>
      <c r="R6746" s="16"/>
      <c r="S6746" s="16"/>
      <c r="T6746" s="16"/>
      <c r="U6746" s="16"/>
      <c r="V6746" s="16"/>
      <c r="W6746" s="17"/>
      <c r="X6746" s="17"/>
      <c r="Y6746" s="13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15"/>
      <c r="R6747" s="16"/>
      <c r="S6747" s="16"/>
      <c r="T6747" s="16"/>
      <c r="U6747" s="16"/>
      <c r="V6747" s="16"/>
      <c r="W6747" s="17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15"/>
      <c r="R6748" s="16"/>
      <c r="S6748" s="16"/>
      <c r="T6748" s="16"/>
      <c r="U6748" s="16"/>
      <c r="V6748" s="16"/>
      <c r="W6748" s="17"/>
      <c r="X6748" s="17"/>
      <c r="Y6748" s="13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15"/>
      <c r="R6749" s="16"/>
      <c r="S6749" s="16"/>
      <c r="T6749" s="16"/>
      <c r="U6749" s="16"/>
      <c r="V6749" s="16"/>
      <c r="W6749" s="15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16"/>
      <c r="R6750" s="16"/>
      <c r="S6750" s="16"/>
      <c r="T6750" s="16"/>
      <c r="U6750" s="16"/>
      <c r="V6750" s="16"/>
      <c r="W6750" s="15"/>
      <c r="X6750" s="17"/>
      <c r="Y6750" s="13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15"/>
      <c r="R6751" s="16"/>
      <c r="S6751" s="16"/>
      <c r="T6751" s="16"/>
      <c r="U6751" s="16"/>
      <c r="V6751" s="16"/>
      <c r="W6751" s="15"/>
      <c r="X6751" s="17"/>
      <c r="Y6751" s="13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16"/>
      <c r="R6752" s="16"/>
      <c r="S6752" s="16"/>
      <c r="T6752" s="16"/>
      <c r="U6752" s="16"/>
      <c r="V6752" s="16"/>
      <c r="W6752" s="17"/>
      <c r="X6752" s="17"/>
      <c r="Y6752" s="13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15"/>
      <c r="R6753" s="16"/>
      <c r="S6753" s="16"/>
      <c r="T6753" s="16"/>
      <c r="U6753" s="16"/>
      <c r="V6753" s="16"/>
      <c r="W6753" s="15"/>
      <c r="X6753" s="17"/>
      <c r="Y6753" s="13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16"/>
      <c r="R6754" s="16"/>
      <c r="S6754" s="16"/>
      <c r="T6754" s="16"/>
      <c r="U6754" s="16"/>
      <c r="V6754" s="16"/>
      <c r="W6754" s="17"/>
      <c r="X6754" s="17"/>
      <c r="Y6754" s="13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15"/>
      <c r="R6755" s="16"/>
      <c r="S6755" s="16"/>
      <c r="T6755" s="16"/>
      <c r="U6755" s="16"/>
      <c r="V6755" s="16"/>
      <c r="W6755" s="15"/>
      <c r="X6755" s="17"/>
      <c r="Y6755" s="13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5"/>
      <c r="Q6756" s="16"/>
      <c r="R6756" s="16"/>
      <c r="S6756" s="16"/>
      <c r="T6756" s="16"/>
      <c r="U6756" s="16"/>
      <c r="V6756" s="16"/>
      <c r="W6756" s="16"/>
      <c r="X6756" s="17"/>
      <c r="Y6756" s="13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15"/>
      <c r="R6757" s="16"/>
      <c r="S6757" s="16"/>
      <c r="T6757" s="16"/>
      <c r="U6757" s="16"/>
      <c r="V6757" s="16"/>
      <c r="W6757" s="15"/>
      <c r="X6757" s="17"/>
      <c r="Y6757" s="13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15"/>
      <c r="R6758" s="16"/>
      <c r="S6758" s="16"/>
      <c r="T6758" s="16"/>
      <c r="U6758" s="16"/>
      <c r="V6758" s="16"/>
      <c r="W6758" s="16"/>
      <c r="X6758" s="17"/>
      <c r="Y6758" s="13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15"/>
      <c r="R6759" s="16"/>
      <c r="S6759" s="16"/>
      <c r="T6759" s="16"/>
      <c r="U6759" s="16"/>
      <c r="V6759" s="16"/>
      <c r="W6759" s="16"/>
      <c r="X6759" s="17"/>
      <c r="Y6759" s="13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15"/>
      <c r="R6760" s="16"/>
      <c r="S6760" s="16"/>
      <c r="T6760" s="16"/>
      <c r="U6760" s="16"/>
      <c r="V6760" s="16"/>
      <c r="W6760" s="16"/>
      <c r="X6760" s="17"/>
      <c r="Y6760" s="13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16"/>
      <c r="R6761" s="16"/>
      <c r="S6761" s="16"/>
      <c r="T6761" s="16"/>
      <c r="U6761" s="16"/>
      <c r="V6761" s="16"/>
      <c r="W6761" s="17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15"/>
      <c r="R6762" s="16"/>
      <c r="S6762" s="16"/>
      <c r="T6762" s="16"/>
      <c r="U6762" s="16"/>
      <c r="V6762" s="16"/>
      <c r="W6762" s="16"/>
      <c r="X6762" s="17"/>
      <c r="Y6762" s="13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15"/>
      <c r="R6763" s="16"/>
      <c r="S6763" s="16"/>
      <c r="T6763" s="16"/>
      <c r="U6763" s="16"/>
      <c r="V6763" s="16"/>
      <c r="W6763" s="17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15"/>
      <c r="R6764" s="16"/>
      <c r="S6764" s="16"/>
      <c r="T6764" s="16"/>
      <c r="U6764" s="16"/>
      <c r="V6764" s="16"/>
      <c r="W6764" s="15"/>
      <c r="X6764" s="17"/>
      <c r="Y6764" s="13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15"/>
      <c r="R6765" s="16"/>
      <c r="S6765" s="16"/>
      <c r="T6765" s="16"/>
      <c r="U6765" s="16"/>
      <c r="V6765" s="16"/>
      <c r="W6765" s="15"/>
      <c r="X6765" s="17"/>
      <c r="Y6765" s="13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16"/>
      <c r="R6766" s="16"/>
      <c r="S6766" s="16"/>
      <c r="T6766" s="16"/>
      <c r="U6766" s="16"/>
      <c r="V6766" s="16"/>
      <c r="W6766" s="15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16"/>
      <c r="R6767" s="16"/>
      <c r="S6767" s="16"/>
      <c r="T6767" s="16"/>
      <c r="U6767" s="16"/>
      <c r="V6767" s="16"/>
      <c r="W6767" s="15"/>
      <c r="X6767" s="17"/>
      <c r="Y6767" s="13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16"/>
      <c r="R6768" s="16"/>
      <c r="S6768" s="16"/>
      <c r="T6768" s="16"/>
      <c r="U6768" s="16"/>
      <c r="V6768" s="16"/>
      <c r="W6768" s="15"/>
      <c r="X6768" s="17"/>
      <c r="Y6768" s="13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15"/>
      <c r="R6769" s="16"/>
      <c r="S6769" s="16"/>
      <c r="T6769" s="16"/>
      <c r="U6769" s="16"/>
      <c r="V6769" s="16"/>
      <c r="W6769" s="17"/>
      <c r="X6769" s="17"/>
      <c r="Y6769" s="13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16"/>
      <c r="R6770" s="16"/>
      <c r="S6770" s="16"/>
      <c r="T6770" s="16"/>
      <c r="U6770" s="16"/>
      <c r="V6770" s="16"/>
      <c r="W6770" s="16"/>
      <c r="X6770" s="17"/>
      <c r="Y6770" s="13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16"/>
      <c r="R6771" s="16"/>
      <c r="S6771" s="16"/>
      <c r="T6771" s="16"/>
      <c r="U6771" s="16"/>
      <c r="V6771" s="16"/>
      <c r="W6771" s="15"/>
      <c r="X6771" s="17"/>
      <c r="Y6771" s="13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16"/>
      <c r="R6772" s="16"/>
      <c r="S6772" s="16"/>
      <c r="T6772" s="16"/>
      <c r="U6772" s="16"/>
      <c r="V6772" s="16"/>
      <c r="W6772" s="15"/>
      <c r="X6772" s="17"/>
      <c r="Y6772" s="13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16"/>
      <c r="R6773" s="16"/>
      <c r="S6773" s="16"/>
      <c r="T6773" s="16"/>
      <c r="U6773" s="16"/>
      <c r="V6773" s="16"/>
      <c r="W6773" s="17"/>
      <c r="X6773" s="17"/>
      <c r="Y6773" s="13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16"/>
      <c r="R6774" s="16"/>
      <c r="S6774" s="16"/>
      <c r="T6774" s="16"/>
      <c r="U6774" s="16"/>
      <c r="V6774" s="16"/>
      <c r="W6774" s="15"/>
      <c r="X6774" s="17"/>
      <c r="Y6774" s="13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15"/>
      <c r="R6775" s="16"/>
      <c r="S6775" s="16"/>
      <c r="T6775" s="16"/>
      <c r="U6775" s="16"/>
      <c r="V6775" s="16"/>
      <c r="W6775" s="15"/>
      <c r="X6775" s="17"/>
      <c r="Y6775" s="13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16"/>
      <c r="R6776" s="16"/>
      <c r="S6776" s="16"/>
      <c r="T6776" s="16"/>
      <c r="U6776" s="16"/>
      <c r="V6776" s="16"/>
      <c r="W6776" s="15"/>
      <c r="X6776" s="17"/>
      <c r="Y6776" s="13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15"/>
      <c r="R6777" s="16"/>
      <c r="S6777" s="16"/>
      <c r="T6777" s="16"/>
      <c r="U6777" s="16"/>
      <c r="V6777" s="16"/>
      <c r="W6777" s="15"/>
      <c r="X6777" s="17"/>
      <c r="Y6777" s="13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16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15"/>
      <c r="R6779" s="16"/>
      <c r="S6779" s="16"/>
      <c r="T6779" s="16"/>
      <c r="U6779" s="16"/>
      <c r="V6779" s="16"/>
      <c r="W6779" s="17"/>
      <c r="X6779" s="17"/>
      <c r="Y6779" s="13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15"/>
      <c r="R6780" s="16"/>
      <c r="S6780" s="16"/>
      <c r="T6780" s="16"/>
      <c r="U6780" s="16"/>
      <c r="V6780" s="16"/>
      <c r="W6780" s="17"/>
      <c r="X6780" s="17"/>
      <c r="Y6780" s="13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15"/>
      <c r="R6781" s="16"/>
      <c r="S6781" s="16"/>
      <c r="T6781" s="16"/>
      <c r="U6781" s="16"/>
      <c r="V6781" s="16"/>
      <c r="W6781" s="17"/>
      <c r="X6781" s="17"/>
      <c r="Y6781" s="13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15"/>
      <c r="R6782" s="16"/>
      <c r="S6782" s="16"/>
      <c r="T6782" s="16"/>
      <c r="U6782" s="16"/>
      <c r="V6782" s="16"/>
      <c r="W6782" s="15"/>
      <c r="X6782" s="17"/>
      <c r="Y6782" s="13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16"/>
      <c r="R6783" s="16"/>
      <c r="S6783" s="16"/>
      <c r="T6783" s="16"/>
      <c r="U6783" s="16"/>
      <c r="V6783" s="16"/>
      <c r="W6783" s="15"/>
      <c r="X6783" s="17"/>
      <c r="Y6783" s="13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15"/>
      <c r="R6784" s="16"/>
      <c r="S6784" s="16"/>
      <c r="T6784" s="16"/>
      <c r="U6784" s="16"/>
      <c r="V6784" s="16"/>
      <c r="W6784" s="15"/>
      <c r="X6784" s="17"/>
      <c r="Y6784" s="13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15"/>
      <c r="R6785" s="16"/>
      <c r="S6785" s="16"/>
      <c r="T6785" s="16"/>
      <c r="U6785" s="16"/>
      <c r="V6785" s="16"/>
      <c r="W6785" s="16"/>
      <c r="X6785" s="17"/>
      <c r="Y6785" s="13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5"/>
      <c r="Q6786" s="16"/>
      <c r="R6786" s="16"/>
      <c r="S6786" s="16"/>
      <c r="T6786" s="16"/>
      <c r="U6786" s="16"/>
      <c r="V6786" s="16"/>
      <c r="W6786" s="16"/>
      <c r="X6786" s="17"/>
      <c r="Y6786" s="13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15"/>
      <c r="R6787" s="16"/>
      <c r="S6787" s="16"/>
      <c r="T6787" s="16"/>
      <c r="U6787" s="16"/>
      <c r="V6787" s="16"/>
      <c r="W6787" s="15"/>
      <c r="X6787" s="17"/>
      <c r="Y6787" s="13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15"/>
      <c r="R6788" s="16"/>
      <c r="S6788" s="16"/>
      <c r="T6788" s="16"/>
      <c r="U6788" s="16"/>
      <c r="V6788" s="16"/>
      <c r="W6788" s="17"/>
      <c r="X6788" s="17"/>
      <c r="Y6788" s="13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15"/>
      <c r="R6789" s="16"/>
      <c r="S6789" s="16"/>
      <c r="T6789" s="16"/>
      <c r="U6789" s="16"/>
      <c r="V6789" s="16"/>
      <c r="W6789" s="15"/>
      <c r="X6789" s="17"/>
      <c r="Y6789" s="13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15"/>
      <c r="R6790" s="16"/>
      <c r="S6790" s="16"/>
      <c r="T6790" s="16"/>
      <c r="U6790" s="16"/>
      <c r="V6790" s="16"/>
      <c r="W6790" s="15"/>
      <c r="X6790" s="17"/>
      <c r="Y6790" s="13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16"/>
      <c r="R6791" s="16"/>
      <c r="S6791" s="16"/>
      <c r="T6791" s="16"/>
      <c r="U6791" s="16"/>
      <c r="V6791" s="16"/>
      <c r="W6791" s="17"/>
      <c r="X6791" s="17"/>
      <c r="Y6791" s="13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15"/>
      <c r="R6792" s="16"/>
      <c r="S6792" s="16"/>
      <c r="T6792" s="16"/>
      <c r="U6792" s="16"/>
      <c r="V6792" s="16"/>
      <c r="W6792" s="16"/>
      <c r="X6792" s="17"/>
      <c r="Y6792" s="13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15"/>
      <c r="R6793" s="16"/>
      <c r="S6793" s="16"/>
      <c r="T6793" s="16"/>
      <c r="U6793" s="16"/>
      <c r="V6793" s="16"/>
      <c r="W6793" s="16"/>
      <c r="X6793" s="17"/>
      <c r="Y6793" s="13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15"/>
      <c r="R6794" s="16"/>
      <c r="S6794" s="16"/>
      <c r="T6794" s="16"/>
      <c r="U6794" s="16"/>
      <c r="V6794" s="16"/>
      <c r="W6794" s="15"/>
      <c r="X6794" s="17"/>
      <c r="Y6794" s="13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16"/>
      <c r="R6795" s="16"/>
      <c r="S6795" s="16"/>
      <c r="T6795" s="16"/>
      <c r="U6795" s="16"/>
      <c r="V6795" s="16"/>
      <c r="W6795" s="17"/>
      <c r="X6795" s="17"/>
      <c r="Y6795" s="13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15"/>
      <c r="R6796" s="16"/>
      <c r="S6796" s="16"/>
      <c r="T6796" s="16"/>
      <c r="U6796" s="16"/>
      <c r="V6796" s="16"/>
      <c r="W6796" s="15"/>
      <c r="X6796" s="17"/>
      <c r="Y6796" s="13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15"/>
      <c r="R6797" s="16"/>
      <c r="S6797" s="16"/>
      <c r="T6797" s="16"/>
      <c r="U6797" s="16"/>
      <c r="V6797" s="16"/>
      <c r="W6797" s="17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15"/>
      <c r="R6798" s="16"/>
      <c r="S6798" s="16"/>
      <c r="T6798" s="16"/>
      <c r="U6798" s="16"/>
      <c r="V6798" s="16"/>
      <c r="W6798" s="17"/>
      <c r="X6798" s="17"/>
      <c r="Y6798" s="13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15"/>
      <c r="R6799" s="16"/>
      <c r="S6799" s="16"/>
      <c r="T6799" s="16"/>
      <c r="U6799" s="16"/>
      <c r="V6799" s="16"/>
      <c r="W6799" s="17"/>
      <c r="X6799" s="17"/>
      <c r="Y6799" s="13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15"/>
      <c r="R6800" s="16"/>
      <c r="S6800" s="16"/>
      <c r="T6800" s="16"/>
      <c r="U6800" s="16"/>
      <c r="V6800" s="16"/>
      <c r="W6800" s="15"/>
      <c r="X6800" s="17"/>
      <c r="Y6800" s="13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15"/>
      <c r="R6801" s="16"/>
      <c r="S6801" s="16"/>
      <c r="T6801" s="16"/>
      <c r="U6801" s="16"/>
      <c r="V6801" s="16"/>
      <c r="W6801" s="15"/>
      <c r="X6801" s="17"/>
      <c r="Y6801" s="13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15"/>
      <c r="R6802" s="16"/>
      <c r="S6802" s="16"/>
      <c r="T6802" s="16"/>
      <c r="U6802" s="16"/>
      <c r="V6802" s="16"/>
      <c r="W6802" s="15"/>
      <c r="X6802" s="17"/>
      <c r="Y6802" s="13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15"/>
      <c r="R6803" s="16"/>
      <c r="S6803" s="16"/>
      <c r="T6803" s="16"/>
      <c r="U6803" s="16"/>
      <c r="V6803" s="16"/>
      <c r="W6803" s="15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15"/>
      <c r="R6804" s="16"/>
      <c r="S6804" s="16"/>
      <c r="T6804" s="16"/>
      <c r="U6804" s="16"/>
      <c r="V6804" s="16"/>
      <c r="W6804" s="15"/>
      <c r="X6804" s="17"/>
      <c r="Y6804" s="13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15"/>
      <c r="R6805" s="16"/>
      <c r="S6805" s="16"/>
      <c r="T6805" s="16"/>
      <c r="U6805" s="16"/>
      <c r="V6805" s="16"/>
      <c r="W6805" s="15"/>
      <c r="X6805" s="17"/>
      <c r="Y6805" s="13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16"/>
      <c r="R6806" s="16"/>
      <c r="S6806" s="16"/>
      <c r="T6806" s="16"/>
      <c r="U6806" s="16"/>
      <c r="V6806" s="16"/>
      <c r="W6806" s="17"/>
      <c r="X6806" s="17"/>
      <c r="Y6806" s="13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16"/>
      <c r="R6807" s="16"/>
      <c r="S6807" s="16"/>
      <c r="T6807" s="16"/>
      <c r="U6807" s="16"/>
      <c r="V6807" s="16"/>
      <c r="W6807" s="15"/>
      <c r="X6807" s="17"/>
      <c r="Y6807" s="13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15"/>
      <c r="R6808" s="16"/>
      <c r="S6808" s="16"/>
      <c r="T6808" s="16"/>
      <c r="U6808" s="16"/>
      <c r="V6808" s="16"/>
      <c r="W6808" s="17"/>
      <c r="X6808" s="17"/>
      <c r="Y6808" s="13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16"/>
      <c r="R6809" s="16"/>
      <c r="S6809" s="16"/>
      <c r="T6809" s="16"/>
      <c r="U6809" s="16"/>
      <c r="V6809" s="16"/>
      <c r="W6809" s="15"/>
      <c r="X6809" s="17"/>
      <c r="Y6809" s="13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15"/>
      <c r="R6810" s="16"/>
      <c r="S6810" s="16"/>
      <c r="T6810" s="16"/>
      <c r="U6810" s="16"/>
      <c r="V6810" s="16"/>
      <c r="W6810" s="17"/>
      <c r="X6810" s="17"/>
      <c r="Y6810" s="13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15"/>
      <c r="R6811" s="16"/>
      <c r="S6811" s="16"/>
      <c r="T6811" s="16"/>
      <c r="U6811" s="16"/>
      <c r="V6811" s="16"/>
      <c r="W6811" s="15"/>
      <c r="X6811" s="17"/>
      <c r="Y6811" s="13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16"/>
      <c r="R6812" s="16"/>
      <c r="S6812" s="16"/>
      <c r="T6812" s="16"/>
      <c r="U6812" s="16"/>
      <c r="V6812" s="16"/>
      <c r="W6812" s="17"/>
      <c r="X6812" s="17"/>
      <c r="Y6812" s="13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16"/>
      <c r="R6813" s="16"/>
      <c r="S6813" s="16"/>
      <c r="T6813" s="16"/>
      <c r="U6813" s="16"/>
      <c r="V6813" s="16"/>
      <c r="W6813" s="16"/>
      <c r="X6813" s="17"/>
      <c r="Y6813" s="13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15"/>
      <c r="R6814" s="16"/>
      <c r="S6814" s="16"/>
      <c r="T6814" s="16"/>
      <c r="U6814" s="16"/>
      <c r="V6814" s="16"/>
      <c r="W6814" s="17"/>
      <c r="X6814" s="17"/>
      <c r="Y6814" s="13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15"/>
      <c r="R6815" s="16"/>
      <c r="S6815" s="16"/>
      <c r="T6815" s="16"/>
      <c r="U6815" s="16"/>
      <c r="V6815" s="16"/>
      <c r="W6815" s="16"/>
      <c r="X6815" s="17"/>
      <c r="Y6815" s="13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15"/>
      <c r="R6816" s="16"/>
      <c r="S6816" s="16"/>
      <c r="T6816" s="16"/>
      <c r="U6816" s="16"/>
      <c r="V6816" s="16"/>
      <c r="W6816" s="15"/>
      <c r="X6816" s="17"/>
      <c r="Y6816" s="13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15"/>
      <c r="R6817" s="16"/>
      <c r="S6817" s="16"/>
      <c r="T6817" s="16"/>
      <c r="U6817" s="16"/>
      <c r="V6817" s="16"/>
      <c r="W6817" s="15"/>
      <c r="X6817" s="17"/>
      <c r="Y6817" s="13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15"/>
      <c r="R6818" s="16"/>
      <c r="S6818" s="16"/>
      <c r="T6818" s="16"/>
      <c r="U6818" s="16"/>
      <c r="V6818" s="16"/>
      <c r="W6818" s="16"/>
      <c r="X6818" s="17"/>
      <c r="Y6818" s="13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15"/>
      <c r="R6819" s="16"/>
      <c r="S6819" s="16"/>
      <c r="T6819" s="16"/>
      <c r="U6819" s="16"/>
      <c r="V6819" s="16"/>
      <c r="W6819" s="16"/>
      <c r="X6819" s="17"/>
      <c r="Y6819" s="13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15"/>
      <c r="R6820" s="16"/>
      <c r="S6820" s="16"/>
      <c r="T6820" s="16"/>
      <c r="U6820" s="16"/>
      <c r="V6820" s="16"/>
      <c r="W6820" s="16"/>
      <c r="X6820" s="17"/>
      <c r="Y6820" s="13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15"/>
      <c r="R6821" s="16"/>
      <c r="S6821" s="16"/>
      <c r="T6821" s="16"/>
      <c r="U6821" s="16"/>
      <c r="V6821" s="16"/>
      <c r="W6821" s="15"/>
      <c r="X6821" s="17"/>
      <c r="Y6821" s="13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15"/>
      <c r="R6822" s="16"/>
      <c r="S6822" s="16"/>
      <c r="T6822" s="16"/>
      <c r="U6822" s="16"/>
      <c r="V6822" s="16"/>
      <c r="W6822" s="17"/>
      <c r="X6822" s="17"/>
      <c r="Y6822" s="13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15"/>
      <c r="R6823" s="16"/>
      <c r="S6823" s="16"/>
      <c r="T6823" s="16"/>
      <c r="U6823" s="16"/>
      <c r="V6823" s="16"/>
      <c r="W6823" s="15"/>
      <c r="X6823" s="17"/>
      <c r="Y6823" s="13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16"/>
      <c r="R6824" s="16"/>
      <c r="S6824" s="16"/>
      <c r="T6824" s="16"/>
      <c r="U6824" s="16"/>
      <c r="V6824" s="16"/>
      <c r="W6824" s="17"/>
      <c r="X6824" s="17"/>
      <c r="Y6824" s="13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16"/>
      <c r="R6825" s="16"/>
      <c r="S6825" s="16"/>
      <c r="T6825" s="16"/>
      <c r="U6825" s="16"/>
      <c r="V6825" s="16"/>
      <c r="W6825" s="17"/>
      <c r="X6825" s="17"/>
      <c r="Y6825" s="13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16"/>
      <c r="R6826" s="16"/>
      <c r="S6826" s="16"/>
      <c r="T6826" s="16"/>
      <c r="U6826" s="16"/>
      <c r="V6826" s="16"/>
      <c r="W6826" s="15"/>
      <c r="X6826" s="17"/>
      <c r="Y6826" s="13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16"/>
      <c r="R6827" s="16"/>
      <c r="S6827" s="16"/>
      <c r="T6827" s="16"/>
      <c r="U6827" s="16"/>
      <c r="V6827" s="16"/>
      <c r="W6827" s="15"/>
      <c r="X6827" s="17"/>
      <c r="Y6827" s="13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15"/>
      <c r="R6828" s="16"/>
      <c r="S6828" s="16"/>
      <c r="T6828" s="16"/>
      <c r="U6828" s="16"/>
      <c r="V6828" s="16"/>
      <c r="W6828" s="15"/>
      <c r="X6828" s="17"/>
      <c r="Y6828" s="13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15"/>
      <c r="R6829" s="16"/>
      <c r="S6829" s="16"/>
      <c r="T6829" s="16"/>
      <c r="U6829" s="16"/>
      <c r="V6829" s="16"/>
      <c r="W6829" s="16"/>
      <c r="X6829" s="17"/>
      <c r="Y6829" s="13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15"/>
      <c r="R6830" s="16"/>
      <c r="S6830" s="16"/>
      <c r="T6830" s="16"/>
      <c r="U6830" s="16"/>
      <c r="V6830" s="16"/>
      <c r="W6830" s="16"/>
      <c r="X6830" s="17"/>
      <c r="Y6830" s="13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16"/>
      <c r="R6831" s="16"/>
      <c r="S6831" s="16"/>
      <c r="T6831" s="16"/>
      <c r="U6831" s="16"/>
      <c r="V6831" s="16"/>
      <c r="W6831" s="15"/>
      <c r="X6831" s="17"/>
      <c r="Y6831" s="13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16"/>
      <c r="R6832" s="16"/>
      <c r="S6832" s="16"/>
      <c r="T6832" s="16"/>
      <c r="U6832" s="16"/>
      <c r="V6832" s="16"/>
      <c r="W6832" s="15"/>
      <c r="X6832" s="17"/>
      <c r="Y6832" s="13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16"/>
      <c r="R6833" s="16"/>
      <c r="S6833" s="16"/>
      <c r="T6833" s="16"/>
      <c r="U6833" s="16"/>
      <c r="V6833" s="16"/>
      <c r="W6833" s="17"/>
      <c r="X6833" s="17"/>
      <c r="Y6833" s="13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15"/>
      <c r="R6834" s="16"/>
      <c r="S6834" s="16"/>
      <c r="T6834" s="16"/>
      <c r="U6834" s="16"/>
      <c r="V6834" s="16"/>
      <c r="W6834" s="15"/>
      <c r="X6834" s="17"/>
      <c r="Y6834" s="13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15"/>
      <c r="R6835" s="16"/>
      <c r="S6835" s="16"/>
      <c r="T6835" s="16"/>
      <c r="U6835" s="16"/>
      <c r="V6835" s="16"/>
      <c r="W6835" s="15"/>
      <c r="X6835" s="17"/>
      <c r="Y6835" s="13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16"/>
      <c r="R6836" s="16"/>
      <c r="S6836" s="16"/>
      <c r="T6836" s="16"/>
      <c r="U6836" s="16"/>
      <c r="V6836" s="16"/>
      <c r="W6836" s="15"/>
      <c r="X6836" s="17"/>
      <c r="Y6836" s="13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16"/>
      <c r="R6837" s="16"/>
      <c r="S6837" s="16"/>
      <c r="T6837" s="16"/>
      <c r="U6837" s="16"/>
      <c r="V6837" s="16"/>
      <c r="W6837" s="17"/>
      <c r="X6837" s="17"/>
      <c r="Y6837" s="13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16"/>
      <c r="R6838" s="16"/>
      <c r="S6838" s="16"/>
      <c r="T6838" s="16"/>
      <c r="U6838" s="16"/>
      <c r="V6838" s="16"/>
      <c r="W6838" s="15"/>
      <c r="X6838" s="17"/>
      <c r="Y6838" s="13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15"/>
      <c r="R6839" s="16"/>
      <c r="S6839" s="16"/>
      <c r="T6839" s="16"/>
      <c r="U6839" s="16"/>
      <c r="V6839" s="16"/>
      <c r="W6839" s="15"/>
      <c r="X6839" s="17"/>
      <c r="Y6839" s="13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15"/>
      <c r="R6840" s="16"/>
      <c r="S6840" s="16"/>
      <c r="T6840" s="16"/>
      <c r="U6840" s="16"/>
      <c r="V6840" s="16"/>
      <c r="W6840" s="17"/>
      <c r="X6840" s="17"/>
      <c r="Y6840" s="13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15"/>
      <c r="R6841" s="16"/>
      <c r="S6841" s="16"/>
      <c r="T6841" s="16"/>
      <c r="U6841" s="16"/>
      <c r="V6841" s="16"/>
      <c r="W6841" s="15"/>
      <c r="X6841" s="17"/>
      <c r="Y6841" s="13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16"/>
      <c r="R6842" s="16"/>
      <c r="S6842" s="16"/>
      <c r="T6842" s="16"/>
      <c r="U6842" s="16"/>
      <c r="V6842" s="16"/>
      <c r="W6842" s="15"/>
      <c r="X6842" s="17"/>
      <c r="Y6842" s="13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15"/>
      <c r="R6843" s="16"/>
      <c r="S6843" s="16"/>
      <c r="T6843" s="16"/>
      <c r="U6843" s="16"/>
      <c r="V6843" s="16"/>
      <c r="W6843" s="15"/>
      <c r="X6843" s="17"/>
      <c r="Y6843" s="13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15"/>
      <c r="R6844" s="16"/>
      <c r="S6844" s="16"/>
      <c r="T6844" s="16"/>
      <c r="U6844" s="16"/>
      <c r="V6844" s="16"/>
      <c r="W6844" s="15"/>
      <c r="X6844" s="17"/>
      <c r="Y6844" s="13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15"/>
      <c r="R6845" s="16"/>
      <c r="S6845" s="16"/>
      <c r="T6845" s="16"/>
      <c r="U6845" s="16"/>
      <c r="V6845" s="16"/>
      <c r="W6845" s="15"/>
      <c r="X6845" s="17"/>
      <c r="Y6845" s="13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16"/>
      <c r="R6846" s="16"/>
      <c r="S6846" s="16"/>
      <c r="T6846" s="16"/>
      <c r="U6846" s="16"/>
      <c r="V6846" s="16"/>
      <c r="W6846" s="15"/>
      <c r="X6846" s="17"/>
      <c r="Y6846" s="13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16"/>
      <c r="R6847" s="16"/>
      <c r="S6847" s="16"/>
      <c r="T6847" s="16"/>
      <c r="U6847" s="16"/>
      <c r="V6847" s="16"/>
      <c r="W6847" s="15"/>
      <c r="X6847" s="17"/>
      <c r="Y6847" s="13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15"/>
      <c r="R6848" s="16"/>
      <c r="S6848" s="16"/>
      <c r="T6848" s="16"/>
      <c r="U6848" s="16"/>
      <c r="V6848" s="16"/>
      <c r="W6848" s="17"/>
      <c r="X6848" s="17"/>
      <c r="Y6848" s="13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15"/>
      <c r="R6849" s="16"/>
      <c r="S6849" s="16"/>
      <c r="T6849" s="16"/>
      <c r="U6849" s="16"/>
      <c r="V6849" s="16"/>
      <c r="W6849" s="16"/>
      <c r="X6849" s="17"/>
      <c r="Y6849" s="13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15"/>
      <c r="R6850" s="16"/>
      <c r="S6850" s="16"/>
      <c r="T6850" s="16"/>
      <c r="U6850" s="16"/>
      <c r="V6850" s="16"/>
      <c r="W6850" s="15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15"/>
      <c r="R6851" s="16"/>
      <c r="S6851" s="16"/>
      <c r="T6851" s="16"/>
      <c r="U6851" s="16"/>
      <c r="V6851" s="16"/>
      <c r="W6851" s="15"/>
      <c r="X6851" s="17"/>
      <c r="Y6851" s="13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5"/>
      <c r="Q6852" s="16"/>
      <c r="R6852" s="16"/>
      <c r="S6852" s="16"/>
      <c r="T6852" s="16"/>
      <c r="U6852" s="16"/>
      <c r="V6852" s="16"/>
      <c r="W6852" s="16"/>
      <c r="X6852" s="17"/>
      <c r="Y6852" s="13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16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15"/>
      <c r="R6854" s="16"/>
      <c r="S6854" s="16"/>
      <c r="T6854" s="16"/>
      <c r="U6854" s="16"/>
      <c r="V6854" s="16"/>
      <c r="W6854" s="15"/>
      <c r="X6854" s="17"/>
      <c r="Y6854" s="13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15"/>
      <c r="R6855" s="16"/>
      <c r="S6855" s="16"/>
      <c r="T6855" s="16"/>
      <c r="U6855" s="16"/>
      <c r="V6855" s="16"/>
      <c r="W6855" s="17"/>
      <c r="X6855" s="17"/>
      <c r="Y6855" s="13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15"/>
      <c r="R6856" s="16"/>
      <c r="S6856" s="16"/>
      <c r="T6856" s="16"/>
      <c r="U6856" s="16"/>
      <c r="V6856" s="16"/>
      <c r="W6856" s="17"/>
      <c r="X6856" s="17"/>
      <c r="Y6856" s="13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15"/>
      <c r="R6857" s="16"/>
      <c r="S6857" s="16"/>
      <c r="T6857" s="16"/>
      <c r="U6857" s="16"/>
      <c r="V6857" s="16"/>
      <c r="W6857" s="15"/>
      <c r="X6857" s="17"/>
      <c r="Y6857" s="13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15"/>
      <c r="R6858" s="16"/>
      <c r="S6858" s="16"/>
      <c r="T6858" s="16"/>
      <c r="U6858" s="16"/>
      <c r="V6858" s="16"/>
      <c r="W6858" s="17"/>
      <c r="X6858" s="17"/>
      <c r="Y6858" s="13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15"/>
      <c r="R6859" s="16"/>
      <c r="S6859" s="16"/>
      <c r="T6859" s="16"/>
      <c r="U6859" s="16"/>
      <c r="V6859" s="16"/>
      <c r="W6859" s="15"/>
      <c r="X6859" s="17"/>
      <c r="Y6859" s="13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15"/>
      <c r="R6860" s="16"/>
      <c r="S6860" s="16"/>
      <c r="T6860" s="16"/>
      <c r="U6860" s="16"/>
      <c r="V6860" s="16"/>
      <c r="W6860" s="15"/>
      <c r="X6860" s="17"/>
      <c r="Y6860" s="13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15"/>
      <c r="R6861" s="16"/>
      <c r="S6861" s="16"/>
      <c r="T6861" s="16"/>
      <c r="U6861" s="16"/>
      <c r="V6861" s="16"/>
      <c r="W6861" s="17"/>
      <c r="X6861" s="17"/>
      <c r="Y6861" s="13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16"/>
      <c r="R6862" s="16"/>
      <c r="S6862" s="16"/>
      <c r="T6862" s="16"/>
      <c r="U6862" s="16"/>
      <c r="V6862" s="16"/>
      <c r="W6862" s="17"/>
      <c r="X6862" s="17"/>
      <c r="Y6862" s="13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15"/>
      <c r="R6863" s="16"/>
      <c r="S6863" s="16"/>
      <c r="T6863" s="16"/>
      <c r="U6863" s="16"/>
      <c r="V6863" s="16"/>
      <c r="W6863" s="15"/>
      <c r="X6863" s="17"/>
      <c r="Y6863" s="13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15"/>
      <c r="R6864" s="16"/>
      <c r="S6864" s="16"/>
      <c r="T6864" s="16"/>
      <c r="U6864" s="16"/>
      <c r="V6864" s="16"/>
      <c r="W6864" s="15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15"/>
      <c r="R6865" s="16"/>
      <c r="S6865" s="16"/>
      <c r="T6865" s="16"/>
      <c r="U6865" s="16"/>
      <c r="V6865" s="16"/>
      <c r="W6865" s="15"/>
      <c r="X6865" s="17"/>
      <c r="Y6865" s="13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15"/>
      <c r="R6866" s="16"/>
      <c r="S6866" s="16"/>
      <c r="T6866" s="16"/>
      <c r="U6866" s="16"/>
      <c r="V6866" s="16"/>
      <c r="W6866" s="15"/>
      <c r="X6866" s="17"/>
      <c r="Y6866" s="13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16"/>
      <c r="R6867" s="16"/>
      <c r="S6867" s="16"/>
      <c r="T6867" s="16"/>
      <c r="U6867" s="16"/>
      <c r="V6867" s="16"/>
      <c r="W6867" s="16"/>
      <c r="X6867" s="17"/>
      <c r="Y6867" s="13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16"/>
      <c r="R6868" s="16"/>
      <c r="S6868" s="16"/>
      <c r="T6868" s="16"/>
      <c r="U6868" s="16"/>
      <c r="V6868" s="16"/>
      <c r="W6868" s="15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15"/>
      <c r="R6869" s="16"/>
      <c r="S6869" s="16"/>
      <c r="T6869" s="16"/>
      <c r="U6869" s="16"/>
      <c r="V6869" s="16"/>
      <c r="W6869" s="16"/>
      <c r="X6869" s="17"/>
      <c r="Y6869" s="13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16"/>
      <c r="R6870" s="16"/>
      <c r="S6870" s="16"/>
      <c r="T6870" s="16"/>
      <c r="U6870" s="16"/>
      <c r="V6870" s="16"/>
      <c r="W6870" s="15"/>
      <c r="X6870" s="17"/>
      <c r="Y6870" s="13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15"/>
      <c r="R6871" s="16"/>
      <c r="S6871" s="16"/>
      <c r="T6871" s="16"/>
      <c r="U6871" s="16"/>
      <c r="V6871" s="16"/>
      <c r="W6871" s="17"/>
      <c r="X6871" s="17"/>
      <c r="Y6871" s="13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16"/>
      <c r="R6872" s="16"/>
      <c r="S6872" s="16"/>
      <c r="T6872" s="16"/>
      <c r="U6872" s="16"/>
      <c r="V6872" s="16"/>
      <c r="W6872" s="16"/>
      <c r="X6872" s="17"/>
      <c r="Y6872" s="13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15"/>
      <c r="R6873" s="16"/>
      <c r="S6873" s="16"/>
      <c r="T6873" s="16"/>
      <c r="U6873" s="16"/>
      <c r="V6873" s="16"/>
      <c r="W6873" s="15"/>
      <c r="X6873" s="17"/>
      <c r="Y6873" s="13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16"/>
      <c r="R6874" s="16"/>
      <c r="S6874" s="16"/>
      <c r="T6874" s="16"/>
      <c r="U6874" s="16"/>
      <c r="V6874" s="16"/>
      <c r="W6874" s="15"/>
      <c r="X6874" s="17"/>
      <c r="Y6874" s="13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15"/>
      <c r="R6875" s="16"/>
      <c r="S6875" s="16"/>
      <c r="T6875" s="16"/>
      <c r="U6875" s="16"/>
      <c r="V6875" s="16"/>
      <c r="W6875" s="15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15"/>
      <c r="R6876" s="16"/>
      <c r="S6876" s="16"/>
      <c r="T6876" s="16"/>
      <c r="U6876" s="16"/>
      <c r="V6876" s="16"/>
      <c r="W6876" s="16"/>
      <c r="X6876" s="17"/>
      <c r="Y6876" s="13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16"/>
      <c r="R6877" s="16"/>
      <c r="S6877" s="16"/>
      <c r="T6877" s="16"/>
      <c r="U6877" s="16"/>
      <c r="V6877" s="16"/>
      <c r="W6877" s="15"/>
      <c r="X6877" s="17"/>
      <c r="Y6877" s="13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15"/>
      <c r="R6878" s="16"/>
      <c r="S6878" s="16"/>
      <c r="T6878" s="16"/>
      <c r="U6878" s="16"/>
      <c r="V6878" s="16"/>
      <c r="W6878" s="16"/>
      <c r="X6878" s="17"/>
      <c r="Y6878" s="13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15"/>
      <c r="R6879" s="16"/>
      <c r="S6879" s="16"/>
      <c r="T6879" s="16"/>
      <c r="U6879" s="16"/>
      <c r="V6879" s="16"/>
      <c r="W6879" s="15"/>
      <c r="X6879" s="17"/>
      <c r="Y6879" s="13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16"/>
      <c r="R6880" s="16"/>
      <c r="S6880" s="16"/>
      <c r="T6880" s="16"/>
      <c r="U6880" s="16"/>
      <c r="V6880" s="16"/>
      <c r="W6880" s="17"/>
      <c r="X6880" s="17"/>
      <c r="Y6880" s="13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15"/>
      <c r="R6881" s="16"/>
      <c r="S6881" s="16"/>
      <c r="T6881" s="16"/>
      <c r="U6881" s="16"/>
      <c r="V6881" s="16"/>
      <c r="W6881" s="17"/>
      <c r="X6881" s="17"/>
      <c r="Y6881" s="13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15"/>
      <c r="R6882" s="16"/>
      <c r="S6882" s="16"/>
      <c r="T6882" s="16"/>
      <c r="U6882" s="16"/>
      <c r="V6882" s="16"/>
      <c r="W6882" s="15"/>
      <c r="X6882" s="17"/>
      <c r="Y6882" s="13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15"/>
      <c r="R6883" s="16"/>
      <c r="S6883" s="16"/>
      <c r="T6883" s="16"/>
      <c r="U6883" s="16"/>
      <c r="V6883" s="16"/>
      <c r="W6883" s="17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16"/>
      <c r="R6884" s="16"/>
      <c r="S6884" s="16"/>
      <c r="T6884" s="16"/>
      <c r="U6884" s="16"/>
      <c r="V6884" s="16"/>
      <c r="W6884" s="15"/>
      <c r="X6884" s="17"/>
      <c r="Y6884" s="13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16"/>
      <c r="R6885" s="16"/>
      <c r="S6885" s="16"/>
      <c r="T6885" s="16"/>
      <c r="U6885" s="16"/>
      <c r="V6885" s="16"/>
      <c r="W6885" s="15"/>
      <c r="X6885" s="17"/>
      <c r="Y6885" s="13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16"/>
      <c r="R6886" s="16"/>
      <c r="S6886" s="16"/>
      <c r="T6886" s="16"/>
      <c r="U6886" s="16"/>
      <c r="V6886" s="16"/>
      <c r="W6886" s="15"/>
      <c r="X6886" s="17"/>
      <c r="Y6886" s="13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15"/>
      <c r="R6887" s="16"/>
      <c r="S6887" s="16"/>
      <c r="T6887" s="16"/>
      <c r="U6887" s="16"/>
      <c r="V6887" s="16"/>
      <c r="W6887" s="16"/>
      <c r="X6887" s="17"/>
      <c r="Y6887" s="13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16"/>
      <c r="R6888" s="16"/>
      <c r="S6888" s="16"/>
      <c r="T6888" s="16"/>
      <c r="U6888" s="16"/>
      <c r="V6888" s="16"/>
      <c r="W6888" s="17"/>
      <c r="X6888" s="17"/>
      <c r="Y6888" s="13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15"/>
      <c r="R6889" s="16"/>
      <c r="S6889" s="16"/>
      <c r="T6889" s="16"/>
      <c r="U6889" s="16"/>
      <c r="V6889" s="16"/>
      <c r="W6889" s="15"/>
      <c r="X6889" s="17"/>
      <c r="Y6889" s="13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16"/>
      <c r="R6890" s="16"/>
      <c r="S6890" s="16"/>
      <c r="T6890" s="16"/>
      <c r="U6890" s="16"/>
      <c r="V6890" s="16"/>
      <c r="W6890" s="15"/>
      <c r="X6890" s="17"/>
      <c r="Y6890" s="13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16"/>
      <c r="R6891" s="16"/>
      <c r="S6891" s="16"/>
      <c r="T6891" s="16"/>
      <c r="U6891" s="16"/>
      <c r="V6891" s="16"/>
      <c r="W6891" s="15"/>
      <c r="X6891" s="17"/>
      <c r="Y6891" s="13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16"/>
      <c r="R6892" s="16"/>
      <c r="S6892" s="16"/>
      <c r="T6892" s="16"/>
      <c r="U6892" s="16"/>
      <c r="V6892" s="16"/>
      <c r="W6892" s="15"/>
      <c r="X6892" s="17"/>
      <c r="Y6892" s="13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15"/>
      <c r="R6893" s="16"/>
      <c r="S6893" s="16"/>
      <c r="T6893" s="16"/>
      <c r="U6893" s="16"/>
      <c r="V6893" s="16"/>
      <c r="W6893" s="17"/>
      <c r="X6893" s="17"/>
      <c r="Y6893" s="13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15"/>
      <c r="R6894" s="16"/>
      <c r="S6894" s="16"/>
      <c r="T6894" s="16"/>
      <c r="U6894" s="16"/>
      <c r="V6894" s="16"/>
      <c r="W6894" s="15"/>
      <c r="X6894" s="17"/>
      <c r="Y6894" s="13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16"/>
      <c r="R6895" s="16"/>
      <c r="S6895" s="16"/>
      <c r="T6895" s="16"/>
      <c r="U6895" s="16"/>
      <c r="V6895" s="16"/>
      <c r="W6895" s="15"/>
      <c r="X6895" s="17"/>
      <c r="Y6895" s="13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15"/>
      <c r="R6896" s="16"/>
      <c r="S6896" s="16"/>
      <c r="T6896" s="16"/>
      <c r="U6896" s="16"/>
      <c r="V6896" s="16"/>
      <c r="W6896" s="15"/>
      <c r="X6896" s="17"/>
      <c r="Y6896" s="13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15"/>
      <c r="R6897" s="16"/>
      <c r="S6897" s="16"/>
      <c r="T6897" s="16"/>
      <c r="U6897" s="16"/>
      <c r="V6897" s="16"/>
      <c r="W6897" s="15"/>
      <c r="X6897" s="17"/>
      <c r="Y6897" s="13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15"/>
      <c r="R6898" s="16"/>
      <c r="S6898" s="16"/>
      <c r="T6898" s="16"/>
      <c r="U6898" s="16"/>
      <c r="V6898" s="16"/>
      <c r="W6898" s="15"/>
      <c r="X6898" s="17"/>
      <c r="Y6898" s="13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15"/>
      <c r="R6899" s="16"/>
      <c r="S6899" s="16"/>
      <c r="T6899" s="16"/>
      <c r="U6899" s="16"/>
      <c r="V6899" s="16"/>
      <c r="W6899" s="15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15"/>
      <c r="R6900" s="16"/>
      <c r="S6900" s="16"/>
      <c r="T6900" s="16"/>
      <c r="U6900" s="16"/>
      <c r="V6900" s="16"/>
      <c r="W6900" s="17"/>
      <c r="X6900" s="17"/>
      <c r="Y6900" s="13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16"/>
      <c r="R6901" s="16"/>
      <c r="S6901" s="16"/>
      <c r="T6901" s="16"/>
      <c r="U6901" s="16"/>
      <c r="V6901" s="16"/>
      <c r="W6901" s="17"/>
      <c r="X6901" s="17"/>
      <c r="Y6901" s="13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15"/>
      <c r="R6902" s="16"/>
      <c r="S6902" s="16"/>
      <c r="T6902" s="16"/>
      <c r="U6902" s="16"/>
      <c r="V6902" s="16"/>
      <c r="W6902" s="17"/>
      <c r="X6902" s="17"/>
      <c r="Y6902" s="13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15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16"/>
      <c r="R6904" s="16"/>
      <c r="S6904" s="16"/>
      <c r="T6904" s="16"/>
      <c r="U6904" s="16"/>
      <c r="V6904" s="16"/>
      <c r="W6904" s="15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15"/>
      <c r="R6905" s="16"/>
      <c r="S6905" s="16"/>
      <c r="T6905" s="16"/>
      <c r="U6905" s="16"/>
      <c r="V6905" s="16"/>
      <c r="W6905" s="17"/>
      <c r="X6905" s="17"/>
      <c r="Y6905" s="13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15"/>
      <c r="R6906" s="16"/>
      <c r="S6906" s="16"/>
      <c r="T6906" s="16"/>
      <c r="U6906" s="16"/>
      <c r="V6906" s="16"/>
      <c r="W6906" s="17"/>
      <c r="X6906" s="17"/>
      <c r="Y6906" s="13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16"/>
      <c r="R6907" s="16"/>
      <c r="S6907" s="16"/>
      <c r="T6907" s="16"/>
      <c r="U6907" s="16"/>
      <c r="V6907" s="16"/>
      <c r="W6907" s="16"/>
      <c r="X6907" s="17"/>
      <c r="Y6907" s="13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15"/>
      <c r="R6908" s="16"/>
      <c r="S6908" s="16"/>
      <c r="T6908" s="16"/>
      <c r="U6908" s="16"/>
      <c r="V6908" s="16"/>
      <c r="W6908" s="16"/>
      <c r="X6908" s="17"/>
      <c r="Y6908" s="13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16"/>
      <c r="R6909" s="16"/>
      <c r="S6909" s="16"/>
      <c r="T6909" s="16"/>
      <c r="U6909" s="16"/>
      <c r="V6909" s="16"/>
      <c r="W6909" s="15"/>
      <c r="X6909" s="17"/>
      <c r="Y6909" s="13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16"/>
      <c r="R6910" s="16"/>
      <c r="S6910" s="16"/>
      <c r="T6910" s="16"/>
      <c r="U6910" s="16"/>
      <c r="V6910" s="16"/>
      <c r="W6910" s="15"/>
      <c r="X6910" s="17"/>
      <c r="Y6910" s="13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16"/>
      <c r="R6911" s="16"/>
      <c r="S6911" s="16"/>
      <c r="T6911" s="16"/>
      <c r="U6911" s="16"/>
      <c r="V6911" s="16"/>
      <c r="W6911" s="15"/>
      <c r="X6911" s="17"/>
      <c r="Y6911" s="13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16"/>
      <c r="R6912" s="16"/>
      <c r="S6912" s="16"/>
      <c r="T6912" s="16"/>
      <c r="U6912" s="16"/>
      <c r="V6912" s="16"/>
      <c r="W6912" s="17"/>
      <c r="X6912" s="17"/>
      <c r="Y6912" s="13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16"/>
      <c r="R6913" s="16"/>
      <c r="S6913" s="16"/>
      <c r="T6913" s="16"/>
      <c r="U6913" s="16"/>
      <c r="V6913" s="16"/>
      <c r="W6913" s="15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15"/>
      <c r="R6914" s="16"/>
      <c r="S6914" s="16"/>
      <c r="T6914" s="16"/>
      <c r="U6914" s="16"/>
      <c r="V6914" s="16"/>
      <c r="W6914" s="15"/>
      <c r="X6914" s="17"/>
      <c r="Y6914" s="13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15"/>
      <c r="R6915" s="16"/>
      <c r="S6915" s="16"/>
      <c r="T6915" s="16"/>
      <c r="U6915" s="16"/>
      <c r="V6915" s="16"/>
      <c r="W6915" s="15"/>
      <c r="X6915" s="17"/>
      <c r="Y6915" s="13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15"/>
      <c r="R6916" s="16"/>
      <c r="S6916" s="16"/>
      <c r="T6916" s="16"/>
      <c r="U6916" s="16"/>
      <c r="V6916" s="16"/>
      <c r="W6916" s="15"/>
      <c r="X6916" s="17"/>
      <c r="Y6916" s="13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16"/>
      <c r="R6917" s="16"/>
      <c r="S6917" s="16"/>
      <c r="T6917" s="16"/>
      <c r="U6917" s="16"/>
      <c r="V6917" s="16"/>
      <c r="W6917" s="15"/>
      <c r="X6917" s="17"/>
      <c r="Y6917" s="13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15"/>
      <c r="R6918" s="16"/>
      <c r="S6918" s="16"/>
      <c r="T6918" s="16"/>
      <c r="U6918" s="16"/>
      <c r="V6918" s="16"/>
      <c r="W6918" s="15"/>
      <c r="X6918" s="17"/>
      <c r="Y6918" s="13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16"/>
      <c r="R6919" s="16"/>
      <c r="S6919" s="16"/>
      <c r="T6919" s="16"/>
      <c r="U6919" s="16"/>
      <c r="V6919" s="16"/>
      <c r="W6919" s="16"/>
      <c r="X6919" s="17"/>
      <c r="Y6919" s="13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15"/>
      <c r="R6920" s="16"/>
      <c r="S6920" s="16"/>
      <c r="T6920" s="16"/>
      <c r="U6920" s="16"/>
      <c r="V6920" s="16"/>
      <c r="W6920" s="15"/>
      <c r="X6920" s="17"/>
      <c r="Y6920" s="13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15"/>
      <c r="R6921" s="16"/>
      <c r="S6921" s="16"/>
      <c r="T6921" s="16"/>
      <c r="U6921" s="16"/>
      <c r="V6921" s="16"/>
      <c r="W6921" s="15"/>
      <c r="X6921" s="17"/>
      <c r="Y6921" s="13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15"/>
      <c r="R6922" s="16"/>
      <c r="S6922" s="16"/>
      <c r="T6922" s="16"/>
      <c r="U6922" s="16"/>
      <c r="V6922" s="16"/>
      <c r="W6922" s="15"/>
      <c r="X6922" s="17"/>
      <c r="Y6922" s="13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15"/>
      <c r="R6923" s="16"/>
      <c r="S6923" s="16"/>
      <c r="T6923" s="16"/>
      <c r="U6923" s="16"/>
      <c r="V6923" s="16"/>
      <c r="W6923" s="15"/>
      <c r="X6923" s="17"/>
      <c r="Y6923" s="13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15"/>
      <c r="R6924" s="16"/>
      <c r="S6924" s="16"/>
      <c r="T6924" s="16"/>
      <c r="U6924" s="16"/>
      <c r="V6924" s="16"/>
      <c r="W6924" s="17"/>
      <c r="X6924" s="17"/>
      <c r="Y6924" s="13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16"/>
      <c r="R6925" s="16"/>
      <c r="S6925" s="16"/>
      <c r="T6925" s="16"/>
      <c r="U6925" s="16"/>
      <c r="V6925" s="16"/>
      <c r="W6925" s="15"/>
      <c r="X6925" s="17"/>
      <c r="Y6925" s="13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15"/>
      <c r="R6926" s="16"/>
      <c r="S6926" s="16"/>
      <c r="T6926" s="16"/>
      <c r="U6926" s="16"/>
      <c r="V6926" s="16"/>
      <c r="W6926" s="15"/>
      <c r="X6926" s="17"/>
      <c r="Y6926" s="13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15"/>
      <c r="R6927" s="16"/>
      <c r="S6927" s="16"/>
      <c r="T6927" s="16"/>
      <c r="U6927" s="16"/>
      <c r="V6927" s="16"/>
      <c r="W6927" s="16"/>
      <c r="X6927" s="17"/>
      <c r="Y6927" s="13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15"/>
      <c r="R6928" s="16"/>
      <c r="S6928" s="16"/>
      <c r="T6928" s="16"/>
      <c r="U6928" s="16"/>
      <c r="V6928" s="16"/>
      <c r="W6928" s="15"/>
      <c r="X6928" s="17"/>
      <c r="Y6928" s="13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15"/>
      <c r="R6929" s="16"/>
      <c r="S6929" s="16"/>
      <c r="T6929" s="16"/>
      <c r="U6929" s="16"/>
      <c r="V6929" s="16"/>
      <c r="W6929" s="15"/>
      <c r="X6929" s="17"/>
      <c r="Y6929" s="13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16"/>
      <c r="R6930" s="16"/>
      <c r="S6930" s="16"/>
      <c r="T6930" s="16"/>
      <c r="U6930" s="16"/>
      <c r="V6930" s="16"/>
      <c r="W6930" s="15"/>
      <c r="X6930" s="17"/>
      <c r="Y6930" s="13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16"/>
      <c r="R6931" s="16"/>
      <c r="S6931" s="16"/>
      <c r="T6931" s="16"/>
      <c r="U6931" s="16"/>
      <c r="V6931" s="16"/>
      <c r="W6931" s="15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15"/>
      <c r="R6932" s="16"/>
      <c r="S6932" s="16"/>
      <c r="T6932" s="16"/>
      <c r="U6932" s="16"/>
      <c r="V6932" s="16"/>
      <c r="W6932" s="15"/>
      <c r="X6932" s="17"/>
      <c r="Y6932" s="13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15"/>
      <c r="R6933" s="16"/>
      <c r="S6933" s="16"/>
      <c r="T6933" s="16"/>
      <c r="U6933" s="16"/>
      <c r="V6933" s="16"/>
      <c r="W6933" s="15"/>
      <c r="X6933" s="17"/>
      <c r="Y6933" s="13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15"/>
      <c r="R6934" s="16"/>
      <c r="S6934" s="16"/>
      <c r="T6934" s="16"/>
      <c r="U6934" s="16"/>
      <c r="V6934" s="16"/>
      <c r="W6934" s="15"/>
      <c r="X6934" s="17"/>
      <c r="Y6934" s="13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15"/>
      <c r="R6935" s="16"/>
      <c r="S6935" s="16"/>
      <c r="T6935" s="16"/>
      <c r="U6935" s="16"/>
      <c r="V6935" s="16"/>
      <c r="W6935" s="16"/>
      <c r="X6935" s="17"/>
      <c r="Y6935" s="13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15"/>
      <c r="R6936" s="16"/>
      <c r="S6936" s="16"/>
      <c r="T6936" s="16"/>
      <c r="U6936" s="16"/>
      <c r="V6936" s="16"/>
      <c r="W6936" s="17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15"/>
      <c r="R6937" s="16"/>
      <c r="S6937" s="16"/>
      <c r="T6937" s="16"/>
      <c r="U6937" s="16"/>
      <c r="V6937" s="16"/>
      <c r="W6937" s="15"/>
      <c r="X6937" s="17"/>
      <c r="Y6937" s="13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16"/>
      <c r="R6938" s="16"/>
      <c r="S6938" s="16"/>
      <c r="T6938" s="16"/>
      <c r="U6938" s="16"/>
      <c r="V6938" s="16"/>
      <c r="W6938" s="15"/>
      <c r="X6938" s="17"/>
      <c r="Y6938" s="13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15"/>
      <c r="R6939" s="16"/>
      <c r="S6939" s="16"/>
      <c r="T6939" s="16"/>
      <c r="U6939" s="16"/>
      <c r="V6939" s="16"/>
      <c r="W6939" s="17"/>
      <c r="X6939" s="17"/>
      <c r="Y6939" s="13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15"/>
      <c r="R6940" s="16"/>
      <c r="S6940" s="16"/>
      <c r="T6940" s="16"/>
      <c r="U6940" s="16"/>
      <c r="V6940" s="16"/>
      <c r="W6940" s="15"/>
      <c r="X6940" s="17"/>
      <c r="Y6940" s="13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16"/>
      <c r="R6941" s="16"/>
      <c r="S6941" s="16"/>
      <c r="T6941" s="16"/>
      <c r="U6941" s="16"/>
      <c r="V6941" s="16"/>
      <c r="W6941" s="17"/>
      <c r="X6941" s="17"/>
      <c r="Y6941" s="13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15"/>
      <c r="R6942" s="16"/>
      <c r="S6942" s="16"/>
      <c r="T6942" s="16"/>
      <c r="U6942" s="16"/>
      <c r="V6942" s="16"/>
      <c r="W6942" s="15"/>
      <c r="X6942" s="17"/>
      <c r="Y6942" s="13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15"/>
      <c r="R6943" s="16"/>
      <c r="S6943" s="16"/>
      <c r="T6943" s="16"/>
      <c r="U6943" s="16"/>
      <c r="V6943" s="16"/>
      <c r="W6943" s="15"/>
      <c r="X6943" s="17"/>
      <c r="Y6943" s="13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15"/>
      <c r="R6944" s="16"/>
      <c r="S6944" s="16"/>
      <c r="T6944" s="16"/>
      <c r="U6944" s="16"/>
      <c r="V6944" s="16"/>
      <c r="W6944" s="16"/>
      <c r="X6944" s="17"/>
      <c r="Y6944" s="13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15"/>
      <c r="R6945" s="16"/>
      <c r="S6945" s="16"/>
      <c r="T6945" s="16"/>
      <c r="U6945" s="16"/>
      <c r="V6945" s="16"/>
      <c r="W6945" s="16"/>
      <c r="X6945" s="17"/>
      <c r="Y6945" s="13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15"/>
      <c r="R6946" s="16"/>
      <c r="S6946" s="16"/>
      <c r="T6946" s="16"/>
      <c r="U6946" s="16"/>
      <c r="V6946" s="16"/>
      <c r="W6946" s="15"/>
      <c r="X6946" s="17"/>
      <c r="Y6946" s="13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15"/>
      <c r="R6947" s="16"/>
      <c r="S6947" s="16"/>
      <c r="T6947" s="16"/>
      <c r="U6947" s="16"/>
      <c r="V6947" s="16"/>
      <c r="W6947" s="15"/>
      <c r="X6947" s="17"/>
      <c r="Y6947" s="13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15"/>
      <c r="R6948" s="16"/>
      <c r="S6948" s="16"/>
      <c r="T6948" s="16"/>
      <c r="U6948" s="16"/>
      <c r="V6948" s="16"/>
      <c r="W6948" s="15"/>
      <c r="X6948" s="17"/>
      <c r="Y6948" s="13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15"/>
      <c r="R6949" s="16"/>
      <c r="S6949" s="16"/>
      <c r="T6949" s="16"/>
      <c r="U6949" s="16"/>
      <c r="V6949" s="16"/>
      <c r="W6949" s="15"/>
      <c r="X6949" s="17"/>
      <c r="Y6949" s="13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15"/>
      <c r="R6950" s="16"/>
      <c r="S6950" s="16"/>
      <c r="T6950" s="16"/>
      <c r="U6950" s="16"/>
      <c r="V6950" s="16"/>
      <c r="W6950" s="17"/>
      <c r="X6950" s="17"/>
      <c r="Y6950" s="13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16"/>
      <c r="R6951" s="16"/>
      <c r="S6951" s="16"/>
      <c r="T6951" s="16"/>
      <c r="U6951" s="16"/>
      <c r="V6951" s="16"/>
      <c r="W6951" s="17"/>
      <c r="X6951" s="17"/>
      <c r="Y6951" s="13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15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15"/>
      <c r="R6953" s="16"/>
      <c r="S6953" s="16"/>
      <c r="T6953" s="16"/>
      <c r="U6953" s="16"/>
      <c r="V6953" s="16"/>
      <c r="W6953" s="15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16"/>
      <c r="R6954" s="16"/>
      <c r="S6954" s="16"/>
      <c r="T6954" s="16"/>
      <c r="U6954" s="16"/>
      <c r="V6954" s="16"/>
      <c r="W6954" s="17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15"/>
      <c r="R6955" s="16"/>
      <c r="S6955" s="16"/>
      <c r="T6955" s="16"/>
      <c r="U6955" s="16"/>
      <c r="V6955" s="16"/>
      <c r="W6955" s="17"/>
      <c r="X6955" s="17"/>
      <c r="Y6955" s="13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15"/>
      <c r="R6956" s="16"/>
      <c r="S6956" s="16"/>
      <c r="T6956" s="16"/>
      <c r="U6956" s="16"/>
      <c r="V6956" s="16"/>
      <c r="W6956" s="17"/>
      <c r="X6956" s="17"/>
      <c r="Y6956" s="13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15"/>
      <c r="R6957" s="16"/>
      <c r="S6957" s="16"/>
      <c r="T6957" s="16"/>
      <c r="U6957" s="16"/>
      <c r="V6957" s="16"/>
      <c r="W6957" s="15"/>
      <c r="X6957" s="17"/>
      <c r="Y6957" s="13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16"/>
      <c r="R6958" s="16"/>
      <c r="S6958" s="16"/>
      <c r="T6958" s="16"/>
      <c r="U6958" s="16"/>
      <c r="V6958" s="16"/>
      <c r="W6958" s="16"/>
      <c r="X6958" s="17"/>
      <c r="Y6958" s="13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15"/>
      <c r="R6959" s="16"/>
      <c r="S6959" s="16"/>
      <c r="T6959" s="16"/>
      <c r="U6959" s="16"/>
      <c r="V6959" s="16"/>
      <c r="W6959" s="15"/>
      <c r="X6959" s="17"/>
      <c r="Y6959" s="13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15"/>
      <c r="R6960" s="16"/>
      <c r="S6960" s="16"/>
      <c r="T6960" s="16"/>
      <c r="U6960" s="16"/>
      <c r="V6960" s="16"/>
      <c r="W6960" s="17"/>
      <c r="X6960" s="17"/>
      <c r="Y6960" s="13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16"/>
      <c r="R6961" s="16"/>
      <c r="S6961" s="16"/>
      <c r="T6961" s="16"/>
      <c r="U6961" s="16"/>
      <c r="V6961" s="16"/>
      <c r="W6961" s="15"/>
      <c r="X6961" s="17"/>
      <c r="Y6961" s="13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16"/>
      <c r="R6962" s="16"/>
      <c r="S6962" s="16"/>
      <c r="T6962" s="16"/>
      <c r="U6962" s="16"/>
      <c r="V6962" s="16"/>
      <c r="W6962" s="15"/>
      <c r="X6962" s="17"/>
      <c r="Y6962" s="13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15"/>
      <c r="R6963" s="16"/>
      <c r="S6963" s="16"/>
      <c r="T6963" s="16"/>
      <c r="U6963" s="16"/>
      <c r="V6963" s="16"/>
      <c r="W6963" s="17"/>
      <c r="X6963" s="17"/>
      <c r="Y6963" s="13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15"/>
      <c r="R6964" s="16"/>
      <c r="S6964" s="16"/>
      <c r="T6964" s="16"/>
      <c r="U6964" s="16"/>
      <c r="V6964" s="16"/>
      <c r="W6964" s="15"/>
      <c r="X6964" s="17"/>
      <c r="Y6964" s="13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15"/>
      <c r="R6965" s="16"/>
      <c r="S6965" s="16"/>
      <c r="T6965" s="16"/>
      <c r="U6965" s="16"/>
      <c r="V6965" s="16"/>
      <c r="W6965" s="15"/>
      <c r="X6965" s="17"/>
      <c r="Y6965" s="13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15"/>
      <c r="R6966" s="16"/>
      <c r="S6966" s="16"/>
      <c r="T6966" s="16"/>
      <c r="U6966" s="16"/>
      <c r="V6966" s="16"/>
      <c r="W6966" s="15"/>
      <c r="X6966" s="17"/>
      <c r="Y6966" s="13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15"/>
      <c r="R6967" s="16"/>
      <c r="S6967" s="16"/>
      <c r="T6967" s="16"/>
      <c r="U6967" s="16"/>
      <c r="V6967" s="16"/>
      <c r="W6967" s="16"/>
      <c r="X6967" s="17"/>
      <c r="Y6967" s="13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16"/>
      <c r="R6968" s="16"/>
      <c r="S6968" s="16"/>
      <c r="T6968" s="16"/>
      <c r="U6968" s="16"/>
      <c r="V6968" s="16"/>
      <c r="W6968" s="16"/>
      <c r="X6968" s="17"/>
      <c r="Y6968" s="13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16"/>
      <c r="R6969" s="16"/>
      <c r="S6969" s="16"/>
      <c r="T6969" s="16"/>
      <c r="U6969" s="16"/>
      <c r="V6969" s="16"/>
      <c r="W6969" s="17"/>
      <c r="X6969" s="17"/>
      <c r="Y6969" s="13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15"/>
      <c r="R6970" s="16"/>
      <c r="S6970" s="16"/>
      <c r="T6970" s="16"/>
      <c r="U6970" s="16"/>
      <c r="V6970" s="16"/>
      <c r="W6970" s="15"/>
      <c r="X6970" s="17"/>
      <c r="Y6970" s="13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15"/>
      <c r="R6971" s="16"/>
      <c r="S6971" s="16"/>
      <c r="T6971" s="16"/>
      <c r="U6971" s="16"/>
      <c r="V6971" s="16"/>
      <c r="W6971" s="15"/>
      <c r="X6971" s="17"/>
      <c r="Y6971" s="13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15"/>
      <c r="R6972" s="16"/>
      <c r="S6972" s="16"/>
      <c r="T6972" s="16"/>
      <c r="U6972" s="16"/>
      <c r="V6972" s="16"/>
      <c r="W6972" s="15"/>
      <c r="X6972" s="17"/>
      <c r="Y6972" s="13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15"/>
      <c r="R6973" s="16"/>
      <c r="S6973" s="16"/>
      <c r="T6973" s="16"/>
      <c r="U6973" s="16"/>
      <c r="V6973" s="16"/>
      <c r="W6973" s="16"/>
      <c r="X6973" s="17"/>
      <c r="Y6973" s="13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15"/>
      <c r="R6974" s="16"/>
      <c r="S6974" s="16"/>
      <c r="T6974" s="16"/>
      <c r="U6974" s="16"/>
      <c r="V6974" s="16"/>
      <c r="W6974" s="17"/>
      <c r="X6974" s="17"/>
      <c r="Y6974" s="13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15"/>
      <c r="R6975" s="16"/>
      <c r="S6975" s="16"/>
      <c r="T6975" s="16"/>
      <c r="U6975" s="16"/>
      <c r="V6975" s="16"/>
      <c r="W6975" s="17"/>
      <c r="X6975" s="17"/>
      <c r="Y6975" s="13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15"/>
      <c r="R6976" s="16"/>
      <c r="S6976" s="16"/>
      <c r="T6976" s="16"/>
      <c r="U6976" s="16"/>
      <c r="V6976" s="16"/>
      <c r="W6976" s="15"/>
      <c r="X6976" s="17"/>
      <c r="Y6976" s="13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15"/>
      <c r="R6977" s="16"/>
      <c r="S6977" s="16"/>
      <c r="T6977" s="16"/>
      <c r="U6977" s="16"/>
      <c r="V6977" s="16"/>
      <c r="W6977" s="17"/>
      <c r="X6977" s="17"/>
      <c r="Y6977" s="13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15"/>
      <c r="R6978" s="16"/>
      <c r="S6978" s="16"/>
      <c r="T6978" s="16"/>
      <c r="U6978" s="16"/>
      <c r="V6978" s="16"/>
      <c r="W6978" s="15"/>
      <c r="X6978" s="17"/>
      <c r="Y6978" s="13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15"/>
      <c r="R6979" s="16"/>
      <c r="S6979" s="16"/>
      <c r="T6979" s="16"/>
      <c r="U6979" s="16"/>
      <c r="V6979" s="16"/>
      <c r="W6979" s="15"/>
      <c r="X6979" s="17"/>
      <c r="Y6979" s="13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16"/>
      <c r="R6980" s="16"/>
      <c r="S6980" s="16"/>
      <c r="T6980" s="16"/>
      <c r="U6980" s="16"/>
      <c r="V6980" s="16"/>
      <c r="W6980" s="16"/>
      <c r="X6980" s="17"/>
      <c r="Y6980" s="13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5"/>
      <c r="Q6981" s="16"/>
      <c r="R6981" s="16"/>
      <c r="S6981" s="16"/>
      <c r="T6981" s="16"/>
      <c r="U6981" s="16"/>
      <c r="V6981" s="16"/>
      <c r="W6981" s="16"/>
      <c r="X6981" s="17"/>
      <c r="Y6981" s="13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16"/>
      <c r="R6982" s="16"/>
      <c r="S6982" s="16"/>
      <c r="T6982" s="16"/>
      <c r="U6982" s="16"/>
      <c r="V6982" s="16"/>
      <c r="W6982" s="15"/>
      <c r="X6982" s="17"/>
      <c r="Y6982" s="13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16"/>
      <c r="R6983" s="16"/>
      <c r="S6983" s="16"/>
      <c r="T6983" s="16"/>
      <c r="U6983" s="16"/>
      <c r="V6983" s="16"/>
      <c r="W6983" s="17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15"/>
      <c r="R6984" s="16"/>
      <c r="S6984" s="16"/>
      <c r="T6984" s="16"/>
      <c r="U6984" s="16"/>
      <c r="V6984" s="16"/>
      <c r="W6984" s="15"/>
      <c r="X6984" s="17"/>
      <c r="Y6984" s="13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15"/>
      <c r="R6985" s="16"/>
      <c r="S6985" s="16"/>
      <c r="T6985" s="16"/>
      <c r="U6985" s="16"/>
      <c r="V6985" s="16"/>
      <c r="W6985" s="15"/>
      <c r="X6985" s="17"/>
      <c r="Y6985" s="13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15"/>
      <c r="R6986" s="16"/>
      <c r="S6986" s="16"/>
      <c r="T6986" s="16"/>
      <c r="U6986" s="16"/>
      <c r="V6986" s="16"/>
      <c r="W6986" s="15"/>
      <c r="X6986" s="17"/>
      <c r="Y6986" s="13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15"/>
      <c r="R6987" s="16"/>
      <c r="S6987" s="16"/>
      <c r="T6987" s="16"/>
      <c r="U6987" s="16"/>
      <c r="V6987" s="16"/>
      <c r="W6987" s="15"/>
      <c r="X6987" s="17"/>
      <c r="Y6987" s="13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16"/>
      <c r="R6988" s="16"/>
      <c r="S6988" s="16"/>
      <c r="T6988" s="16"/>
      <c r="U6988" s="16"/>
      <c r="V6988" s="16"/>
      <c r="W6988" s="15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15"/>
      <c r="R6989" s="16"/>
      <c r="S6989" s="16"/>
      <c r="T6989" s="16"/>
      <c r="U6989" s="16"/>
      <c r="V6989" s="16"/>
      <c r="W6989" s="17"/>
      <c r="X6989" s="17"/>
      <c r="Y6989" s="13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15"/>
      <c r="R6990" s="16"/>
      <c r="S6990" s="16"/>
      <c r="T6990" s="16"/>
      <c r="U6990" s="16"/>
      <c r="V6990" s="16"/>
      <c r="W6990" s="15"/>
      <c r="X6990" s="17"/>
      <c r="Y6990" s="13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15"/>
      <c r="R6991" s="16"/>
      <c r="S6991" s="16"/>
      <c r="T6991" s="16"/>
      <c r="U6991" s="16"/>
      <c r="V6991" s="16"/>
      <c r="W6991" s="15"/>
      <c r="X6991" s="17"/>
      <c r="Y6991" s="13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16"/>
      <c r="R6992" s="16"/>
      <c r="S6992" s="16"/>
      <c r="T6992" s="16"/>
      <c r="U6992" s="16"/>
      <c r="V6992" s="16"/>
      <c r="W6992" s="16"/>
      <c r="X6992" s="17"/>
      <c r="Y6992" s="13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16"/>
      <c r="R6993" s="16"/>
      <c r="S6993" s="16"/>
      <c r="T6993" s="16"/>
      <c r="U6993" s="16"/>
      <c r="V6993" s="16"/>
      <c r="W6993" s="15"/>
      <c r="X6993" s="17"/>
      <c r="Y6993" s="13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15"/>
      <c r="R6994" s="16"/>
      <c r="S6994" s="16"/>
      <c r="T6994" s="16"/>
      <c r="U6994" s="16"/>
      <c r="V6994" s="16"/>
      <c r="W6994" s="15"/>
      <c r="X6994" s="17"/>
      <c r="Y6994" s="13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15"/>
      <c r="R6995" s="16"/>
      <c r="S6995" s="16"/>
      <c r="T6995" s="16"/>
      <c r="U6995" s="16"/>
      <c r="V6995" s="16"/>
      <c r="W6995" s="16"/>
      <c r="X6995" s="17"/>
      <c r="Y6995" s="13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15"/>
      <c r="R6996" s="16"/>
      <c r="S6996" s="16"/>
      <c r="T6996" s="16"/>
      <c r="U6996" s="16"/>
      <c r="V6996" s="16"/>
      <c r="W6996" s="15"/>
      <c r="X6996" s="17"/>
      <c r="Y6996" s="13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16"/>
      <c r="R6997" s="16"/>
      <c r="S6997" s="16"/>
      <c r="T6997" s="16"/>
      <c r="U6997" s="16"/>
      <c r="V6997" s="16"/>
      <c r="W6997" s="17"/>
      <c r="X6997" s="17"/>
      <c r="Y6997" s="13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15"/>
      <c r="R6998" s="16"/>
      <c r="S6998" s="16"/>
      <c r="T6998" s="16"/>
      <c r="U6998" s="16"/>
      <c r="V6998" s="16"/>
      <c r="W6998" s="15"/>
      <c r="X6998" s="17"/>
      <c r="Y6998" s="13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16"/>
      <c r="R6999" s="16"/>
      <c r="S6999" s="16"/>
      <c r="T6999" s="16"/>
      <c r="U6999" s="16"/>
      <c r="V6999" s="16"/>
      <c r="W6999" s="17"/>
      <c r="X6999" s="17"/>
      <c r="Y6999" s="13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15"/>
      <c r="R7000" s="16"/>
      <c r="S7000" s="16"/>
      <c r="T7000" s="16"/>
      <c r="U7000" s="16"/>
      <c r="V7000" s="16"/>
      <c r="W7000" s="16"/>
      <c r="X7000" s="17"/>
      <c r="Y7000" s="13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15"/>
      <c r="R7001" s="16"/>
      <c r="S7001" s="16"/>
      <c r="T7001" s="16"/>
      <c r="U7001" s="16"/>
      <c r="V7001" s="16"/>
      <c r="W7001" s="15"/>
      <c r="X7001" s="17"/>
      <c r="Y7001" s="13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16"/>
      <c r="R7002" s="16"/>
      <c r="S7002" s="16"/>
      <c r="T7002" s="16"/>
      <c r="U7002" s="16"/>
      <c r="V7002" s="16"/>
      <c r="W7002" s="17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15"/>
      <c r="R7003" s="16"/>
      <c r="S7003" s="16"/>
      <c r="T7003" s="16"/>
      <c r="U7003" s="16"/>
      <c r="V7003" s="16"/>
      <c r="W7003" s="15"/>
      <c r="X7003" s="17"/>
      <c r="Y7003" s="13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15"/>
      <c r="R7004" s="16"/>
      <c r="S7004" s="16"/>
      <c r="T7004" s="16"/>
      <c r="U7004" s="16"/>
      <c r="V7004" s="16"/>
      <c r="W7004" s="15"/>
      <c r="X7004" s="17"/>
      <c r="Y7004" s="13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16"/>
      <c r="R7005" s="16"/>
      <c r="S7005" s="16"/>
      <c r="T7005" s="16"/>
      <c r="U7005" s="16"/>
      <c r="V7005" s="16"/>
      <c r="W7005" s="17"/>
      <c r="X7005" s="17"/>
      <c r="Y7005" s="13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16"/>
      <c r="R7006" s="16"/>
      <c r="S7006" s="16"/>
      <c r="T7006" s="16"/>
      <c r="U7006" s="16"/>
      <c r="V7006" s="16"/>
      <c r="W7006" s="17"/>
      <c r="X7006" s="17"/>
      <c r="Y7006" s="13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16"/>
      <c r="R7007" s="16"/>
      <c r="S7007" s="16"/>
      <c r="T7007" s="16"/>
      <c r="U7007" s="16"/>
      <c r="V7007" s="16"/>
      <c r="W7007" s="15"/>
      <c r="X7007" s="17"/>
      <c r="Y7007" s="13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16"/>
      <c r="R7008" s="16"/>
      <c r="S7008" s="16"/>
      <c r="T7008" s="16"/>
      <c r="U7008" s="16"/>
      <c r="V7008" s="16"/>
      <c r="W7008" s="15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15"/>
      <c r="R7009" s="16"/>
      <c r="S7009" s="16"/>
      <c r="T7009" s="16"/>
      <c r="U7009" s="16"/>
      <c r="V7009" s="16"/>
      <c r="W7009" s="15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15"/>
      <c r="R7010" s="16"/>
      <c r="S7010" s="16"/>
      <c r="T7010" s="16"/>
      <c r="U7010" s="16"/>
      <c r="V7010" s="16"/>
      <c r="W7010" s="15"/>
      <c r="X7010" s="17"/>
      <c r="Y7010" s="13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16"/>
      <c r="R7011" s="16"/>
      <c r="S7011" s="16"/>
      <c r="T7011" s="16"/>
      <c r="U7011" s="16"/>
      <c r="V7011" s="16"/>
      <c r="W7011" s="15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16"/>
      <c r="R7012" s="16"/>
      <c r="S7012" s="16"/>
      <c r="T7012" s="16"/>
      <c r="U7012" s="16"/>
      <c r="V7012" s="16"/>
      <c r="W7012" s="15"/>
      <c r="X7012" s="17"/>
      <c r="Y7012" s="13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16"/>
      <c r="R7013" s="16"/>
      <c r="S7013" s="16"/>
      <c r="T7013" s="16"/>
      <c r="U7013" s="16"/>
      <c r="V7013" s="16"/>
      <c r="W7013" s="15"/>
      <c r="X7013" s="17"/>
      <c r="Y7013" s="13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15"/>
      <c r="R7014" s="16"/>
      <c r="S7014" s="16"/>
      <c r="T7014" s="16"/>
      <c r="U7014" s="16"/>
      <c r="V7014" s="16"/>
      <c r="W7014" s="15"/>
      <c r="X7014" s="17"/>
      <c r="Y7014" s="13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16"/>
      <c r="R7015" s="16"/>
      <c r="S7015" s="16"/>
      <c r="T7015" s="16"/>
      <c r="U7015" s="16"/>
      <c r="V7015" s="16"/>
      <c r="W7015" s="15"/>
      <c r="X7015" s="17"/>
      <c r="Y7015" s="13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16"/>
      <c r="R7016" s="16"/>
      <c r="S7016" s="16"/>
      <c r="T7016" s="16"/>
      <c r="U7016" s="16"/>
      <c r="V7016" s="16"/>
      <c r="W7016" s="15"/>
      <c r="X7016" s="17"/>
      <c r="Y7016" s="13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15"/>
      <c r="R7017" s="16"/>
      <c r="S7017" s="16"/>
      <c r="T7017" s="16"/>
      <c r="U7017" s="16"/>
      <c r="V7017" s="16"/>
      <c r="W7017" s="15"/>
      <c r="X7017" s="17"/>
      <c r="Y7017" s="13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15"/>
      <c r="R7018" s="16"/>
      <c r="S7018" s="16"/>
      <c r="T7018" s="16"/>
      <c r="U7018" s="16"/>
      <c r="V7018" s="16"/>
      <c r="W7018" s="15"/>
      <c r="X7018" s="17"/>
      <c r="Y7018" s="13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15"/>
      <c r="R7019" s="16"/>
      <c r="S7019" s="16"/>
      <c r="T7019" s="16"/>
      <c r="U7019" s="16"/>
      <c r="V7019" s="16"/>
      <c r="W7019" s="17"/>
      <c r="X7019" s="17"/>
      <c r="Y7019" s="13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16"/>
      <c r="R7020" s="16"/>
      <c r="S7020" s="16"/>
      <c r="T7020" s="16"/>
      <c r="U7020" s="16"/>
      <c r="V7020" s="16"/>
      <c r="W7020" s="15"/>
      <c r="X7020" s="17"/>
      <c r="Y7020" s="13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15"/>
      <c r="R7021" s="16"/>
      <c r="S7021" s="16"/>
      <c r="T7021" s="16"/>
      <c r="U7021" s="16"/>
      <c r="V7021" s="16"/>
      <c r="W7021" s="15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16"/>
      <c r="R7022" s="16"/>
      <c r="S7022" s="16"/>
      <c r="T7022" s="16"/>
      <c r="U7022" s="16"/>
      <c r="V7022" s="16"/>
      <c r="W7022" s="16"/>
      <c r="X7022" s="17"/>
      <c r="Y7022" s="13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16"/>
      <c r="R7023" s="16"/>
      <c r="S7023" s="16"/>
      <c r="T7023" s="16"/>
      <c r="U7023" s="16"/>
      <c r="V7023" s="16"/>
      <c r="W7023" s="17"/>
      <c r="X7023" s="17"/>
      <c r="Y7023" s="13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16"/>
      <c r="R7024" s="16"/>
      <c r="S7024" s="16"/>
      <c r="T7024" s="16"/>
      <c r="U7024" s="16"/>
      <c r="V7024" s="16"/>
      <c r="W7024" s="15"/>
      <c r="X7024" s="17"/>
      <c r="Y7024" s="13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15"/>
      <c r="R7025" s="16"/>
      <c r="S7025" s="16"/>
      <c r="T7025" s="16"/>
      <c r="U7025" s="16"/>
      <c r="V7025" s="16"/>
      <c r="W7025" s="16"/>
      <c r="X7025" s="17"/>
      <c r="Y7025" s="13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15"/>
      <c r="R7026" s="16"/>
      <c r="S7026" s="16"/>
      <c r="T7026" s="16"/>
      <c r="U7026" s="16"/>
      <c r="V7026" s="16"/>
      <c r="W7026" s="16"/>
      <c r="X7026" s="17"/>
      <c r="Y7026" s="13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15"/>
      <c r="R7027" s="16"/>
      <c r="S7027" s="16"/>
      <c r="T7027" s="16"/>
      <c r="U7027" s="16"/>
      <c r="V7027" s="16"/>
      <c r="W7027" s="15"/>
      <c r="X7027" s="17"/>
      <c r="Y7027" s="13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16"/>
      <c r="R7028" s="16"/>
      <c r="S7028" s="16"/>
      <c r="T7028" s="16"/>
      <c r="U7028" s="16"/>
      <c r="V7028" s="16"/>
      <c r="W7028" s="15"/>
      <c r="X7028" s="17"/>
      <c r="Y7028" s="13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15"/>
      <c r="R7029" s="16"/>
      <c r="S7029" s="16"/>
      <c r="T7029" s="16"/>
      <c r="U7029" s="16"/>
      <c r="V7029" s="16"/>
      <c r="W7029" s="15"/>
      <c r="X7029" s="17"/>
      <c r="Y7029" s="13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15"/>
      <c r="R7030" s="16"/>
      <c r="S7030" s="16"/>
      <c r="T7030" s="16"/>
      <c r="U7030" s="16"/>
      <c r="V7030" s="16"/>
      <c r="W7030" s="16"/>
      <c r="X7030" s="17"/>
      <c r="Y7030" s="13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16"/>
      <c r="R7031" s="16"/>
      <c r="S7031" s="16"/>
      <c r="T7031" s="16"/>
      <c r="U7031" s="16"/>
      <c r="V7031" s="16"/>
      <c r="W7031" s="15"/>
      <c r="X7031" s="17"/>
      <c r="Y7031" s="13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15"/>
      <c r="R7032" s="16"/>
      <c r="S7032" s="16"/>
      <c r="T7032" s="16"/>
      <c r="U7032" s="16"/>
      <c r="V7032" s="16"/>
      <c r="W7032" s="16"/>
      <c r="X7032" s="17"/>
      <c r="Y7032" s="13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15"/>
      <c r="R7033" s="16"/>
      <c r="S7033" s="16"/>
      <c r="T7033" s="16"/>
      <c r="U7033" s="16"/>
      <c r="V7033" s="16"/>
      <c r="W7033" s="15"/>
      <c r="X7033" s="17"/>
      <c r="Y7033" s="13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15"/>
      <c r="R7034" s="16"/>
      <c r="S7034" s="16"/>
      <c r="T7034" s="16"/>
      <c r="U7034" s="16"/>
      <c r="V7034" s="16"/>
      <c r="W7034" s="15"/>
      <c r="X7034" s="17"/>
      <c r="Y7034" s="13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15"/>
      <c r="R7035" s="16"/>
      <c r="S7035" s="16"/>
      <c r="T7035" s="16"/>
      <c r="U7035" s="16"/>
      <c r="V7035" s="16"/>
      <c r="W7035" s="15"/>
      <c r="X7035" s="17"/>
      <c r="Y7035" s="13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5"/>
      <c r="Q7036" s="16"/>
      <c r="R7036" s="16"/>
      <c r="S7036" s="16"/>
      <c r="T7036" s="16"/>
      <c r="U7036" s="16"/>
      <c r="V7036" s="16"/>
      <c r="W7036" s="16"/>
      <c r="X7036" s="17"/>
      <c r="Y7036" s="13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16"/>
      <c r="R7037" s="16"/>
      <c r="S7037" s="16"/>
      <c r="T7037" s="16"/>
      <c r="U7037" s="16"/>
      <c r="V7037" s="16"/>
      <c r="W7037" s="17"/>
      <c r="X7037" s="17"/>
      <c r="Y7037" s="13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15"/>
      <c r="R7038" s="16"/>
      <c r="S7038" s="16"/>
      <c r="T7038" s="16"/>
      <c r="U7038" s="16"/>
      <c r="V7038" s="16"/>
      <c r="W7038" s="16"/>
      <c r="X7038" s="17"/>
      <c r="Y7038" s="13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16"/>
      <c r="R7039" s="16"/>
      <c r="S7039" s="16"/>
      <c r="T7039" s="16"/>
      <c r="U7039" s="16"/>
      <c r="V7039" s="16"/>
      <c r="W7039" s="15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15"/>
      <c r="R7040" s="16"/>
      <c r="S7040" s="16"/>
      <c r="T7040" s="16"/>
      <c r="U7040" s="16"/>
      <c r="V7040" s="16"/>
      <c r="W7040" s="17"/>
      <c r="X7040" s="17"/>
      <c r="Y7040" s="13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15"/>
      <c r="R7041" s="16"/>
      <c r="S7041" s="16"/>
      <c r="T7041" s="16"/>
      <c r="U7041" s="16"/>
      <c r="V7041" s="16"/>
      <c r="W7041" s="15"/>
      <c r="X7041" s="17"/>
      <c r="Y7041" s="13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16"/>
      <c r="R7042" s="16"/>
      <c r="S7042" s="16"/>
      <c r="T7042" s="16"/>
      <c r="U7042" s="16"/>
      <c r="V7042" s="16"/>
      <c r="W7042" s="15"/>
      <c r="X7042" s="17"/>
      <c r="Y7042" s="13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15"/>
      <c r="R7043" s="16"/>
      <c r="S7043" s="16"/>
      <c r="T7043" s="16"/>
      <c r="U7043" s="16"/>
      <c r="V7043" s="16"/>
      <c r="W7043" s="15"/>
      <c r="X7043" s="17"/>
      <c r="Y7043" s="13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16"/>
      <c r="R7044" s="16"/>
      <c r="S7044" s="16"/>
      <c r="T7044" s="16"/>
      <c r="U7044" s="16"/>
      <c r="V7044" s="16"/>
      <c r="W7044" s="17"/>
      <c r="X7044" s="17"/>
      <c r="Y7044" s="13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16"/>
      <c r="R7045" s="16"/>
      <c r="S7045" s="16"/>
      <c r="T7045" s="16"/>
      <c r="U7045" s="16"/>
      <c r="V7045" s="16"/>
      <c r="W7045" s="16"/>
      <c r="X7045" s="17"/>
      <c r="Y7045" s="13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15"/>
      <c r="R7046" s="16"/>
      <c r="S7046" s="16"/>
      <c r="T7046" s="16"/>
      <c r="U7046" s="16"/>
      <c r="V7046" s="16"/>
      <c r="W7046" s="15"/>
      <c r="X7046" s="17"/>
      <c r="Y7046" s="13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15"/>
      <c r="R7047" s="16"/>
      <c r="S7047" s="16"/>
      <c r="T7047" s="16"/>
      <c r="U7047" s="16"/>
      <c r="V7047" s="16"/>
      <c r="W7047" s="16"/>
      <c r="X7047" s="17"/>
      <c r="Y7047" s="13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15"/>
      <c r="R7048" s="16"/>
      <c r="S7048" s="16"/>
      <c r="T7048" s="16"/>
      <c r="U7048" s="16"/>
      <c r="V7048" s="16"/>
      <c r="W7048" s="15"/>
      <c r="X7048" s="17"/>
      <c r="Y7048" s="13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16"/>
      <c r="R7049" s="16"/>
      <c r="S7049" s="16"/>
      <c r="T7049" s="16"/>
      <c r="U7049" s="16"/>
      <c r="V7049" s="16"/>
      <c r="W7049" s="16"/>
      <c r="X7049" s="17"/>
      <c r="Y7049" s="13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15"/>
      <c r="R7050" s="16"/>
      <c r="S7050" s="16"/>
      <c r="T7050" s="16"/>
      <c r="U7050" s="16"/>
      <c r="V7050" s="16"/>
      <c r="W7050" s="15"/>
      <c r="X7050" s="17"/>
      <c r="Y7050" s="13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15"/>
      <c r="R7051" s="16"/>
      <c r="S7051" s="16"/>
      <c r="T7051" s="16"/>
      <c r="U7051" s="16"/>
      <c r="V7051" s="16"/>
      <c r="W7051" s="16"/>
      <c r="X7051" s="17"/>
      <c r="Y7051" s="13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16"/>
      <c r="R7052" s="16"/>
      <c r="S7052" s="16"/>
      <c r="T7052" s="16"/>
      <c r="U7052" s="16"/>
      <c r="V7052" s="16"/>
      <c r="W7052" s="16"/>
      <c r="X7052" s="17"/>
      <c r="Y7052" s="13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16"/>
      <c r="R7053" s="16"/>
      <c r="S7053" s="16"/>
      <c r="T7053" s="16"/>
      <c r="U7053" s="16"/>
      <c r="V7053" s="16"/>
      <c r="W7053" s="15"/>
      <c r="X7053" s="17"/>
      <c r="Y7053" s="13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16"/>
      <c r="R7054" s="16"/>
      <c r="S7054" s="16"/>
      <c r="T7054" s="16"/>
      <c r="U7054" s="16"/>
      <c r="V7054" s="16"/>
      <c r="W7054" s="15"/>
      <c r="X7054" s="17"/>
      <c r="Y7054" s="13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15"/>
      <c r="R7055" s="16"/>
      <c r="S7055" s="16"/>
      <c r="T7055" s="16"/>
      <c r="U7055" s="16"/>
      <c r="V7055" s="16"/>
      <c r="W7055" s="17"/>
      <c r="X7055" s="17"/>
      <c r="Y7055" s="13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15"/>
      <c r="R7056" s="16"/>
      <c r="S7056" s="16"/>
      <c r="T7056" s="16"/>
      <c r="U7056" s="16"/>
      <c r="V7056" s="16"/>
      <c r="W7056" s="17"/>
      <c r="X7056" s="17"/>
      <c r="Y7056" s="13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15"/>
      <c r="R7057" s="16"/>
      <c r="S7057" s="16"/>
      <c r="T7057" s="16"/>
      <c r="U7057" s="16"/>
      <c r="V7057" s="16"/>
      <c r="W7057" s="15"/>
      <c r="X7057" s="17"/>
      <c r="Y7057" s="13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15"/>
      <c r="R7058" s="15"/>
      <c r="S7058" s="15"/>
      <c r="T7058" s="15"/>
      <c r="U7058" s="15"/>
      <c r="V7058" s="15"/>
      <c r="W7058" s="17"/>
      <c r="X7058" s="17"/>
      <c r="Y7058" s="13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15"/>
      <c r="R7059" s="16"/>
      <c r="S7059" s="16"/>
      <c r="T7059" s="16"/>
      <c r="U7059" s="16"/>
      <c r="V7059" s="16"/>
      <c r="W7059" s="15"/>
      <c r="X7059" s="17"/>
      <c r="Y7059" s="13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15"/>
      <c r="R7060" s="16"/>
      <c r="S7060" s="16"/>
      <c r="T7060" s="16"/>
      <c r="U7060" s="16"/>
      <c r="V7060" s="16"/>
      <c r="W7060" s="16"/>
      <c r="X7060" s="17"/>
      <c r="Y7060" s="13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15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16"/>
      <c r="R7062" s="16"/>
      <c r="S7062" s="16"/>
      <c r="T7062" s="16"/>
      <c r="U7062" s="16"/>
      <c r="V7062" s="16"/>
      <c r="W7062" s="16"/>
      <c r="X7062" s="17"/>
      <c r="Y7062" s="13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15"/>
      <c r="R7063" s="16"/>
      <c r="S7063" s="16"/>
      <c r="T7063" s="16"/>
      <c r="U7063" s="16"/>
      <c r="V7063" s="16"/>
      <c r="W7063" s="17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15"/>
      <c r="R7064" s="16"/>
      <c r="S7064" s="16"/>
      <c r="T7064" s="16"/>
      <c r="U7064" s="16"/>
      <c r="V7064" s="16"/>
      <c r="W7064" s="15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16"/>
      <c r="R7065" s="16"/>
      <c r="S7065" s="16"/>
      <c r="T7065" s="16"/>
      <c r="U7065" s="16"/>
      <c r="V7065" s="16"/>
      <c r="W7065" s="15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16"/>
      <c r="R7066" s="16"/>
      <c r="S7066" s="16"/>
      <c r="T7066" s="16"/>
      <c r="U7066" s="16"/>
      <c r="V7066" s="16"/>
      <c r="W7066" s="16"/>
      <c r="X7066" s="17"/>
      <c r="Y7066" s="13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16"/>
      <c r="R7067" s="16"/>
      <c r="S7067" s="16"/>
      <c r="T7067" s="16"/>
      <c r="U7067" s="16"/>
      <c r="V7067" s="16"/>
      <c r="W7067" s="17"/>
      <c r="X7067" s="17"/>
      <c r="Y7067" s="13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16"/>
      <c r="R7068" s="16"/>
      <c r="S7068" s="16"/>
      <c r="T7068" s="16"/>
      <c r="U7068" s="16"/>
      <c r="V7068" s="16"/>
      <c r="W7068" s="17"/>
      <c r="X7068" s="17"/>
      <c r="Y7068" s="13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16"/>
      <c r="R7069" s="16"/>
      <c r="S7069" s="16"/>
      <c r="T7069" s="16"/>
      <c r="U7069" s="16"/>
      <c r="V7069" s="16"/>
      <c r="W7069" s="15"/>
      <c r="X7069" s="17"/>
      <c r="Y7069" s="13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15"/>
      <c r="R7070" s="16"/>
      <c r="S7070" s="16"/>
      <c r="T7070" s="16"/>
      <c r="U7070" s="16"/>
      <c r="V7070" s="16"/>
      <c r="W7070" s="15"/>
      <c r="X7070" s="17"/>
      <c r="Y7070" s="13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15"/>
      <c r="R7071" s="16"/>
      <c r="S7071" s="16"/>
      <c r="T7071" s="16"/>
      <c r="U7071" s="16"/>
      <c r="V7071" s="16"/>
      <c r="W7071" s="16"/>
      <c r="X7071" s="17"/>
      <c r="Y7071" s="13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15"/>
      <c r="R7072" s="16"/>
      <c r="S7072" s="16"/>
      <c r="T7072" s="16"/>
      <c r="U7072" s="16"/>
      <c r="V7072" s="16"/>
      <c r="W7072" s="15"/>
      <c r="X7072" s="17"/>
      <c r="Y7072" s="13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15"/>
      <c r="R7073" s="16"/>
      <c r="S7073" s="16"/>
      <c r="T7073" s="16"/>
      <c r="U7073" s="16"/>
      <c r="V7073" s="16"/>
      <c r="W7073" s="17"/>
      <c r="X7073" s="17"/>
      <c r="Y7073" s="13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15"/>
      <c r="R7074" s="16"/>
      <c r="S7074" s="16"/>
      <c r="T7074" s="16"/>
      <c r="U7074" s="16"/>
      <c r="V7074" s="16"/>
      <c r="W7074" s="15"/>
      <c r="X7074" s="17"/>
      <c r="Y7074" s="13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15"/>
      <c r="R7075" s="16"/>
      <c r="S7075" s="16"/>
      <c r="T7075" s="16"/>
      <c r="U7075" s="16"/>
      <c r="V7075" s="16"/>
      <c r="W7075" s="15"/>
      <c r="X7075" s="17"/>
      <c r="Y7075" s="13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15"/>
      <c r="R7076" s="16"/>
      <c r="S7076" s="16"/>
      <c r="T7076" s="16"/>
      <c r="U7076" s="16"/>
      <c r="V7076" s="16"/>
      <c r="W7076" s="15"/>
      <c r="X7076" s="17"/>
      <c r="Y7076" s="13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15"/>
      <c r="R7077" s="16"/>
      <c r="S7077" s="16"/>
      <c r="T7077" s="16"/>
      <c r="U7077" s="16"/>
      <c r="V7077" s="16"/>
      <c r="W7077" s="15"/>
      <c r="X7077" s="17"/>
      <c r="Y7077" s="13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15"/>
      <c r="R7078" s="16"/>
      <c r="S7078" s="16"/>
      <c r="T7078" s="16"/>
      <c r="U7078" s="16"/>
      <c r="V7078" s="16"/>
      <c r="W7078" s="15"/>
      <c r="X7078" s="17"/>
      <c r="Y7078" s="13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16"/>
      <c r="R7079" s="16"/>
      <c r="S7079" s="16"/>
      <c r="T7079" s="16"/>
      <c r="U7079" s="16"/>
      <c r="V7079" s="16"/>
      <c r="W7079" s="15"/>
      <c r="X7079" s="17"/>
      <c r="Y7079" s="13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16"/>
      <c r="R7080" s="16"/>
      <c r="S7080" s="16"/>
      <c r="T7080" s="16"/>
      <c r="U7080" s="16"/>
      <c r="V7080" s="16"/>
      <c r="W7080" s="15"/>
      <c r="X7080" s="17"/>
      <c r="Y7080" s="13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16"/>
      <c r="R7081" s="16"/>
      <c r="S7081" s="16"/>
      <c r="T7081" s="16"/>
      <c r="U7081" s="16"/>
      <c r="V7081" s="16"/>
      <c r="W7081" s="17"/>
      <c r="X7081" s="17"/>
      <c r="Y7081" s="13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15"/>
      <c r="R7082" s="16"/>
      <c r="S7082" s="16"/>
      <c r="T7082" s="16"/>
      <c r="U7082" s="16"/>
      <c r="V7082" s="16"/>
      <c r="W7082" s="15"/>
      <c r="X7082" s="17"/>
      <c r="Y7082" s="13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15"/>
      <c r="R7083" s="16"/>
      <c r="S7083" s="16"/>
      <c r="T7083" s="16"/>
      <c r="U7083" s="16"/>
      <c r="V7083" s="16"/>
      <c r="W7083" s="15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16"/>
      <c r="R7084" s="16"/>
      <c r="S7084" s="16"/>
      <c r="T7084" s="16"/>
      <c r="U7084" s="16"/>
      <c r="V7084" s="16"/>
      <c r="W7084" s="15"/>
      <c r="X7084" s="17"/>
      <c r="Y7084" s="13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16"/>
      <c r="R7085" s="16"/>
      <c r="S7085" s="16"/>
      <c r="T7085" s="16"/>
      <c r="U7085" s="16"/>
      <c r="V7085" s="16"/>
      <c r="W7085" s="15"/>
      <c r="X7085" s="17"/>
      <c r="Y7085" s="13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15"/>
      <c r="R7086" s="16"/>
      <c r="S7086" s="16"/>
      <c r="T7086" s="16"/>
      <c r="U7086" s="16"/>
      <c r="V7086" s="16"/>
      <c r="W7086" s="15"/>
      <c r="X7086" s="17"/>
      <c r="Y7086" s="13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15"/>
      <c r="R7087" s="16"/>
      <c r="S7087" s="16"/>
      <c r="T7087" s="16"/>
      <c r="U7087" s="16"/>
      <c r="V7087" s="16"/>
      <c r="W7087" s="15"/>
      <c r="X7087" s="17"/>
      <c r="Y7087" s="13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16"/>
      <c r="R7088" s="16"/>
      <c r="S7088" s="16"/>
      <c r="T7088" s="16"/>
      <c r="U7088" s="16"/>
      <c r="V7088" s="16"/>
      <c r="W7088" s="15"/>
      <c r="X7088" s="17"/>
      <c r="Y7088" s="13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15"/>
      <c r="R7089" s="16"/>
      <c r="S7089" s="16"/>
      <c r="T7089" s="16"/>
      <c r="U7089" s="16"/>
      <c r="V7089" s="16"/>
      <c r="W7089" s="15"/>
      <c r="X7089" s="17"/>
      <c r="Y7089" s="13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16"/>
      <c r="R7090" s="16"/>
      <c r="S7090" s="16"/>
      <c r="T7090" s="16"/>
      <c r="U7090" s="16"/>
      <c r="V7090" s="16"/>
      <c r="W7090" s="16"/>
      <c r="X7090" s="17"/>
      <c r="Y7090" s="13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16"/>
      <c r="R7091" s="16"/>
      <c r="S7091" s="16"/>
      <c r="T7091" s="16"/>
      <c r="U7091" s="16"/>
      <c r="V7091" s="16"/>
      <c r="W7091" s="17"/>
      <c r="X7091" s="17"/>
      <c r="Y7091" s="13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15"/>
      <c r="R7092" s="16"/>
      <c r="S7092" s="16"/>
      <c r="T7092" s="16"/>
      <c r="U7092" s="16"/>
      <c r="V7092" s="16"/>
      <c r="W7092" s="15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16"/>
      <c r="R7093" s="16"/>
      <c r="S7093" s="16"/>
      <c r="T7093" s="16"/>
      <c r="U7093" s="16"/>
      <c r="V7093" s="16"/>
      <c r="W7093" s="16"/>
      <c r="X7093" s="17"/>
      <c r="Y7093" s="13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15"/>
      <c r="R7094" s="16"/>
      <c r="S7094" s="16"/>
      <c r="T7094" s="16"/>
      <c r="U7094" s="16"/>
      <c r="V7094" s="16"/>
      <c r="W7094" s="15"/>
      <c r="X7094" s="17"/>
      <c r="Y7094" s="13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15"/>
      <c r="R7095" s="16"/>
      <c r="S7095" s="16"/>
      <c r="T7095" s="16"/>
      <c r="U7095" s="16"/>
      <c r="V7095" s="16"/>
      <c r="W7095" s="15"/>
      <c r="X7095" s="17"/>
      <c r="Y7095" s="13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15"/>
      <c r="R7096" s="16"/>
      <c r="S7096" s="16"/>
      <c r="T7096" s="16"/>
      <c r="U7096" s="16"/>
      <c r="V7096" s="16"/>
      <c r="W7096" s="15"/>
      <c r="X7096" s="17"/>
      <c r="Y7096" s="13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16"/>
      <c r="R7097" s="16"/>
      <c r="S7097" s="16"/>
      <c r="T7097" s="16"/>
      <c r="U7097" s="16"/>
      <c r="V7097" s="16"/>
      <c r="W7097" s="15"/>
      <c r="X7097" s="17"/>
      <c r="Y7097" s="13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16"/>
      <c r="R7098" s="16"/>
      <c r="S7098" s="16"/>
      <c r="T7098" s="16"/>
      <c r="U7098" s="16"/>
      <c r="V7098" s="16"/>
      <c r="W7098" s="15"/>
      <c r="X7098" s="17"/>
      <c r="Y7098" s="13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15"/>
      <c r="R7099" s="16"/>
      <c r="S7099" s="16"/>
      <c r="T7099" s="16"/>
      <c r="U7099" s="16"/>
      <c r="V7099" s="16"/>
      <c r="W7099" s="17"/>
      <c r="X7099" s="17"/>
      <c r="Y7099" s="13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15"/>
      <c r="R7100" s="16"/>
      <c r="S7100" s="16"/>
      <c r="T7100" s="16"/>
      <c r="U7100" s="16"/>
      <c r="V7100" s="16"/>
      <c r="W7100" s="17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16"/>
      <c r="R7101" s="16"/>
      <c r="S7101" s="16"/>
      <c r="T7101" s="16"/>
      <c r="U7101" s="16"/>
      <c r="V7101" s="16"/>
      <c r="W7101" s="15"/>
      <c r="X7101" s="17"/>
      <c r="Y7101" s="13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16"/>
      <c r="R7102" s="16"/>
      <c r="S7102" s="16"/>
      <c r="T7102" s="16"/>
      <c r="U7102" s="16"/>
      <c r="V7102" s="16"/>
      <c r="W7102" s="15"/>
      <c r="X7102" s="17"/>
      <c r="Y7102" s="13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16"/>
      <c r="R7103" s="16"/>
      <c r="S7103" s="16"/>
      <c r="T7103" s="16"/>
      <c r="U7103" s="16"/>
      <c r="V7103" s="16"/>
      <c r="W7103" s="15"/>
      <c r="X7103" s="17"/>
      <c r="Y7103" s="13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15"/>
      <c r="R7104" s="16"/>
      <c r="S7104" s="16"/>
      <c r="T7104" s="16"/>
      <c r="U7104" s="16"/>
      <c r="V7104" s="16"/>
      <c r="W7104" s="15"/>
      <c r="X7104" s="17"/>
      <c r="Y7104" s="13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16"/>
      <c r="R7105" s="16"/>
      <c r="S7105" s="16"/>
      <c r="T7105" s="16"/>
      <c r="U7105" s="16"/>
      <c r="V7105" s="16"/>
      <c r="W7105" s="15"/>
      <c r="X7105" s="17"/>
      <c r="Y7105" s="13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16"/>
      <c r="R7106" s="16"/>
      <c r="S7106" s="16"/>
      <c r="T7106" s="16"/>
      <c r="U7106" s="16"/>
      <c r="V7106" s="16"/>
      <c r="W7106" s="17"/>
      <c r="X7106" s="17"/>
      <c r="Y7106" s="13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15"/>
      <c r="R7107" s="16"/>
      <c r="S7107" s="16"/>
      <c r="T7107" s="16"/>
      <c r="U7107" s="16"/>
      <c r="V7107" s="16"/>
      <c r="W7107" s="15"/>
      <c r="X7107" s="17"/>
      <c r="Y7107" s="13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15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16"/>
      <c r="R7109" s="16"/>
      <c r="S7109" s="16"/>
      <c r="T7109" s="16"/>
      <c r="U7109" s="16"/>
      <c r="V7109" s="16"/>
      <c r="W7109" s="17"/>
      <c r="X7109" s="17"/>
      <c r="Y7109" s="13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15"/>
      <c r="R7110" s="16"/>
      <c r="S7110" s="16"/>
      <c r="T7110" s="16"/>
      <c r="U7110" s="16"/>
      <c r="V7110" s="16"/>
      <c r="W7110" s="15"/>
      <c r="X7110" s="17"/>
      <c r="Y7110" s="13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15"/>
      <c r="R7111" s="16"/>
      <c r="S7111" s="16"/>
      <c r="T7111" s="16"/>
      <c r="U7111" s="16"/>
      <c r="V7111" s="16"/>
      <c r="W7111" s="16"/>
      <c r="X7111" s="17"/>
      <c r="Y7111" s="13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15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15"/>
      <c r="R7113" s="16"/>
      <c r="S7113" s="16"/>
      <c r="T7113" s="16"/>
      <c r="U7113" s="16"/>
      <c r="V7113" s="16"/>
      <c r="W7113" s="17"/>
      <c r="X7113" s="17"/>
      <c r="Y7113" s="13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15"/>
      <c r="R7114" s="16"/>
      <c r="S7114" s="16"/>
      <c r="T7114" s="16"/>
      <c r="U7114" s="16"/>
      <c r="V7114" s="16"/>
      <c r="W7114" s="17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15"/>
      <c r="R7115" s="16"/>
      <c r="S7115" s="16"/>
      <c r="T7115" s="16"/>
      <c r="U7115" s="16"/>
      <c r="V7115" s="16"/>
      <c r="W7115" s="17"/>
      <c r="X7115" s="17"/>
      <c r="Y7115" s="13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15"/>
      <c r="R7116" s="16"/>
      <c r="S7116" s="16"/>
      <c r="T7116" s="16"/>
      <c r="U7116" s="16"/>
      <c r="V7116" s="16"/>
      <c r="W7116" s="16"/>
      <c r="X7116" s="17"/>
      <c r="Y7116" s="13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16"/>
      <c r="R7117" s="16"/>
      <c r="S7117" s="16"/>
      <c r="T7117" s="16"/>
      <c r="U7117" s="16"/>
      <c r="V7117" s="16"/>
      <c r="W7117" s="17"/>
      <c r="X7117" s="17"/>
      <c r="Y7117" s="13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16"/>
      <c r="R7118" s="16"/>
      <c r="S7118" s="16"/>
      <c r="T7118" s="16"/>
      <c r="U7118" s="16"/>
      <c r="V7118" s="16"/>
      <c r="W7118" s="17"/>
      <c r="X7118" s="17"/>
      <c r="Y7118" s="13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15"/>
      <c r="R7119" s="15"/>
      <c r="S7119" s="15"/>
      <c r="T7119" s="15"/>
      <c r="U7119" s="15"/>
      <c r="V7119" s="15"/>
      <c r="W7119" s="15"/>
      <c r="X7119" s="17"/>
      <c r="Y7119" s="13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16"/>
      <c r="R7120" s="16"/>
      <c r="S7120" s="16"/>
      <c r="T7120" s="16"/>
      <c r="U7120" s="16"/>
      <c r="V7120" s="16"/>
      <c r="W7120" s="17"/>
      <c r="X7120" s="17"/>
      <c r="Y7120" s="13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15"/>
      <c r="R7121" s="16"/>
      <c r="S7121" s="16"/>
      <c r="T7121" s="16"/>
      <c r="U7121" s="16"/>
      <c r="V7121" s="16"/>
      <c r="W7121" s="17"/>
      <c r="X7121" s="17"/>
      <c r="Y7121" s="13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15"/>
      <c r="R7122" s="16"/>
      <c r="S7122" s="16"/>
      <c r="T7122" s="16"/>
      <c r="U7122" s="16"/>
      <c r="V7122" s="16"/>
      <c r="W7122" s="17"/>
      <c r="X7122" s="17"/>
      <c r="Y7122" s="13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16"/>
      <c r="R7123" s="16"/>
      <c r="S7123" s="16"/>
      <c r="T7123" s="16"/>
      <c r="U7123" s="16"/>
      <c r="V7123" s="16"/>
      <c r="W7123" s="17"/>
      <c r="X7123" s="17"/>
      <c r="Y7123" s="13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15"/>
      <c r="R7124" s="16"/>
      <c r="S7124" s="16"/>
      <c r="T7124" s="16"/>
      <c r="U7124" s="16"/>
      <c r="V7124" s="16"/>
      <c r="W7124" s="16"/>
      <c r="X7124" s="17"/>
      <c r="Y7124" s="13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16"/>
      <c r="R7125" s="16"/>
      <c r="S7125" s="16"/>
      <c r="T7125" s="16"/>
      <c r="U7125" s="16"/>
      <c r="V7125" s="16"/>
      <c r="W7125" s="16"/>
      <c r="X7125" s="17"/>
      <c r="Y7125" s="13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15"/>
      <c r="R7126" s="16"/>
      <c r="S7126" s="16"/>
      <c r="T7126" s="16"/>
      <c r="U7126" s="16"/>
      <c r="V7126" s="16"/>
      <c r="W7126" s="15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16"/>
      <c r="R7127" s="16"/>
      <c r="S7127" s="16"/>
      <c r="T7127" s="16"/>
      <c r="U7127" s="16"/>
      <c r="V7127" s="16"/>
      <c r="W7127" s="15"/>
      <c r="X7127" s="17"/>
      <c r="Y7127" s="13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16"/>
      <c r="R7128" s="16"/>
      <c r="S7128" s="16"/>
      <c r="T7128" s="16"/>
      <c r="U7128" s="16"/>
      <c r="V7128" s="16"/>
      <c r="W7128" s="15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15"/>
      <c r="R7129" s="16"/>
      <c r="S7129" s="16"/>
      <c r="T7129" s="16"/>
      <c r="U7129" s="16"/>
      <c r="V7129" s="16"/>
      <c r="W7129" s="17"/>
      <c r="X7129" s="17"/>
      <c r="Y7129" s="13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15"/>
      <c r="R7130" s="16"/>
      <c r="S7130" s="16"/>
      <c r="T7130" s="16"/>
      <c r="U7130" s="16"/>
      <c r="V7130" s="16"/>
      <c r="W7130" s="15"/>
      <c r="X7130" s="17"/>
      <c r="Y7130" s="13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16"/>
      <c r="R7131" s="16"/>
      <c r="S7131" s="16"/>
      <c r="T7131" s="16"/>
      <c r="U7131" s="16"/>
      <c r="V7131" s="16"/>
      <c r="W7131" s="16"/>
      <c r="X7131" s="17"/>
      <c r="Y7131" s="13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16"/>
      <c r="R7132" s="16"/>
      <c r="S7132" s="16"/>
      <c r="T7132" s="16"/>
      <c r="U7132" s="16"/>
      <c r="V7132" s="16"/>
      <c r="W7132" s="16"/>
      <c r="X7132" s="17"/>
      <c r="Y7132" s="13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15"/>
      <c r="R7133" s="16"/>
      <c r="S7133" s="16"/>
      <c r="T7133" s="16"/>
      <c r="U7133" s="16"/>
      <c r="V7133" s="16"/>
      <c r="W7133" s="15"/>
      <c r="X7133" s="17"/>
      <c r="Y7133" s="13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5"/>
      <c r="Q7134" s="16"/>
      <c r="R7134" s="16"/>
      <c r="S7134" s="16"/>
      <c r="T7134" s="16"/>
      <c r="U7134" s="16"/>
      <c r="V7134" s="16"/>
      <c r="W7134" s="16"/>
      <c r="X7134" s="17"/>
      <c r="Y7134" s="13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16"/>
      <c r="R7135" s="16"/>
      <c r="S7135" s="16"/>
      <c r="T7135" s="16"/>
      <c r="U7135" s="16"/>
      <c r="V7135" s="16"/>
      <c r="W7135" s="16"/>
      <c r="X7135" s="17"/>
      <c r="Y7135" s="13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16"/>
      <c r="R7136" s="16"/>
      <c r="S7136" s="16"/>
      <c r="T7136" s="16"/>
      <c r="U7136" s="16"/>
      <c r="V7136" s="16"/>
      <c r="W7136" s="15"/>
      <c r="X7136" s="17"/>
      <c r="Y7136" s="13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16"/>
      <c r="R7137" s="16"/>
      <c r="S7137" s="16"/>
      <c r="T7137" s="16"/>
      <c r="U7137" s="16"/>
      <c r="V7137" s="16"/>
      <c r="W7137" s="17"/>
      <c r="X7137" s="17"/>
      <c r="Y7137" s="13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15"/>
      <c r="R7138" s="16"/>
      <c r="S7138" s="16"/>
      <c r="T7138" s="16"/>
      <c r="U7138" s="16"/>
      <c r="V7138" s="16"/>
      <c r="W7138" s="15"/>
      <c r="X7138" s="17"/>
      <c r="Y7138" s="13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16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16"/>
      <c r="R7140" s="16"/>
      <c r="S7140" s="16"/>
      <c r="T7140" s="16"/>
      <c r="U7140" s="16"/>
      <c r="V7140" s="16"/>
      <c r="W7140" s="16"/>
      <c r="X7140" s="17"/>
      <c r="Y7140" s="13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15"/>
      <c r="R7141" s="16"/>
      <c r="S7141" s="16"/>
      <c r="T7141" s="16"/>
      <c r="U7141" s="16"/>
      <c r="V7141" s="16"/>
      <c r="W7141" s="15"/>
      <c r="X7141" s="17"/>
      <c r="Y7141" s="13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15"/>
      <c r="R7142" s="16"/>
      <c r="S7142" s="16"/>
      <c r="T7142" s="16"/>
      <c r="U7142" s="16"/>
      <c r="V7142" s="16"/>
      <c r="W7142" s="17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15"/>
      <c r="R7143" s="16"/>
      <c r="S7143" s="16"/>
      <c r="T7143" s="16"/>
      <c r="U7143" s="16"/>
      <c r="V7143" s="16"/>
      <c r="W7143" s="15"/>
      <c r="X7143" s="17"/>
      <c r="Y7143" s="13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16"/>
      <c r="R7144" s="16"/>
      <c r="S7144" s="16"/>
      <c r="T7144" s="16"/>
      <c r="U7144" s="16"/>
      <c r="V7144" s="16"/>
      <c r="W7144" s="17"/>
      <c r="X7144" s="17"/>
      <c r="Y7144" s="13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16"/>
      <c r="R7145" s="16"/>
      <c r="S7145" s="16"/>
      <c r="T7145" s="16"/>
      <c r="U7145" s="16"/>
      <c r="V7145" s="16"/>
      <c r="W7145" s="15"/>
      <c r="X7145" s="17"/>
      <c r="Y7145" s="13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16"/>
      <c r="R7146" s="16"/>
      <c r="S7146" s="16"/>
      <c r="T7146" s="16"/>
      <c r="U7146" s="16"/>
      <c r="V7146" s="16"/>
      <c r="W7146" s="15"/>
      <c r="X7146" s="17"/>
      <c r="Y7146" s="13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16"/>
      <c r="R7147" s="16"/>
      <c r="S7147" s="16"/>
      <c r="T7147" s="16"/>
      <c r="U7147" s="16"/>
      <c r="V7147" s="16"/>
      <c r="W7147" s="17"/>
      <c r="X7147" s="17"/>
      <c r="Y7147" s="13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15"/>
      <c r="R7148" s="16"/>
      <c r="S7148" s="16"/>
      <c r="T7148" s="16"/>
      <c r="U7148" s="16"/>
      <c r="V7148" s="16"/>
      <c r="W7148" s="16"/>
      <c r="X7148" s="17"/>
      <c r="Y7148" s="13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15"/>
      <c r="R7149" s="16"/>
      <c r="S7149" s="16"/>
      <c r="T7149" s="16"/>
      <c r="U7149" s="16"/>
      <c r="V7149" s="16"/>
      <c r="W7149" s="16"/>
      <c r="X7149" s="17"/>
      <c r="Y7149" s="13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15"/>
      <c r="R7150" s="16"/>
      <c r="S7150" s="16"/>
      <c r="T7150" s="16"/>
      <c r="U7150" s="16"/>
      <c r="V7150" s="16"/>
      <c r="W7150" s="17"/>
      <c r="X7150" s="17"/>
      <c r="Y7150" s="13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16"/>
      <c r="R7151" s="16"/>
      <c r="S7151" s="16"/>
      <c r="T7151" s="16"/>
      <c r="U7151" s="16"/>
      <c r="V7151" s="16"/>
      <c r="W7151" s="15"/>
      <c r="X7151" s="17"/>
      <c r="Y7151" s="13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16"/>
      <c r="R7152" s="16"/>
      <c r="S7152" s="16"/>
      <c r="T7152" s="16"/>
      <c r="U7152" s="16"/>
      <c r="V7152" s="16"/>
      <c r="W7152" s="15"/>
      <c r="X7152" s="17"/>
      <c r="Y7152" s="13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15"/>
      <c r="R7153" s="16"/>
      <c r="S7153" s="16"/>
      <c r="T7153" s="16"/>
      <c r="U7153" s="16"/>
      <c r="V7153" s="16"/>
      <c r="W7153" s="15"/>
      <c r="X7153" s="17"/>
      <c r="Y7153" s="13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16"/>
      <c r="R7154" s="16"/>
      <c r="S7154" s="16"/>
      <c r="T7154" s="16"/>
      <c r="U7154" s="16"/>
      <c r="V7154" s="16"/>
      <c r="W7154" s="16"/>
      <c r="X7154" s="17"/>
      <c r="Y7154" s="13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16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15"/>
      <c r="R7156" s="16"/>
      <c r="S7156" s="16"/>
      <c r="T7156" s="16"/>
      <c r="U7156" s="16"/>
      <c r="V7156" s="16"/>
      <c r="W7156" s="16"/>
      <c r="X7156" s="17"/>
      <c r="Y7156" s="13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15"/>
      <c r="R7157" s="16"/>
      <c r="S7157" s="16"/>
      <c r="T7157" s="16"/>
      <c r="U7157" s="16"/>
      <c r="V7157" s="16"/>
      <c r="W7157" s="17"/>
      <c r="X7157" s="17"/>
      <c r="Y7157" s="13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16"/>
      <c r="R7158" s="16"/>
      <c r="S7158" s="16"/>
      <c r="T7158" s="16"/>
      <c r="U7158" s="16"/>
      <c r="V7158" s="16"/>
      <c r="W7158" s="16"/>
      <c r="X7158" s="17"/>
      <c r="Y7158" s="13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16"/>
      <c r="R7159" s="16"/>
      <c r="S7159" s="16"/>
      <c r="T7159" s="16"/>
      <c r="U7159" s="16"/>
      <c r="V7159" s="16"/>
      <c r="W7159" s="15"/>
      <c r="X7159" s="17"/>
      <c r="Y7159" s="13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15"/>
      <c r="R7160" s="16"/>
      <c r="S7160" s="16"/>
      <c r="T7160" s="16"/>
      <c r="U7160" s="16"/>
      <c r="V7160" s="16"/>
      <c r="W7160" s="16"/>
      <c r="X7160" s="17"/>
      <c r="Y7160" s="13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15"/>
      <c r="R7161" s="16"/>
      <c r="S7161" s="16"/>
      <c r="T7161" s="16"/>
      <c r="U7161" s="16"/>
      <c r="V7161" s="16"/>
      <c r="W7161" s="15"/>
      <c r="X7161" s="17"/>
      <c r="Y7161" s="13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16"/>
      <c r="R7162" s="16"/>
      <c r="S7162" s="16"/>
      <c r="T7162" s="16"/>
      <c r="U7162" s="16"/>
      <c r="V7162" s="16"/>
      <c r="W7162" s="15"/>
      <c r="X7162" s="17"/>
      <c r="Y7162" s="13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16"/>
      <c r="R7163" s="16"/>
      <c r="S7163" s="16"/>
      <c r="T7163" s="16"/>
      <c r="U7163" s="16"/>
      <c r="V7163" s="16"/>
      <c r="W7163" s="16"/>
      <c r="X7163" s="17"/>
      <c r="Y7163" s="13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15"/>
      <c r="R7164" s="15"/>
      <c r="S7164" s="15"/>
      <c r="T7164" s="15"/>
      <c r="U7164" s="15"/>
      <c r="V7164" s="15"/>
      <c r="W7164" s="15"/>
      <c r="X7164" s="17"/>
      <c r="Y7164" s="13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16"/>
      <c r="R7165" s="16"/>
      <c r="S7165" s="16"/>
      <c r="T7165" s="16"/>
      <c r="U7165" s="16"/>
      <c r="V7165" s="16"/>
      <c r="W7165" s="16"/>
      <c r="X7165" s="17"/>
      <c r="Y7165" s="13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15"/>
      <c r="R7166" s="15"/>
      <c r="S7166" s="15"/>
      <c r="T7166" s="15"/>
      <c r="U7166" s="15"/>
      <c r="V7166" s="15"/>
      <c r="W7166" s="17"/>
      <c r="X7166" s="17"/>
      <c r="Y7166" s="13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16"/>
      <c r="R7167" s="16"/>
      <c r="S7167" s="16"/>
      <c r="T7167" s="16"/>
      <c r="U7167" s="16"/>
      <c r="V7167" s="16"/>
      <c r="W7167" s="16"/>
      <c r="X7167" s="17"/>
      <c r="Y7167" s="13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15"/>
      <c r="R7168" s="15"/>
      <c r="S7168" s="15"/>
      <c r="T7168" s="15"/>
      <c r="U7168" s="15"/>
      <c r="V7168" s="15"/>
      <c r="W7168" s="16"/>
      <c r="X7168" s="17"/>
      <c r="Y7168" s="13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16"/>
      <c r="R7169" s="16"/>
      <c r="S7169" s="16"/>
      <c r="T7169" s="16"/>
      <c r="U7169" s="16"/>
      <c r="V7169" s="16"/>
      <c r="W7169" s="17"/>
      <c r="X7169" s="17"/>
      <c r="Y7169" s="13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16"/>
      <c r="R7170" s="16"/>
      <c r="S7170" s="16"/>
      <c r="T7170" s="16"/>
      <c r="U7170" s="16"/>
      <c r="V7170" s="16"/>
      <c r="W7170" s="16"/>
      <c r="X7170" s="17"/>
      <c r="Y7170" s="13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15"/>
      <c r="R7171" s="16"/>
      <c r="S7171" s="16"/>
      <c r="T7171" s="16"/>
      <c r="U7171" s="16"/>
      <c r="V7171" s="16"/>
      <c r="W7171" s="17"/>
      <c r="X7171" s="17"/>
      <c r="Y7171" s="13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15"/>
      <c r="R7172" s="16"/>
      <c r="S7172" s="16"/>
      <c r="T7172" s="16"/>
      <c r="U7172" s="16"/>
      <c r="V7172" s="16"/>
      <c r="W7172" s="16"/>
      <c r="X7172" s="17"/>
      <c r="Y7172" s="13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16"/>
      <c r="R7173" s="16"/>
      <c r="S7173" s="16"/>
      <c r="T7173" s="16"/>
      <c r="U7173" s="16"/>
      <c r="V7173" s="16"/>
      <c r="W7173" s="16"/>
      <c r="X7173" s="17"/>
      <c r="Y7173" s="13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16"/>
      <c r="R7174" s="16"/>
      <c r="S7174" s="16"/>
      <c r="T7174" s="16"/>
      <c r="U7174" s="16"/>
      <c r="V7174" s="16"/>
      <c r="W7174" s="16"/>
      <c r="X7174" s="17"/>
      <c r="Y7174" s="13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15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16"/>
      <c r="R7176" s="16"/>
      <c r="S7176" s="16"/>
      <c r="T7176" s="16"/>
      <c r="U7176" s="16"/>
      <c r="V7176" s="16"/>
      <c r="W7176" s="17"/>
      <c r="X7176" s="17"/>
      <c r="Y7176" s="13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15"/>
      <c r="R7177" s="16"/>
      <c r="S7177" s="16"/>
      <c r="T7177" s="16"/>
      <c r="U7177" s="16"/>
      <c r="V7177" s="16"/>
      <c r="W7177" s="17"/>
      <c r="X7177" s="17"/>
      <c r="Y7177" s="13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16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16"/>
      <c r="R7179" s="16"/>
      <c r="S7179" s="16"/>
      <c r="T7179" s="16"/>
      <c r="U7179" s="16"/>
      <c r="V7179" s="16"/>
      <c r="W7179" s="17"/>
      <c r="X7179" s="17"/>
      <c r="Y7179" s="13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15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16"/>
      <c r="R7181" s="16"/>
      <c r="S7181" s="16"/>
      <c r="T7181" s="16"/>
      <c r="U7181" s="16"/>
      <c r="V7181" s="16"/>
      <c r="W7181" s="15"/>
      <c r="X7181" s="17"/>
      <c r="Y7181" s="13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16"/>
      <c r="R7182" s="16"/>
      <c r="S7182" s="16"/>
      <c r="T7182" s="16"/>
      <c r="U7182" s="16"/>
      <c r="V7182" s="16"/>
      <c r="W7182" s="15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16"/>
      <c r="R7183" s="16"/>
      <c r="S7183" s="16"/>
      <c r="T7183" s="16"/>
      <c r="U7183" s="16"/>
      <c r="V7183" s="16"/>
      <c r="W7183" s="17"/>
      <c r="X7183" s="17"/>
      <c r="Y7183" s="13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16"/>
      <c r="R7184" s="16"/>
      <c r="S7184" s="16"/>
      <c r="T7184" s="16"/>
      <c r="U7184" s="16"/>
      <c r="V7184" s="16"/>
      <c r="W7184" s="16"/>
      <c r="X7184" s="17"/>
      <c r="Y7184" s="13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16"/>
      <c r="R7185" s="16"/>
      <c r="S7185" s="16"/>
      <c r="T7185" s="16"/>
      <c r="U7185" s="16"/>
      <c r="V7185" s="16"/>
      <c r="W7185" s="17"/>
      <c r="X7185" s="17"/>
      <c r="Y7185" s="13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16"/>
      <c r="R7186" s="16"/>
      <c r="S7186" s="16"/>
      <c r="T7186" s="16"/>
      <c r="U7186" s="16"/>
      <c r="V7186" s="16"/>
      <c r="W7186" s="16"/>
      <c r="X7186" s="17"/>
      <c r="Y7186" s="13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15"/>
      <c r="R7187" s="16"/>
      <c r="S7187" s="16"/>
      <c r="T7187" s="16"/>
      <c r="U7187" s="16"/>
      <c r="V7187" s="16"/>
      <c r="W7187" s="16"/>
      <c r="X7187" s="17"/>
      <c r="Y7187" s="13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16"/>
      <c r="R7188" s="16"/>
      <c r="S7188" s="16"/>
      <c r="T7188" s="16"/>
      <c r="U7188" s="16"/>
      <c r="V7188" s="16"/>
      <c r="W7188" s="16"/>
      <c r="X7188" s="17"/>
      <c r="Y7188" s="13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16"/>
      <c r="R7189" s="16"/>
      <c r="S7189" s="16"/>
      <c r="T7189" s="16"/>
      <c r="U7189" s="16"/>
      <c r="V7189" s="16"/>
      <c r="W7189" s="15"/>
      <c r="X7189" s="17"/>
      <c r="Y7189" s="13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16"/>
      <c r="R7190" s="16"/>
      <c r="S7190" s="16"/>
      <c r="T7190" s="16"/>
      <c r="U7190" s="16"/>
      <c r="V7190" s="16"/>
      <c r="W7190" s="15"/>
      <c r="X7190" s="17"/>
      <c r="Y7190" s="13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15"/>
      <c r="R7191" s="16"/>
      <c r="S7191" s="16"/>
      <c r="T7191" s="16"/>
      <c r="U7191" s="16"/>
      <c r="V7191" s="16"/>
      <c r="W7191" s="16"/>
      <c r="X7191" s="17"/>
      <c r="Y7191" s="13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16"/>
      <c r="R7192" s="16"/>
      <c r="S7192" s="16"/>
      <c r="T7192" s="16"/>
      <c r="U7192" s="16"/>
      <c r="V7192" s="16"/>
      <c r="W7192" s="16"/>
      <c r="X7192" s="17"/>
      <c r="Y7192" s="13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16"/>
      <c r="R7193" s="16"/>
      <c r="S7193" s="16"/>
      <c r="T7193" s="16"/>
      <c r="U7193" s="16"/>
      <c r="V7193" s="16"/>
      <c r="W7193" s="16"/>
      <c r="X7193" s="17"/>
      <c r="Y7193" s="13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16"/>
      <c r="R7194" s="16"/>
      <c r="S7194" s="16"/>
      <c r="T7194" s="16"/>
      <c r="U7194" s="16"/>
      <c r="V7194" s="16"/>
      <c r="W7194" s="17"/>
      <c r="X7194" s="17"/>
      <c r="Y7194" s="13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15"/>
      <c r="R7195" s="16"/>
      <c r="S7195" s="16"/>
      <c r="T7195" s="16"/>
      <c r="U7195" s="16"/>
      <c r="V7195" s="16"/>
      <c r="W7195" s="17"/>
      <c r="X7195" s="17"/>
      <c r="Y7195" s="13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16"/>
      <c r="R7196" s="16"/>
      <c r="S7196" s="16"/>
      <c r="T7196" s="16"/>
      <c r="U7196" s="16"/>
      <c r="V7196" s="16"/>
      <c r="W7196" s="17"/>
      <c r="X7196" s="17"/>
      <c r="Y7196" s="13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15"/>
      <c r="R7197" s="16"/>
      <c r="S7197" s="16"/>
      <c r="T7197" s="16"/>
      <c r="U7197" s="16"/>
      <c r="V7197" s="16"/>
      <c r="W7197" s="17"/>
      <c r="X7197" s="17"/>
      <c r="Y7197" s="13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16"/>
      <c r="R7198" s="16"/>
      <c r="S7198" s="16"/>
      <c r="T7198" s="16"/>
      <c r="U7198" s="16"/>
      <c r="V7198" s="16"/>
      <c r="W7198" s="15"/>
      <c r="X7198" s="17"/>
      <c r="Y7198" s="13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15"/>
      <c r="R7199" s="16"/>
      <c r="S7199" s="16"/>
      <c r="T7199" s="16"/>
      <c r="U7199" s="16"/>
      <c r="V7199" s="16"/>
      <c r="W7199" s="15"/>
      <c r="X7199" s="17"/>
      <c r="Y7199" s="13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16"/>
      <c r="R7200" s="16"/>
      <c r="S7200" s="16"/>
      <c r="T7200" s="16"/>
      <c r="U7200" s="16"/>
      <c r="V7200" s="16"/>
      <c r="W7200" s="17"/>
      <c r="X7200" s="17"/>
      <c r="Y7200" s="13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15"/>
      <c r="R7201" s="16"/>
      <c r="S7201" s="16"/>
      <c r="T7201" s="16"/>
      <c r="U7201" s="16"/>
      <c r="V7201" s="16"/>
      <c r="W7201" s="15"/>
      <c r="X7201" s="17"/>
      <c r="Y7201" s="13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15"/>
      <c r="R7202" s="16"/>
      <c r="S7202" s="16"/>
      <c r="T7202" s="16"/>
      <c r="U7202" s="16"/>
      <c r="V7202" s="16"/>
      <c r="W7202" s="17"/>
      <c r="X7202" s="17"/>
      <c r="Y7202" s="13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15"/>
      <c r="R7203" s="16"/>
      <c r="S7203" s="16"/>
      <c r="T7203" s="16"/>
      <c r="U7203" s="16"/>
      <c r="V7203" s="16"/>
      <c r="W7203" s="16"/>
      <c r="X7203" s="17"/>
      <c r="Y7203" s="13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15"/>
      <c r="R7204" s="16"/>
      <c r="S7204" s="16"/>
      <c r="T7204" s="16"/>
      <c r="U7204" s="16"/>
      <c r="V7204" s="16"/>
      <c r="W7204" s="16"/>
      <c r="X7204" s="17"/>
      <c r="Y7204" s="13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15"/>
      <c r="R7205" s="16"/>
      <c r="S7205" s="16"/>
      <c r="T7205" s="16"/>
      <c r="U7205" s="16"/>
      <c r="V7205" s="16"/>
      <c r="W7205" s="17"/>
      <c r="X7205" s="17"/>
      <c r="Y7205" s="13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15"/>
      <c r="R7206" s="16"/>
      <c r="S7206" s="16"/>
      <c r="T7206" s="16"/>
      <c r="U7206" s="16"/>
      <c r="V7206" s="16"/>
      <c r="W7206" s="15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15"/>
      <c r="R7207" s="16"/>
      <c r="S7207" s="16"/>
      <c r="T7207" s="16"/>
      <c r="U7207" s="16"/>
      <c r="V7207" s="16"/>
      <c r="W7207" s="17"/>
      <c r="X7207" s="17"/>
      <c r="Y7207" s="13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16"/>
      <c r="R7208" s="16"/>
      <c r="S7208" s="16"/>
      <c r="T7208" s="16"/>
      <c r="U7208" s="16"/>
      <c r="V7208" s="16"/>
      <c r="W7208" s="16"/>
      <c r="X7208" s="17"/>
      <c r="Y7208" s="13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16"/>
      <c r="R7209" s="16"/>
      <c r="S7209" s="16"/>
      <c r="T7209" s="16"/>
      <c r="U7209" s="16"/>
      <c r="V7209" s="16"/>
      <c r="W7209" s="16"/>
      <c r="X7209" s="17"/>
      <c r="Y7209" s="13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15"/>
      <c r="R7210" s="16"/>
      <c r="S7210" s="16"/>
      <c r="T7210" s="16"/>
      <c r="U7210" s="16"/>
      <c r="V7210" s="16"/>
      <c r="W7210" s="17"/>
      <c r="X7210" s="17"/>
      <c r="Y7210" s="13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15"/>
      <c r="R7211" s="16"/>
      <c r="S7211" s="16"/>
      <c r="T7211" s="16"/>
      <c r="U7211" s="16"/>
      <c r="V7211" s="16"/>
      <c r="W7211" s="17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16"/>
      <c r="R7212" s="16"/>
      <c r="S7212" s="16"/>
      <c r="T7212" s="16"/>
      <c r="U7212" s="16"/>
      <c r="V7212" s="16"/>
      <c r="W7212" s="15"/>
      <c r="X7212" s="17"/>
      <c r="Y7212" s="13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16"/>
      <c r="R7213" s="16"/>
      <c r="S7213" s="16"/>
      <c r="T7213" s="16"/>
      <c r="U7213" s="16"/>
      <c r="V7213" s="16"/>
      <c r="W7213" s="16"/>
      <c r="X7213" s="17"/>
      <c r="Y7213" s="13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15"/>
      <c r="R7214" s="16"/>
      <c r="S7214" s="16"/>
      <c r="T7214" s="16"/>
      <c r="U7214" s="16"/>
      <c r="V7214" s="16"/>
      <c r="W7214" s="15"/>
      <c r="X7214" s="17"/>
      <c r="Y7214" s="13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15"/>
      <c r="R7215" s="16"/>
      <c r="S7215" s="16"/>
      <c r="T7215" s="16"/>
      <c r="U7215" s="16"/>
      <c r="V7215" s="16"/>
      <c r="W7215" s="17"/>
      <c r="X7215" s="17"/>
      <c r="Y7215" s="13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15"/>
      <c r="R7216" s="16"/>
      <c r="S7216" s="16"/>
      <c r="T7216" s="16"/>
      <c r="U7216" s="16"/>
      <c r="V7216" s="16"/>
      <c r="W7216" s="15"/>
      <c r="X7216" s="17"/>
      <c r="Y7216" s="13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16"/>
      <c r="R7217" s="16"/>
      <c r="S7217" s="16"/>
      <c r="T7217" s="16"/>
      <c r="U7217" s="16"/>
      <c r="V7217" s="16"/>
      <c r="W7217" s="17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15"/>
      <c r="R7218" s="16"/>
      <c r="S7218" s="16"/>
      <c r="T7218" s="16"/>
      <c r="U7218" s="16"/>
      <c r="V7218" s="16"/>
      <c r="W7218" s="16"/>
      <c r="X7218" s="17"/>
      <c r="Y7218" s="13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15"/>
      <c r="R7219" s="16"/>
      <c r="S7219" s="16"/>
      <c r="T7219" s="16"/>
      <c r="U7219" s="16"/>
      <c r="V7219" s="16"/>
      <c r="W7219" s="17"/>
      <c r="X7219" s="17"/>
      <c r="Y7219" s="13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16"/>
      <c r="R7220" s="16"/>
      <c r="S7220" s="16"/>
      <c r="T7220" s="16"/>
      <c r="U7220" s="16"/>
      <c r="V7220" s="16"/>
      <c r="W7220" s="17"/>
      <c r="X7220" s="17"/>
      <c r="Y7220" s="13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15"/>
      <c r="R7221" s="16"/>
      <c r="S7221" s="16"/>
      <c r="T7221" s="16"/>
      <c r="U7221" s="16"/>
      <c r="V7221" s="16"/>
      <c r="W7221" s="15"/>
      <c r="X7221" s="17"/>
      <c r="Y7221" s="13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16"/>
      <c r="R7222" s="16"/>
      <c r="S7222" s="16"/>
      <c r="T7222" s="16"/>
      <c r="U7222" s="16"/>
      <c r="V7222" s="16"/>
      <c r="W7222" s="16"/>
      <c r="X7222" s="17"/>
      <c r="Y7222" s="13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15"/>
      <c r="R7223" s="16"/>
      <c r="S7223" s="16"/>
      <c r="T7223" s="16"/>
      <c r="U7223" s="16"/>
      <c r="V7223" s="16"/>
      <c r="W7223" s="17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15"/>
      <c r="R7224" s="16"/>
      <c r="S7224" s="16"/>
      <c r="T7224" s="16"/>
      <c r="U7224" s="16"/>
      <c r="V7224" s="16"/>
      <c r="W7224" s="17"/>
      <c r="X7224" s="17"/>
      <c r="Y7224" s="13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15"/>
      <c r="R7225" s="16"/>
      <c r="S7225" s="16"/>
      <c r="T7225" s="16"/>
      <c r="U7225" s="16"/>
      <c r="V7225" s="16"/>
      <c r="W7225" s="15"/>
      <c r="X7225" s="17"/>
      <c r="Y7225" s="13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15"/>
      <c r="R7226" s="16"/>
      <c r="S7226" s="16"/>
      <c r="T7226" s="16"/>
      <c r="U7226" s="16"/>
      <c r="V7226" s="16"/>
      <c r="W7226" s="17"/>
      <c r="X7226" s="17"/>
      <c r="Y7226" s="13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16"/>
      <c r="R7227" s="16"/>
      <c r="S7227" s="16"/>
      <c r="T7227" s="16"/>
      <c r="U7227" s="16"/>
      <c r="V7227" s="16"/>
      <c r="W7227" s="16"/>
      <c r="X7227" s="17"/>
      <c r="Y7227" s="13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16"/>
      <c r="R7228" s="16"/>
      <c r="S7228" s="16"/>
      <c r="T7228" s="16"/>
      <c r="U7228" s="16"/>
      <c r="V7228" s="16"/>
      <c r="W7228" s="17"/>
      <c r="X7228" s="17"/>
      <c r="Y7228" s="13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16"/>
      <c r="R7229" s="16"/>
      <c r="S7229" s="16"/>
      <c r="T7229" s="16"/>
      <c r="U7229" s="16"/>
      <c r="V7229" s="16"/>
      <c r="W7229" s="16"/>
      <c r="X7229" s="17"/>
      <c r="Y7229" s="13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16"/>
      <c r="R7230" s="16"/>
      <c r="S7230" s="16"/>
      <c r="T7230" s="16"/>
      <c r="U7230" s="16"/>
      <c r="V7230" s="16"/>
      <c r="W7230" s="17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15"/>
      <c r="R7231" s="16"/>
      <c r="S7231" s="16"/>
      <c r="T7231" s="16"/>
      <c r="U7231" s="16"/>
      <c r="V7231" s="16"/>
      <c r="W7231" s="17"/>
      <c r="X7231" s="17"/>
      <c r="Y7231" s="13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16"/>
      <c r="R7232" s="16"/>
      <c r="S7232" s="16"/>
      <c r="T7232" s="16"/>
      <c r="U7232" s="16"/>
      <c r="V7232" s="16"/>
      <c r="W7232" s="15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16"/>
      <c r="R7233" s="16"/>
      <c r="S7233" s="16"/>
      <c r="T7233" s="16"/>
      <c r="U7233" s="16"/>
      <c r="V7233" s="16"/>
      <c r="W7233" s="17"/>
      <c r="X7233" s="17"/>
      <c r="Y7233" s="13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16"/>
      <c r="R7234" s="16"/>
      <c r="S7234" s="16"/>
      <c r="T7234" s="16"/>
      <c r="U7234" s="16"/>
      <c r="V7234" s="16"/>
      <c r="W7234" s="16"/>
      <c r="X7234" s="17"/>
      <c r="Y7234" s="13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15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16"/>
      <c r="R7236" s="16"/>
      <c r="S7236" s="16"/>
      <c r="T7236" s="16"/>
      <c r="U7236" s="16"/>
      <c r="V7236" s="16"/>
      <c r="W7236" s="17"/>
      <c r="X7236" s="17"/>
      <c r="Y7236" s="13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16"/>
      <c r="R7237" s="16"/>
      <c r="S7237" s="16"/>
      <c r="T7237" s="16"/>
      <c r="U7237" s="16"/>
      <c r="V7237" s="16"/>
      <c r="W7237" s="15"/>
      <c r="X7237" s="17"/>
      <c r="Y7237" s="13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16"/>
      <c r="R7238" s="16"/>
      <c r="S7238" s="16"/>
      <c r="T7238" s="16"/>
      <c r="U7238" s="16"/>
      <c r="V7238" s="16"/>
      <c r="W7238" s="17"/>
      <c r="X7238" s="17"/>
      <c r="Y7238" s="13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15"/>
      <c r="R7239" s="16"/>
      <c r="S7239" s="16"/>
      <c r="T7239" s="16"/>
      <c r="U7239" s="16"/>
      <c r="V7239" s="16"/>
      <c r="W7239" s="17"/>
      <c r="X7239" s="17"/>
      <c r="Y7239" s="13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15"/>
      <c r="R7240" s="16"/>
      <c r="S7240" s="16"/>
      <c r="T7240" s="16"/>
      <c r="U7240" s="16"/>
      <c r="V7240" s="16"/>
      <c r="W7240" s="15"/>
      <c r="X7240" s="17"/>
      <c r="Y7240" s="13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16"/>
      <c r="R7241" s="16"/>
      <c r="S7241" s="16"/>
      <c r="T7241" s="16"/>
      <c r="U7241" s="16"/>
      <c r="V7241" s="16"/>
      <c r="W7241" s="17"/>
      <c r="X7241" s="17"/>
      <c r="Y7241" s="13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15"/>
      <c r="R7242" s="16"/>
      <c r="S7242" s="16"/>
      <c r="T7242" s="16"/>
      <c r="U7242" s="16"/>
      <c r="V7242" s="16"/>
      <c r="W7242" s="16"/>
      <c r="X7242" s="17"/>
      <c r="Y7242" s="13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15"/>
      <c r="R7243" s="16"/>
      <c r="S7243" s="16"/>
      <c r="T7243" s="16"/>
      <c r="U7243" s="16"/>
      <c r="V7243" s="16"/>
      <c r="W7243" s="17"/>
      <c r="X7243" s="17"/>
      <c r="Y7243" s="13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15"/>
      <c r="R7244" s="16"/>
      <c r="S7244" s="16"/>
      <c r="T7244" s="16"/>
      <c r="U7244" s="16"/>
      <c r="V7244" s="16"/>
      <c r="W7244" s="17"/>
      <c r="X7244" s="17"/>
      <c r="Y7244" s="13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16"/>
      <c r="R7245" s="16"/>
      <c r="S7245" s="16"/>
      <c r="T7245" s="16"/>
      <c r="U7245" s="16"/>
      <c r="V7245" s="16"/>
      <c r="W7245" s="16"/>
      <c r="X7245" s="17"/>
      <c r="Y7245" s="13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16"/>
      <c r="R7246" s="16"/>
      <c r="S7246" s="16"/>
      <c r="T7246" s="16"/>
      <c r="U7246" s="16"/>
      <c r="V7246" s="16"/>
      <c r="W7246" s="15"/>
      <c r="X7246" s="17"/>
      <c r="Y7246" s="13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16"/>
      <c r="R7247" s="16"/>
      <c r="S7247" s="16"/>
      <c r="T7247" s="16"/>
      <c r="U7247" s="16"/>
      <c r="V7247" s="16"/>
      <c r="W7247" s="17"/>
      <c r="X7247" s="17"/>
      <c r="Y7247" s="13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15"/>
      <c r="R7248" s="16"/>
      <c r="S7248" s="16"/>
      <c r="T7248" s="16"/>
      <c r="U7248" s="16"/>
      <c r="V7248" s="16"/>
      <c r="W7248" s="15"/>
      <c r="X7248" s="17"/>
      <c r="Y7248" s="13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15"/>
      <c r="R7249" s="16"/>
      <c r="S7249" s="16"/>
      <c r="T7249" s="16"/>
      <c r="U7249" s="16"/>
      <c r="V7249" s="16"/>
      <c r="W7249" s="17"/>
      <c r="X7249" s="17"/>
      <c r="Y7249" s="13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15"/>
      <c r="R7250" s="15"/>
      <c r="S7250" s="15"/>
      <c r="T7250" s="15"/>
      <c r="U7250" s="15"/>
      <c r="V7250" s="15"/>
      <c r="W7250" s="16"/>
      <c r="X7250" s="17"/>
      <c r="Y7250" s="13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15"/>
      <c r="R7251" s="15"/>
      <c r="S7251" s="15"/>
      <c r="T7251" s="15"/>
      <c r="U7251" s="15"/>
      <c r="V7251" s="15"/>
      <c r="W7251" s="17"/>
      <c r="X7251" s="17"/>
      <c r="Y7251" s="13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16"/>
      <c r="R7252" s="16"/>
      <c r="S7252" s="16"/>
      <c r="T7252" s="16"/>
      <c r="U7252" s="16"/>
      <c r="V7252" s="16"/>
      <c r="W7252" s="17"/>
      <c r="X7252" s="17"/>
      <c r="Y7252" s="13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15"/>
      <c r="R7253" s="16"/>
      <c r="S7253" s="16"/>
      <c r="T7253" s="16"/>
      <c r="U7253" s="16"/>
      <c r="V7253" s="16"/>
      <c r="W7253" s="16"/>
      <c r="X7253" s="17"/>
      <c r="Y7253" s="13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16"/>
      <c r="R7254" s="16"/>
      <c r="S7254" s="16"/>
      <c r="T7254" s="16"/>
      <c r="U7254" s="16"/>
      <c r="V7254" s="16"/>
      <c r="W7254" s="16"/>
      <c r="X7254" s="17"/>
      <c r="Y7254" s="13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16"/>
      <c r="R7255" s="16"/>
      <c r="S7255" s="16"/>
      <c r="T7255" s="16"/>
      <c r="U7255" s="16"/>
      <c r="V7255" s="16"/>
      <c r="W7255" s="17"/>
      <c r="X7255" s="17"/>
      <c r="Y7255" s="13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16"/>
      <c r="R7256" s="16"/>
      <c r="S7256" s="16"/>
      <c r="T7256" s="16"/>
      <c r="U7256" s="16"/>
      <c r="V7256" s="16"/>
      <c r="W7256" s="17"/>
      <c r="X7256" s="17"/>
      <c r="Y7256" s="13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15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15"/>
      <c r="R7258" s="16"/>
      <c r="S7258" s="16"/>
      <c r="T7258" s="16"/>
      <c r="U7258" s="16"/>
      <c r="V7258" s="16"/>
      <c r="W7258" s="16"/>
      <c r="X7258" s="17"/>
      <c r="Y7258" s="13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16"/>
      <c r="R7259" s="16"/>
      <c r="S7259" s="16"/>
      <c r="T7259" s="16"/>
      <c r="U7259" s="16"/>
      <c r="V7259" s="16"/>
      <c r="W7259" s="17"/>
      <c r="X7259" s="17"/>
      <c r="Y7259" s="13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15"/>
      <c r="R7260" s="16"/>
      <c r="S7260" s="16"/>
      <c r="T7260" s="16"/>
      <c r="U7260" s="16"/>
      <c r="V7260" s="16"/>
      <c r="W7260" s="17"/>
      <c r="X7260" s="17"/>
      <c r="Y7260" s="13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15"/>
      <c r="R7261" s="16"/>
      <c r="S7261" s="16"/>
      <c r="T7261" s="16"/>
      <c r="U7261" s="16"/>
      <c r="V7261" s="16"/>
      <c r="W7261" s="17"/>
      <c r="X7261" s="17"/>
      <c r="Y7261" s="13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15"/>
      <c r="R7262" s="16"/>
      <c r="S7262" s="16"/>
      <c r="T7262" s="16"/>
      <c r="U7262" s="16"/>
      <c r="V7262" s="16"/>
      <c r="W7262" s="17"/>
      <c r="X7262" s="17"/>
      <c r="Y7262" s="13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16"/>
      <c r="R7263" s="16"/>
      <c r="S7263" s="16"/>
      <c r="T7263" s="16"/>
      <c r="U7263" s="16"/>
      <c r="V7263" s="16"/>
      <c r="W7263" s="15"/>
      <c r="X7263" s="17"/>
      <c r="Y7263" s="13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16"/>
      <c r="R7264" s="16"/>
      <c r="S7264" s="16"/>
      <c r="T7264" s="16"/>
      <c r="U7264" s="16"/>
      <c r="V7264" s="16"/>
      <c r="W7264" s="17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15"/>
      <c r="R7265" s="16"/>
      <c r="S7265" s="16"/>
      <c r="T7265" s="16"/>
      <c r="U7265" s="16"/>
      <c r="V7265" s="16"/>
      <c r="W7265" s="17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16"/>
      <c r="R7266" s="16"/>
      <c r="S7266" s="16"/>
      <c r="T7266" s="16"/>
      <c r="U7266" s="16"/>
      <c r="V7266" s="16"/>
      <c r="W7266" s="15"/>
      <c r="X7266" s="17"/>
      <c r="Y7266" s="13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16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16"/>
      <c r="R7268" s="16"/>
      <c r="S7268" s="16"/>
      <c r="T7268" s="16"/>
      <c r="U7268" s="16"/>
      <c r="V7268" s="16"/>
      <c r="W7268" s="16"/>
      <c r="X7268" s="17"/>
      <c r="Y7268" s="13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16"/>
      <c r="R7269" s="16"/>
      <c r="S7269" s="16"/>
      <c r="T7269" s="16"/>
      <c r="U7269" s="16"/>
      <c r="V7269" s="16"/>
      <c r="W7269" s="17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15"/>
      <c r="R7270" s="16"/>
      <c r="S7270" s="16"/>
      <c r="T7270" s="16"/>
      <c r="U7270" s="16"/>
      <c r="V7270" s="16"/>
      <c r="W7270" s="17"/>
      <c r="X7270" s="17"/>
      <c r="Y7270" s="13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16"/>
      <c r="R7271" s="16"/>
      <c r="S7271" s="16"/>
      <c r="T7271" s="16"/>
      <c r="U7271" s="16"/>
      <c r="V7271" s="16"/>
      <c r="W7271" s="15"/>
      <c r="X7271" s="17"/>
      <c r="Y7271" s="13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15"/>
      <c r="R7272" s="16"/>
      <c r="S7272" s="16"/>
      <c r="T7272" s="16"/>
      <c r="U7272" s="16"/>
      <c r="V7272" s="16"/>
      <c r="W7272" s="15"/>
      <c r="X7272" s="17"/>
      <c r="Y7272" s="13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16"/>
      <c r="R7273" s="16"/>
      <c r="S7273" s="16"/>
      <c r="T7273" s="16"/>
      <c r="U7273" s="16"/>
      <c r="V7273" s="16"/>
      <c r="W7273" s="15"/>
      <c r="X7273" s="17"/>
      <c r="Y7273" s="13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16"/>
      <c r="R7274" s="16"/>
      <c r="S7274" s="16"/>
      <c r="T7274" s="16"/>
      <c r="U7274" s="16"/>
      <c r="V7274" s="16"/>
      <c r="W7274" s="15"/>
      <c r="X7274" s="17"/>
      <c r="Y7274" s="13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15"/>
      <c r="R7275" s="16"/>
      <c r="S7275" s="16"/>
      <c r="T7275" s="16"/>
      <c r="U7275" s="16"/>
      <c r="V7275" s="16"/>
      <c r="W7275" s="17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15"/>
      <c r="R7276" s="16"/>
      <c r="S7276" s="16"/>
      <c r="T7276" s="16"/>
      <c r="U7276" s="16"/>
      <c r="V7276" s="16"/>
      <c r="W7276" s="16"/>
      <c r="X7276" s="17"/>
      <c r="Y7276" s="13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15"/>
      <c r="R7277" s="16"/>
      <c r="S7277" s="16"/>
      <c r="T7277" s="16"/>
      <c r="U7277" s="16"/>
      <c r="V7277" s="16"/>
      <c r="W7277" s="16"/>
      <c r="X7277" s="17"/>
      <c r="Y7277" s="13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15"/>
      <c r="R7278" s="16"/>
      <c r="S7278" s="16"/>
      <c r="T7278" s="16"/>
      <c r="U7278" s="16"/>
      <c r="V7278" s="16"/>
      <c r="W7278" s="17"/>
      <c r="X7278" s="17"/>
      <c r="Y7278" s="13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16"/>
      <c r="R7279" s="16"/>
      <c r="S7279" s="16"/>
      <c r="T7279" s="16"/>
      <c r="U7279" s="16"/>
      <c r="V7279" s="16"/>
      <c r="W7279" s="15"/>
      <c r="X7279" s="17"/>
      <c r="Y7279" s="13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15"/>
      <c r="R7280" s="16"/>
      <c r="S7280" s="16"/>
      <c r="T7280" s="16"/>
      <c r="U7280" s="16"/>
      <c r="V7280" s="16"/>
      <c r="W7280" s="15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15"/>
      <c r="R7281" s="16"/>
      <c r="S7281" s="16"/>
      <c r="T7281" s="16"/>
      <c r="U7281" s="16"/>
      <c r="V7281" s="16"/>
      <c r="W7281" s="15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15"/>
      <c r="R7282" s="16"/>
      <c r="S7282" s="16"/>
      <c r="T7282" s="16"/>
      <c r="U7282" s="16"/>
      <c r="V7282" s="16"/>
      <c r="W7282" s="15"/>
      <c r="X7282" s="17"/>
      <c r="Y7282" s="13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15"/>
      <c r="R7283" s="16"/>
      <c r="S7283" s="16"/>
      <c r="T7283" s="16"/>
      <c r="U7283" s="16"/>
      <c r="V7283" s="16"/>
      <c r="W7283" s="15"/>
      <c r="X7283" s="17"/>
      <c r="Y7283" s="13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15"/>
      <c r="R7284" s="16"/>
      <c r="S7284" s="16"/>
      <c r="T7284" s="16"/>
      <c r="U7284" s="16"/>
      <c r="V7284" s="16"/>
      <c r="W7284" s="17"/>
      <c r="X7284" s="17"/>
      <c r="Y7284" s="13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15"/>
      <c r="R7285" s="16"/>
      <c r="S7285" s="16"/>
      <c r="T7285" s="16"/>
      <c r="U7285" s="16"/>
      <c r="V7285" s="16"/>
      <c r="W7285" s="17"/>
      <c r="X7285" s="17"/>
      <c r="Y7285" s="13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15"/>
      <c r="R7286" s="16"/>
      <c r="S7286" s="16"/>
      <c r="T7286" s="16"/>
      <c r="U7286" s="16"/>
      <c r="V7286" s="16"/>
      <c r="W7286" s="17"/>
      <c r="X7286" s="17"/>
      <c r="Y7286" s="13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15"/>
      <c r="R7287" s="16"/>
      <c r="S7287" s="16"/>
      <c r="T7287" s="16"/>
      <c r="U7287" s="16"/>
      <c r="V7287" s="16"/>
      <c r="W7287" s="17"/>
      <c r="X7287" s="17"/>
      <c r="Y7287" s="13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15"/>
      <c r="R7288" s="16"/>
      <c r="S7288" s="16"/>
      <c r="T7288" s="16"/>
      <c r="U7288" s="16"/>
      <c r="V7288" s="16"/>
      <c r="W7288" s="17"/>
      <c r="X7288" s="17"/>
      <c r="Y7288" s="13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15"/>
      <c r="R7289" s="16"/>
      <c r="S7289" s="16"/>
      <c r="T7289" s="16"/>
      <c r="U7289" s="16"/>
      <c r="V7289" s="16"/>
      <c r="W7289" s="17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15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15"/>
      <c r="R7291" s="16"/>
      <c r="S7291" s="16"/>
      <c r="T7291" s="16"/>
      <c r="U7291" s="16"/>
      <c r="V7291" s="16"/>
      <c r="W7291" s="17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16"/>
      <c r="R7292" s="16"/>
      <c r="S7292" s="16"/>
      <c r="T7292" s="16"/>
      <c r="U7292" s="16"/>
      <c r="V7292" s="16"/>
      <c r="W7292" s="17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15"/>
      <c r="R7293" s="16"/>
      <c r="S7293" s="16"/>
      <c r="T7293" s="16"/>
      <c r="U7293" s="16"/>
      <c r="V7293" s="16"/>
      <c r="W7293" s="15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15"/>
      <c r="R7294" s="16"/>
      <c r="S7294" s="16"/>
      <c r="T7294" s="16"/>
      <c r="U7294" s="16"/>
      <c r="V7294" s="16"/>
      <c r="W7294" s="15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15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16"/>
      <c r="R7296" s="16"/>
      <c r="S7296" s="16"/>
      <c r="T7296" s="16"/>
      <c r="U7296" s="16"/>
      <c r="V7296" s="16"/>
      <c r="W7296" s="15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16"/>
      <c r="R7297" s="16"/>
      <c r="S7297" s="16"/>
      <c r="T7297" s="16"/>
      <c r="U7297" s="16"/>
      <c r="V7297" s="16"/>
      <c r="W7297" s="15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15"/>
      <c r="R7298" s="16"/>
      <c r="S7298" s="16"/>
      <c r="T7298" s="16"/>
      <c r="U7298" s="16"/>
      <c r="V7298" s="16"/>
      <c r="W7298" s="15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15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15"/>
      <c r="R7300" s="16"/>
      <c r="S7300" s="16"/>
      <c r="T7300" s="16"/>
      <c r="U7300" s="16"/>
      <c r="V7300" s="16"/>
      <c r="W7300" s="15"/>
      <c r="X7300" s="17"/>
      <c r="Y7300" s="13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15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15"/>
      <c r="R7302" s="16"/>
      <c r="S7302" s="16"/>
      <c r="T7302" s="16"/>
      <c r="U7302" s="16"/>
      <c r="V7302" s="16"/>
      <c r="W7302" s="15"/>
      <c r="X7302" s="17"/>
      <c r="Y7302" s="13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15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15"/>
      <c r="R7304" s="16"/>
      <c r="S7304" s="16"/>
      <c r="T7304" s="16"/>
      <c r="U7304" s="16"/>
      <c r="V7304" s="16"/>
      <c r="W7304" s="15"/>
      <c r="X7304" s="17"/>
      <c r="Y7304" s="13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15"/>
      <c r="R7305" s="16"/>
      <c r="S7305" s="16"/>
      <c r="T7305" s="16"/>
      <c r="U7305" s="16"/>
      <c r="V7305" s="16"/>
      <c r="W7305" s="15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15"/>
      <c r="R7306" s="16"/>
      <c r="S7306" s="16"/>
      <c r="T7306" s="16"/>
      <c r="U7306" s="16"/>
      <c r="V7306" s="16"/>
      <c r="W7306" s="15"/>
      <c r="X7306" s="17"/>
      <c r="Y7306" s="13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15"/>
      <c r="R7307" s="16"/>
      <c r="S7307" s="16"/>
      <c r="T7307" s="16"/>
      <c r="U7307" s="16"/>
      <c r="V7307" s="16"/>
      <c r="W7307" s="17"/>
      <c r="X7307" s="17"/>
      <c r="Y7307" s="13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15"/>
      <c r="R7308" s="16"/>
      <c r="S7308" s="16"/>
      <c r="T7308" s="16"/>
      <c r="U7308" s="16"/>
      <c r="V7308" s="16"/>
      <c r="W7308" s="15"/>
      <c r="X7308" s="17"/>
      <c r="Y7308" s="13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15"/>
      <c r="R7309" s="16"/>
      <c r="S7309" s="16"/>
      <c r="T7309" s="16"/>
      <c r="U7309" s="16"/>
      <c r="V7309" s="16"/>
      <c r="W7309" s="16"/>
      <c r="X7309" s="17"/>
      <c r="Y7309" s="13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15"/>
      <c r="R7310" s="16"/>
      <c r="S7310" s="16"/>
      <c r="T7310" s="16"/>
      <c r="U7310" s="16"/>
      <c r="V7310" s="16"/>
      <c r="W7310" s="16"/>
      <c r="X7310" s="17"/>
      <c r="Y7310" s="13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15"/>
      <c r="R7311" s="16"/>
      <c r="S7311" s="16"/>
      <c r="T7311" s="16"/>
      <c r="U7311" s="16"/>
      <c r="V7311" s="16"/>
      <c r="W7311" s="17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15"/>
      <c r="R7312" s="16"/>
      <c r="S7312" s="16"/>
      <c r="T7312" s="16"/>
      <c r="U7312" s="16"/>
      <c r="V7312" s="16"/>
      <c r="W7312" s="15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15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15"/>
      <c r="R7314" s="16"/>
      <c r="S7314" s="16"/>
      <c r="T7314" s="16"/>
      <c r="U7314" s="16"/>
      <c r="V7314" s="16"/>
      <c r="W7314" s="15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15"/>
      <c r="R7315" s="16"/>
      <c r="S7315" s="16"/>
      <c r="T7315" s="16"/>
      <c r="U7315" s="16"/>
      <c r="V7315" s="16"/>
      <c r="W7315" s="15"/>
      <c r="X7315" s="17"/>
      <c r="Y7315" s="13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15"/>
      <c r="R7316" s="16"/>
      <c r="S7316" s="16"/>
      <c r="T7316" s="16"/>
      <c r="U7316" s="16"/>
      <c r="V7316" s="16"/>
      <c r="W7316" s="15"/>
      <c r="X7316" s="17"/>
      <c r="Y7316" s="13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16"/>
      <c r="R7317" s="16"/>
      <c r="S7317" s="16"/>
      <c r="T7317" s="16"/>
      <c r="U7317" s="16"/>
      <c r="V7317" s="16"/>
      <c r="W7317" s="15"/>
      <c r="X7317" s="17"/>
      <c r="Y7317" s="13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15"/>
      <c r="R7318" s="16"/>
      <c r="S7318" s="16"/>
      <c r="T7318" s="16"/>
      <c r="U7318" s="16"/>
      <c r="V7318" s="16"/>
      <c r="W7318" s="15"/>
      <c r="X7318" s="17"/>
      <c r="Y7318" s="13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16"/>
      <c r="R7319" s="16"/>
      <c r="S7319" s="16"/>
      <c r="T7319" s="16"/>
      <c r="U7319" s="16"/>
      <c r="V7319" s="16"/>
      <c r="W7319" s="15"/>
      <c r="X7319" s="17"/>
      <c r="Y7319" s="13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15"/>
      <c r="R7320" s="16"/>
      <c r="S7320" s="16"/>
      <c r="T7320" s="16"/>
      <c r="U7320" s="16"/>
      <c r="V7320" s="16"/>
      <c r="W7320" s="17"/>
      <c r="X7320" s="17"/>
      <c r="Y7320" s="13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15"/>
      <c r="R7321" s="16"/>
      <c r="S7321" s="16"/>
      <c r="T7321" s="16"/>
      <c r="U7321" s="16"/>
      <c r="V7321" s="16"/>
      <c r="W7321" s="16"/>
      <c r="X7321" s="17"/>
      <c r="Y7321" s="13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15"/>
      <c r="R7322" s="16"/>
      <c r="S7322" s="16"/>
      <c r="T7322" s="16"/>
      <c r="U7322" s="16"/>
      <c r="V7322" s="16"/>
      <c r="W7322" s="15"/>
      <c r="X7322" s="17"/>
      <c r="Y7322" s="13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15"/>
      <c r="R7323" s="16"/>
      <c r="S7323" s="16"/>
      <c r="T7323" s="16"/>
      <c r="U7323" s="16"/>
      <c r="V7323" s="16"/>
      <c r="W7323" s="16"/>
      <c r="X7323" s="17"/>
      <c r="Y7323" s="13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15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15"/>
      <c r="R7325" s="16"/>
      <c r="S7325" s="16"/>
      <c r="T7325" s="16"/>
      <c r="U7325" s="16"/>
      <c r="V7325" s="16"/>
      <c r="W7325" s="15"/>
      <c r="X7325" s="17"/>
      <c r="Y7325" s="13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15"/>
      <c r="R7326" s="16"/>
      <c r="S7326" s="16"/>
      <c r="T7326" s="16"/>
      <c r="U7326" s="16"/>
      <c r="V7326" s="16"/>
      <c r="W7326" s="15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15"/>
      <c r="R7327" s="16"/>
      <c r="S7327" s="16"/>
      <c r="T7327" s="16"/>
      <c r="U7327" s="16"/>
      <c r="V7327" s="16"/>
      <c r="W7327" s="15"/>
      <c r="X7327" s="17"/>
      <c r="Y7327" s="13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15"/>
      <c r="R7328" s="16"/>
      <c r="S7328" s="16"/>
      <c r="T7328" s="16"/>
      <c r="U7328" s="16"/>
      <c r="V7328" s="16"/>
      <c r="W7328" s="15"/>
      <c r="X7328" s="17"/>
      <c r="Y7328" s="13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15"/>
      <c r="R7329" s="16"/>
      <c r="S7329" s="16"/>
      <c r="T7329" s="16"/>
      <c r="U7329" s="16"/>
      <c r="V7329" s="16"/>
      <c r="W7329" s="15"/>
      <c r="X7329" s="17"/>
      <c r="Y7329" s="13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15"/>
      <c r="R7330" s="16"/>
      <c r="S7330" s="16"/>
      <c r="T7330" s="16"/>
      <c r="U7330" s="16"/>
      <c r="V7330" s="16"/>
      <c r="W7330" s="17"/>
      <c r="X7330" s="17"/>
      <c r="Y7330" s="13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15"/>
      <c r="R7331" s="16"/>
      <c r="S7331" s="16"/>
      <c r="T7331" s="16"/>
      <c r="U7331" s="16"/>
      <c r="V7331" s="16"/>
      <c r="W7331" s="17"/>
      <c r="X7331" s="17"/>
      <c r="Y7331" s="13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15"/>
      <c r="R7332" s="16"/>
      <c r="S7332" s="16"/>
      <c r="T7332" s="16"/>
      <c r="U7332" s="16"/>
      <c r="V7332" s="16"/>
      <c r="W7332" s="15"/>
      <c r="X7332" s="17"/>
      <c r="Y7332" s="13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15"/>
      <c r="R7333" s="16"/>
      <c r="S7333" s="16"/>
      <c r="T7333" s="16"/>
      <c r="U7333" s="16"/>
      <c r="V7333" s="16"/>
      <c r="W7333" s="15"/>
      <c r="X7333" s="17"/>
      <c r="Y7333" s="13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15"/>
      <c r="R7334" s="16"/>
      <c r="S7334" s="16"/>
      <c r="T7334" s="16"/>
      <c r="U7334" s="16"/>
      <c r="V7334" s="16"/>
      <c r="W7334" s="15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16"/>
      <c r="R7335" s="16"/>
      <c r="S7335" s="16"/>
      <c r="T7335" s="16"/>
      <c r="U7335" s="16"/>
      <c r="V7335" s="16"/>
      <c r="W7335" s="15"/>
      <c r="X7335" s="17"/>
      <c r="Y7335" s="13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15"/>
      <c r="R7336" s="16"/>
      <c r="S7336" s="16"/>
      <c r="T7336" s="16"/>
      <c r="U7336" s="16"/>
      <c r="V7336" s="16"/>
      <c r="W7336" s="17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15"/>
      <c r="R7337" s="16"/>
      <c r="S7337" s="16"/>
      <c r="T7337" s="16"/>
      <c r="U7337" s="16"/>
      <c r="V7337" s="16"/>
      <c r="W7337" s="15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15"/>
      <c r="R7338" s="16"/>
      <c r="S7338" s="16"/>
      <c r="T7338" s="16"/>
      <c r="U7338" s="16"/>
      <c r="V7338" s="16"/>
      <c r="W7338" s="16"/>
      <c r="X7338" s="17"/>
      <c r="Y7338" s="13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15"/>
      <c r="R7339" s="16"/>
      <c r="S7339" s="16"/>
      <c r="T7339" s="16"/>
      <c r="U7339" s="16"/>
      <c r="V7339" s="16"/>
      <c r="W7339" s="16"/>
      <c r="X7339" s="17"/>
      <c r="Y7339" s="13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15"/>
      <c r="R7340" s="16"/>
      <c r="S7340" s="16"/>
      <c r="T7340" s="16"/>
      <c r="U7340" s="16"/>
      <c r="V7340" s="16"/>
      <c r="W7340" s="16"/>
      <c r="X7340" s="17"/>
      <c r="Y7340" s="13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15"/>
      <c r="R7341" s="16"/>
      <c r="S7341" s="16"/>
      <c r="T7341" s="16"/>
      <c r="U7341" s="16"/>
      <c r="V7341" s="16"/>
      <c r="W7341" s="16"/>
      <c r="X7341" s="17"/>
      <c r="Y7341" s="13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15"/>
      <c r="R7342" s="16"/>
      <c r="S7342" s="16"/>
      <c r="T7342" s="16"/>
      <c r="U7342" s="16"/>
      <c r="V7342" s="16"/>
      <c r="W7342" s="15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15"/>
      <c r="R7343" s="16"/>
      <c r="S7343" s="16"/>
      <c r="T7343" s="16"/>
      <c r="U7343" s="16"/>
      <c r="V7343" s="16"/>
      <c r="W7343" s="17"/>
      <c r="X7343" s="17"/>
      <c r="Y7343" s="13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15"/>
      <c r="R7344" s="16"/>
      <c r="S7344" s="16"/>
      <c r="T7344" s="16"/>
      <c r="U7344" s="16"/>
      <c r="V7344" s="16"/>
      <c r="W7344" s="15"/>
      <c r="X7344" s="17"/>
      <c r="Y7344" s="13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16"/>
      <c r="R7345" s="16"/>
      <c r="S7345" s="16"/>
      <c r="T7345" s="16"/>
      <c r="U7345" s="16"/>
      <c r="V7345" s="16"/>
      <c r="W7345" s="15"/>
      <c r="X7345" s="17"/>
      <c r="Y7345" s="13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16"/>
      <c r="R7346" s="16"/>
      <c r="S7346" s="16"/>
      <c r="T7346" s="16"/>
      <c r="U7346" s="16"/>
      <c r="V7346" s="16"/>
      <c r="W7346" s="16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15"/>
      <c r="R7347" s="16"/>
      <c r="S7347" s="16"/>
      <c r="T7347" s="16"/>
      <c r="U7347" s="16"/>
      <c r="V7347" s="16"/>
      <c r="W7347" s="15"/>
      <c r="X7347" s="17"/>
      <c r="Y7347" s="13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15"/>
      <c r="R7348" s="16"/>
      <c r="S7348" s="16"/>
      <c r="T7348" s="16"/>
      <c r="U7348" s="16"/>
      <c r="V7348" s="16"/>
      <c r="W7348" s="15"/>
      <c r="X7348" s="17"/>
      <c r="Y7348" s="13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15"/>
      <c r="R7349" s="16"/>
      <c r="S7349" s="16"/>
      <c r="T7349" s="16"/>
      <c r="U7349" s="16"/>
      <c r="V7349" s="16"/>
      <c r="W7349" s="17"/>
      <c r="X7349" s="17"/>
      <c r="Y7349" s="13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15"/>
      <c r="R7350" s="16"/>
      <c r="S7350" s="16"/>
      <c r="T7350" s="16"/>
      <c r="U7350" s="16"/>
      <c r="V7350" s="16"/>
      <c r="W7350" s="15"/>
      <c r="X7350" s="17"/>
      <c r="Y7350" s="13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16"/>
      <c r="R7351" s="16"/>
      <c r="S7351" s="16"/>
      <c r="T7351" s="16"/>
      <c r="U7351" s="16"/>
      <c r="V7351" s="16"/>
      <c r="W7351" s="17"/>
      <c r="X7351" s="17"/>
      <c r="Y7351" s="13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15"/>
      <c r="R7352" s="16"/>
      <c r="S7352" s="16"/>
      <c r="T7352" s="16"/>
      <c r="U7352" s="16"/>
      <c r="V7352" s="16"/>
      <c r="W7352" s="16"/>
      <c r="X7352" s="17"/>
      <c r="Y7352" s="13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15"/>
      <c r="R7353" s="16"/>
      <c r="S7353" s="16"/>
      <c r="T7353" s="16"/>
      <c r="U7353" s="16"/>
      <c r="V7353" s="16"/>
      <c r="W7353" s="15"/>
      <c r="X7353" s="17"/>
      <c r="Y7353" s="13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15"/>
      <c r="R7354" s="16"/>
      <c r="S7354" s="16"/>
      <c r="T7354" s="16"/>
      <c r="U7354" s="16"/>
      <c r="V7354" s="16"/>
      <c r="W7354" s="15"/>
      <c r="X7354" s="17"/>
      <c r="Y7354" s="13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15"/>
      <c r="R7355" s="16"/>
      <c r="S7355" s="16"/>
      <c r="T7355" s="16"/>
      <c r="U7355" s="16"/>
      <c r="V7355" s="16"/>
      <c r="W7355" s="15"/>
      <c r="X7355" s="17"/>
      <c r="Y7355" s="13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15"/>
      <c r="R7356" s="16"/>
      <c r="S7356" s="16"/>
      <c r="T7356" s="16"/>
      <c r="U7356" s="16"/>
      <c r="V7356" s="16"/>
      <c r="W7356" s="15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15"/>
      <c r="R7357" s="16"/>
      <c r="S7357" s="16"/>
      <c r="T7357" s="16"/>
      <c r="U7357" s="16"/>
      <c r="V7357" s="16"/>
      <c r="W7357" s="15"/>
      <c r="X7357" s="17"/>
      <c r="Y7357" s="13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15"/>
      <c r="R7358" s="16"/>
      <c r="S7358" s="16"/>
      <c r="T7358" s="16"/>
      <c r="U7358" s="16"/>
      <c r="V7358" s="16"/>
      <c r="W7358" s="15"/>
      <c r="X7358" s="17"/>
      <c r="Y7358" s="13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15"/>
      <c r="R7359" s="16"/>
      <c r="S7359" s="16"/>
      <c r="T7359" s="16"/>
      <c r="U7359" s="16"/>
      <c r="V7359" s="16"/>
      <c r="W7359" s="17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15"/>
      <c r="R7360" s="16"/>
      <c r="S7360" s="16"/>
      <c r="T7360" s="16"/>
      <c r="U7360" s="16"/>
      <c r="V7360" s="16"/>
      <c r="W7360" s="15"/>
      <c r="X7360" s="17"/>
      <c r="Y7360" s="13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16"/>
      <c r="R7361" s="16"/>
      <c r="S7361" s="16"/>
      <c r="T7361" s="16"/>
      <c r="U7361" s="16"/>
      <c r="V7361" s="16"/>
      <c r="W7361" s="15"/>
      <c r="X7361" s="17"/>
      <c r="Y7361" s="13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15"/>
      <c r="R7362" s="16"/>
      <c r="S7362" s="16"/>
      <c r="T7362" s="16"/>
      <c r="U7362" s="16"/>
      <c r="V7362" s="16"/>
      <c r="W7362" s="16"/>
      <c r="X7362" s="17"/>
      <c r="Y7362" s="13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15"/>
      <c r="R7363" s="16"/>
      <c r="S7363" s="16"/>
      <c r="T7363" s="16"/>
      <c r="U7363" s="16"/>
      <c r="V7363" s="16"/>
      <c r="W7363" s="15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15"/>
      <c r="R7364" s="16"/>
      <c r="S7364" s="16"/>
      <c r="T7364" s="16"/>
      <c r="U7364" s="16"/>
      <c r="V7364" s="16"/>
      <c r="W7364" s="17"/>
      <c r="X7364" s="17"/>
      <c r="Y7364" s="13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15"/>
      <c r="R7365" s="16"/>
      <c r="S7365" s="16"/>
      <c r="T7365" s="16"/>
      <c r="U7365" s="16"/>
      <c r="V7365" s="16"/>
      <c r="W7365" s="15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15"/>
      <c r="R7366" s="16"/>
      <c r="S7366" s="16"/>
      <c r="T7366" s="16"/>
      <c r="U7366" s="16"/>
      <c r="V7366" s="16"/>
      <c r="W7366" s="17"/>
      <c r="X7366" s="17"/>
      <c r="Y7366" s="13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15"/>
      <c r="R7367" s="16"/>
      <c r="S7367" s="16"/>
      <c r="T7367" s="16"/>
      <c r="U7367" s="16"/>
      <c r="V7367" s="16"/>
      <c r="W7367" s="15"/>
      <c r="X7367" s="17"/>
      <c r="Y7367" s="13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15"/>
      <c r="R7368" s="16"/>
      <c r="S7368" s="16"/>
      <c r="T7368" s="16"/>
      <c r="U7368" s="16"/>
      <c r="V7368" s="16"/>
      <c r="W7368" s="17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15"/>
      <c r="R7369" s="16"/>
      <c r="S7369" s="16"/>
      <c r="T7369" s="16"/>
      <c r="U7369" s="16"/>
      <c r="V7369" s="16"/>
      <c r="W7369" s="15"/>
      <c r="X7369" s="17"/>
      <c r="Y7369" s="13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15"/>
      <c r="R7370" s="16"/>
      <c r="S7370" s="16"/>
      <c r="T7370" s="16"/>
      <c r="U7370" s="16"/>
      <c r="V7370" s="16"/>
      <c r="W7370" s="15"/>
      <c r="X7370" s="17"/>
      <c r="Y7370" s="13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15"/>
      <c r="R7371" s="16"/>
      <c r="S7371" s="16"/>
      <c r="T7371" s="16"/>
      <c r="U7371" s="16"/>
      <c r="V7371" s="16"/>
      <c r="W7371" s="15"/>
      <c r="X7371" s="17"/>
      <c r="Y7371" s="13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15"/>
      <c r="R7372" s="16"/>
      <c r="S7372" s="16"/>
      <c r="T7372" s="16"/>
      <c r="U7372" s="16"/>
      <c r="V7372" s="16"/>
      <c r="W7372" s="17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15"/>
      <c r="R7373" s="16"/>
      <c r="S7373" s="16"/>
      <c r="T7373" s="16"/>
      <c r="U7373" s="16"/>
      <c r="V7373" s="16"/>
      <c r="W7373" s="15"/>
      <c r="X7373" s="17"/>
      <c r="Y7373" s="13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15"/>
      <c r="R7374" s="16"/>
      <c r="S7374" s="16"/>
      <c r="T7374" s="16"/>
      <c r="U7374" s="16"/>
      <c r="V7374" s="16"/>
      <c r="W7374" s="15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15"/>
      <c r="R7375" s="16"/>
      <c r="S7375" s="16"/>
      <c r="T7375" s="16"/>
      <c r="U7375" s="16"/>
      <c r="V7375" s="16"/>
      <c r="W7375" s="15"/>
      <c r="X7375" s="17"/>
      <c r="Y7375" s="13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15"/>
      <c r="R7376" s="16"/>
      <c r="S7376" s="16"/>
      <c r="T7376" s="16"/>
      <c r="U7376" s="16"/>
      <c r="V7376" s="16"/>
      <c r="W7376" s="15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15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15"/>
      <c r="R7378" s="16"/>
      <c r="S7378" s="16"/>
      <c r="T7378" s="16"/>
      <c r="U7378" s="16"/>
      <c r="V7378" s="16"/>
      <c r="W7378" s="17"/>
      <c r="X7378" s="17"/>
      <c r="Y7378" s="13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15"/>
      <c r="R7379" s="16"/>
      <c r="S7379" s="16"/>
      <c r="T7379" s="16"/>
      <c r="U7379" s="16"/>
      <c r="V7379" s="16"/>
      <c r="W7379" s="16"/>
      <c r="X7379" s="17"/>
      <c r="Y7379" s="13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15"/>
      <c r="R7380" s="16"/>
      <c r="S7380" s="16"/>
      <c r="T7380" s="16"/>
      <c r="U7380" s="16"/>
      <c r="V7380" s="16"/>
      <c r="W7380" s="17"/>
      <c r="X7380" s="17"/>
      <c r="Y7380" s="13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15"/>
      <c r="R7381" s="16"/>
      <c r="S7381" s="16"/>
      <c r="T7381" s="16"/>
      <c r="U7381" s="16"/>
      <c r="V7381" s="16"/>
      <c r="W7381" s="16"/>
      <c r="X7381" s="17"/>
      <c r="Y7381" s="13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15"/>
      <c r="R7382" s="16"/>
      <c r="S7382" s="16"/>
      <c r="T7382" s="16"/>
      <c r="U7382" s="16"/>
      <c r="V7382" s="16"/>
      <c r="W7382" s="17"/>
      <c r="X7382" s="17"/>
      <c r="Y7382" s="13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15"/>
      <c r="R7383" s="16"/>
      <c r="S7383" s="16"/>
      <c r="T7383" s="16"/>
      <c r="U7383" s="16"/>
      <c r="V7383" s="16"/>
      <c r="W7383" s="15"/>
      <c r="X7383" s="17"/>
      <c r="Y7383" s="13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15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15"/>
      <c r="R7385" s="16"/>
      <c r="S7385" s="16"/>
      <c r="T7385" s="16"/>
      <c r="U7385" s="16"/>
      <c r="V7385" s="16"/>
      <c r="W7385" s="15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16"/>
      <c r="R7386" s="16"/>
      <c r="S7386" s="16"/>
      <c r="T7386" s="16"/>
      <c r="U7386" s="16"/>
      <c r="V7386" s="16"/>
      <c r="W7386" s="15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16"/>
      <c r="R7387" s="16"/>
      <c r="S7387" s="16"/>
      <c r="T7387" s="16"/>
      <c r="U7387" s="16"/>
      <c r="V7387" s="16"/>
      <c r="W7387" s="15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15"/>
      <c r="R7388" s="16"/>
      <c r="S7388" s="16"/>
      <c r="T7388" s="16"/>
      <c r="U7388" s="16"/>
      <c r="V7388" s="16"/>
      <c r="W7388" s="15"/>
      <c r="X7388" s="17"/>
      <c r="Y7388" s="13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15"/>
      <c r="R7389" s="16"/>
      <c r="S7389" s="16"/>
      <c r="T7389" s="16"/>
      <c r="U7389" s="16"/>
      <c r="V7389" s="16"/>
      <c r="W7389" s="16"/>
      <c r="X7389" s="17"/>
      <c r="Y7389" s="13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15"/>
      <c r="R7390" s="16"/>
      <c r="S7390" s="16"/>
      <c r="T7390" s="16"/>
      <c r="U7390" s="16"/>
      <c r="V7390" s="16"/>
      <c r="W7390" s="15"/>
      <c r="X7390" s="17"/>
      <c r="Y7390" s="13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15"/>
      <c r="R7391" s="16"/>
      <c r="S7391" s="16"/>
      <c r="T7391" s="16"/>
      <c r="U7391" s="16"/>
      <c r="V7391" s="16"/>
      <c r="W7391" s="15"/>
      <c r="X7391" s="17"/>
      <c r="Y7391" s="13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15"/>
      <c r="R7392" s="16"/>
      <c r="S7392" s="16"/>
      <c r="T7392" s="16"/>
      <c r="U7392" s="16"/>
      <c r="V7392" s="16"/>
      <c r="W7392" s="15"/>
      <c r="X7392" s="17"/>
      <c r="Y7392" s="13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15"/>
      <c r="R7393" s="16"/>
      <c r="S7393" s="16"/>
      <c r="T7393" s="16"/>
      <c r="U7393" s="16"/>
      <c r="V7393" s="16"/>
      <c r="W7393" s="15"/>
      <c r="X7393" s="17"/>
      <c r="Y7393" s="13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15"/>
      <c r="R7394" s="16"/>
      <c r="S7394" s="16"/>
      <c r="T7394" s="16"/>
      <c r="U7394" s="16"/>
      <c r="V7394" s="16"/>
      <c r="W7394" s="15"/>
      <c r="X7394" s="17"/>
      <c r="Y7394" s="13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16"/>
      <c r="R7395" s="16"/>
      <c r="S7395" s="16"/>
      <c r="T7395" s="16"/>
      <c r="U7395" s="16"/>
      <c r="V7395" s="16"/>
      <c r="W7395" s="17"/>
      <c r="X7395" s="17"/>
      <c r="Y7395" s="13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15"/>
      <c r="R7396" s="16"/>
      <c r="S7396" s="16"/>
      <c r="T7396" s="16"/>
      <c r="U7396" s="16"/>
      <c r="V7396" s="16"/>
      <c r="W7396" s="17"/>
      <c r="X7396" s="17"/>
      <c r="Y7396" s="13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15"/>
      <c r="R7397" s="15"/>
      <c r="S7397" s="15"/>
      <c r="T7397" s="15"/>
      <c r="U7397" s="15"/>
      <c r="V7397" s="15"/>
      <c r="W7397" s="17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15"/>
      <c r="R7398" s="15"/>
      <c r="S7398" s="15"/>
      <c r="T7398" s="15"/>
      <c r="U7398" s="15"/>
      <c r="V7398" s="15"/>
      <c r="W7398" s="17"/>
      <c r="X7398" s="17"/>
      <c r="Y7398" s="13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15"/>
      <c r="R7399" s="16"/>
      <c r="S7399" s="16"/>
      <c r="T7399" s="16"/>
      <c r="U7399" s="16"/>
      <c r="V7399" s="16"/>
      <c r="W7399" s="15"/>
      <c r="X7399" s="17"/>
      <c r="Y7399" s="13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15"/>
      <c r="R7400" s="16"/>
      <c r="S7400" s="16"/>
      <c r="T7400" s="16"/>
      <c r="U7400" s="16"/>
      <c r="V7400" s="16"/>
      <c r="W7400" s="15"/>
      <c r="X7400" s="17"/>
      <c r="Y7400" s="13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15"/>
      <c r="R7401" s="16"/>
      <c r="S7401" s="16"/>
      <c r="T7401" s="16"/>
      <c r="U7401" s="16"/>
      <c r="V7401" s="16"/>
      <c r="W7401" s="15"/>
      <c r="X7401" s="17"/>
      <c r="Y7401" s="13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15"/>
      <c r="R7402" s="16"/>
      <c r="S7402" s="16"/>
      <c r="T7402" s="16"/>
      <c r="U7402" s="16"/>
      <c r="V7402" s="16"/>
      <c r="W7402" s="15"/>
      <c r="X7402" s="17"/>
      <c r="Y7402" s="13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15"/>
      <c r="R7403" s="16"/>
      <c r="S7403" s="16"/>
      <c r="T7403" s="16"/>
      <c r="U7403" s="16"/>
      <c r="V7403" s="16"/>
      <c r="W7403" s="16"/>
      <c r="X7403" s="17"/>
      <c r="Y7403" s="13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15"/>
      <c r="R7404" s="16"/>
      <c r="S7404" s="16"/>
      <c r="T7404" s="16"/>
      <c r="U7404" s="16"/>
      <c r="V7404" s="16"/>
      <c r="W7404" s="16"/>
      <c r="X7404" s="17"/>
      <c r="Y7404" s="13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15"/>
      <c r="R7405" s="16"/>
      <c r="S7405" s="16"/>
      <c r="T7405" s="16"/>
      <c r="U7405" s="16"/>
      <c r="V7405" s="16"/>
      <c r="W7405" s="16"/>
      <c r="X7405" s="17"/>
      <c r="Y7405" s="13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15"/>
      <c r="R7406" s="16"/>
      <c r="S7406" s="16"/>
      <c r="T7406" s="16"/>
      <c r="U7406" s="16"/>
      <c r="V7406" s="16"/>
      <c r="W7406" s="17"/>
      <c r="X7406" s="17"/>
      <c r="Y7406" s="13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15"/>
      <c r="R7407" s="16"/>
      <c r="S7407" s="16"/>
      <c r="T7407" s="16"/>
      <c r="U7407" s="16"/>
      <c r="V7407" s="16"/>
      <c r="W7407" s="15"/>
      <c r="X7407" s="17"/>
      <c r="Y7407" s="13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15"/>
      <c r="R7408" s="16"/>
      <c r="S7408" s="16"/>
      <c r="T7408" s="16"/>
      <c r="U7408" s="16"/>
      <c r="V7408" s="16"/>
      <c r="W7408" s="15"/>
      <c r="X7408" s="17"/>
      <c r="Y7408" s="13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15"/>
      <c r="R7409" s="16"/>
      <c r="S7409" s="16"/>
      <c r="T7409" s="16"/>
      <c r="U7409" s="16"/>
      <c r="V7409" s="16"/>
      <c r="W7409" s="15"/>
      <c r="X7409" s="17"/>
      <c r="Y7409" s="13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15"/>
      <c r="R7410" s="16"/>
      <c r="S7410" s="16"/>
      <c r="T7410" s="16"/>
      <c r="U7410" s="16"/>
      <c r="V7410" s="16"/>
      <c r="W7410" s="15"/>
      <c r="X7410" s="17"/>
      <c r="Y7410" s="13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15"/>
      <c r="R7411" s="16"/>
      <c r="S7411" s="16"/>
      <c r="T7411" s="16"/>
      <c r="U7411" s="16"/>
      <c r="V7411" s="16"/>
      <c r="W7411" s="17"/>
      <c r="X7411" s="17"/>
      <c r="Y7411" s="13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15"/>
      <c r="R7412" s="16"/>
      <c r="S7412" s="16"/>
      <c r="T7412" s="16"/>
      <c r="U7412" s="16"/>
      <c r="V7412" s="16"/>
      <c r="W7412" s="17"/>
      <c r="X7412" s="17"/>
      <c r="Y7412" s="13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15"/>
      <c r="R7413" s="16"/>
      <c r="S7413" s="16"/>
      <c r="T7413" s="16"/>
      <c r="U7413" s="16"/>
      <c r="V7413" s="16"/>
      <c r="W7413" s="15"/>
      <c r="X7413" s="17"/>
      <c r="Y7413" s="13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15"/>
      <c r="R7414" s="16"/>
      <c r="S7414" s="16"/>
      <c r="T7414" s="16"/>
      <c r="U7414" s="16"/>
      <c r="V7414" s="16"/>
      <c r="W7414" s="15"/>
      <c r="X7414" s="17"/>
      <c r="Y7414" s="13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15"/>
      <c r="R7415" s="16"/>
      <c r="S7415" s="16"/>
      <c r="T7415" s="16"/>
      <c r="U7415" s="16"/>
      <c r="V7415" s="16"/>
      <c r="W7415" s="15"/>
      <c r="X7415" s="17"/>
      <c r="Y7415" s="13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15"/>
      <c r="R7416" s="16"/>
      <c r="S7416" s="16"/>
      <c r="T7416" s="16"/>
      <c r="U7416" s="16"/>
      <c r="V7416" s="16"/>
      <c r="W7416" s="15"/>
      <c r="X7416" s="17"/>
      <c r="Y7416" s="13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16"/>
      <c r="R7417" s="16"/>
      <c r="S7417" s="16"/>
      <c r="T7417" s="16"/>
      <c r="U7417" s="16"/>
      <c r="V7417" s="16"/>
      <c r="W7417" s="15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15"/>
      <c r="R7418" s="16"/>
      <c r="S7418" s="16"/>
      <c r="T7418" s="16"/>
      <c r="U7418" s="16"/>
      <c r="V7418" s="16"/>
      <c r="W7418" s="16"/>
      <c r="X7418" s="17"/>
      <c r="Y7418" s="13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15"/>
      <c r="R7419" s="16"/>
      <c r="S7419" s="16"/>
      <c r="T7419" s="16"/>
      <c r="U7419" s="16"/>
      <c r="V7419" s="16"/>
      <c r="W7419" s="15"/>
      <c r="X7419" s="17"/>
      <c r="Y7419" s="13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15"/>
      <c r="R7420" s="16"/>
      <c r="S7420" s="16"/>
      <c r="T7420" s="16"/>
      <c r="U7420" s="16"/>
      <c r="V7420" s="16"/>
      <c r="W7420" s="17"/>
      <c r="X7420" s="17"/>
      <c r="Y7420" s="13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15"/>
      <c r="R7421" s="16"/>
      <c r="S7421" s="16"/>
      <c r="T7421" s="16"/>
      <c r="U7421" s="16"/>
      <c r="V7421" s="16"/>
      <c r="W7421" s="15"/>
      <c r="X7421" s="17"/>
      <c r="Y7421" s="13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15"/>
      <c r="R7422" s="16"/>
      <c r="S7422" s="16"/>
      <c r="T7422" s="16"/>
      <c r="U7422" s="16"/>
      <c r="V7422" s="16"/>
      <c r="W7422" s="16"/>
      <c r="X7422" s="17"/>
      <c r="Y7422" s="13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16"/>
      <c r="R7423" s="16"/>
      <c r="S7423" s="16"/>
      <c r="T7423" s="16"/>
      <c r="U7423" s="16"/>
      <c r="V7423" s="16"/>
      <c r="W7423" s="15"/>
      <c r="X7423" s="17"/>
      <c r="Y7423" s="13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15"/>
      <c r="R7424" s="16"/>
      <c r="S7424" s="16"/>
      <c r="T7424" s="16"/>
      <c r="U7424" s="16"/>
      <c r="V7424" s="16"/>
      <c r="W7424" s="15"/>
      <c r="X7424" s="17"/>
      <c r="Y7424" s="13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15"/>
      <c r="R7425" s="16"/>
      <c r="S7425" s="16"/>
      <c r="T7425" s="16"/>
      <c r="U7425" s="16"/>
      <c r="V7425" s="16"/>
      <c r="W7425" s="16"/>
      <c r="X7425" s="17"/>
      <c r="Y7425" s="13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15"/>
      <c r="R7426" s="16"/>
      <c r="S7426" s="16"/>
      <c r="T7426" s="16"/>
      <c r="U7426" s="16"/>
      <c r="V7426" s="16"/>
      <c r="W7426" s="17"/>
      <c r="X7426" s="17"/>
      <c r="Y7426" s="13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15"/>
      <c r="R7427" s="16"/>
      <c r="S7427" s="16"/>
      <c r="T7427" s="16"/>
      <c r="U7427" s="16"/>
      <c r="V7427" s="16"/>
      <c r="W7427" s="16"/>
      <c r="X7427" s="17"/>
      <c r="Y7427" s="13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15"/>
      <c r="R7428" s="15"/>
      <c r="S7428" s="15"/>
      <c r="T7428" s="15"/>
      <c r="U7428" s="15"/>
      <c r="V7428" s="15"/>
      <c r="W7428" s="17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16"/>
      <c r="R7429" s="16"/>
      <c r="S7429" s="16"/>
      <c r="T7429" s="16"/>
      <c r="U7429" s="16"/>
      <c r="V7429" s="16"/>
      <c r="W7429" s="16"/>
      <c r="X7429" s="17"/>
      <c r="Y7429" s="13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15"/>
      <c r="R7430" s="16"/>
      <c r="S7430" s="16"/>
      <c r="T7430" s="16"/>
      <c r="U7430" s="16"/>
      <c r="V7430" s="16"/>
      <c r="W7430" s="15"/>
      <c r="X7430" s="17"/>
      <c r="Y7430" s="13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15"/>
      <c r="R7431" s="16"/>
      <c r="S7431" s="16"/>
      <c r="T7431" s="16"/>
      <c r="U7431" s="16"/>
      <c r="V7431" s="16"/>
      <c r="W7431" s="15"/>
      <c r="X7431" s="17"/>
      <c r="Y7431" s="13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15"/>
      <c r="R7432" s="16"/>
      <c r="S7432" s="16"/>
      <c r="T7432" s="16"/>
      <c r="U7432" s="16"/>
      <c r="V7432" s="16"/>
      <c r="W7432" s="16"/>
      <c r="X7432" s="17"/>
      <c r="Y7432" s="13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15"/>
      <c r="R7433" s="16"/>
      <c r="S7433" s="16"/>
      <c r="T7433" s="16"/>
      <c r="U7433" s="16"/>
      <c r="V7433" s="16"/>
      <c r="W7433" s="15"/>
      <c r="X7433" s="17"/>
      <c r="Y7433" s="13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15"/>
      <c r="R7434" s="16"/>
      <c r="S7434" s="16"/>
      <c r="T7434" s="16"/>
      <c r="U7434" s="16"/>
      <c r="V7434" s="16"/>
      <c r="W7434" s="15"/>
      <c r="X7434" s="17"/>
      <c r="Y7434" s="13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15"/>
      <c r="R7435" s="16"/>
      <c r="S7435" s="16"/>
      <c r="T7435" s="16"/>
      <c r="U7435" s="16"/>
      <c r="V7435" s="16"/>
      <c r="W7435" s="15"/>
      <c r="X7435" s="17"/>
      <c r="Y7435" s="13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15"/>
      <c r="R7436" s="16"/>
      <c r="S7436" s="16"/>
      <c r="T7436" s="16"/>
      <c r="U7436" s="16"/>
      <c r="V7436" s="16"/>
      <c r="W7436" s="15"/>
      <c r="X7436" s="17"/>
      <c r="Y7436" s="13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15"/>
      <c r="R7437" s="16"/>
      <c r="S7437" s="16"/>
      <c r="T7437" s="16"/>
      <c r="U7437" s="16"/>
      <c r="V7437" s="16"/>
      <c r="W7437" s="16"/>
      <c r="X7437" s="17"/>
      <c r="Y7437" s="13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15"/>
      <c r="R7438" s="16"/>
      <c r="S7438" s="16"/>
      <c r="T7438" s="16"/>
      <c r="U7438" s="16"/>
      <c r="V7438" s="16"/>
      <c r="W7438" s="16"/>
      <c r="X7438" s="17"/>
      <c r="Y7438" s="13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15"/>
      <c r="R7439" s="16"/>
      <c r="S7439" s="16"/>
      <c r="T7439" s="16"/>
      <c r="U7439" s="16"/>
      <c r="V7439" s="16"/>
      <c r="W7439" s="16"/>
      <c r="X7439" s="17"/>
      <c r="Y7439" s="13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15"/>
      <c r="R7440" s="16"/>
      <c r="S7440" s="16"/>
      <c r="T7440" s="16"/>
      <c r="U7440" s="16"/>
      <c r="V7440" s="16"/>
      <c r="W7440" s="15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15"/>
      <c r="R7441" s="16"/>
      <c r="S7441" s="16"/>
      <c r="T7441" s="16"/>
      <c r="U7441" s="16"/>
      <c r="V7441" s="16"/>
      <c r="W7441" s="15"/>
      <c r="X7441" s="17"/>
      <c r="Y7441" s="13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15"/>
      <c r="R7442" s="16"/>
      <c r="S7442" s="16"/>
      <c r="T7442" s="16"/>
      <c r="U7442" s="16"/>
      <c r="V7442" s="16"/>
      <c r="W7442" s="15"/>
      <c r="X7442" s="17"/>
      <c r="Y7442" s="13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16"/>
      <c r="R7443" s="16"/>
      <c r="S7443" s="16"/>
      <c r="T7443" s="16"/>
      <c r="U7443" s="16"/>
      <c r="V7443" s="16"/>
      <c r="W7443" s="16"/>
      <c r="X7443" s="17"/>
      <c r="Y7443" s="13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15"/>
      <c r="R7444" s="16"/>
      <c r="S7444" s="16"/>
      <c r="T7444" s="16"/>
      <c r="U7444" s="16"/>
      <c r="V7444" s="16"/>
      <c r="W7444" s="15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15"/>
      <c r="R7445" s="16"/>
      <c r="S7445" s="16"/>
      <c r="T7445" s="16"/>
      <c r="U7445" s="16"/>
      <c r="V7445" s="16"/>
      <c r="W7445" s="15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15"/>
      <c r="R7446" s="16"/>
      <c r="S7446" s="16"/>
      <c r="T7446" s="16"/>
      <c r="U7446" s="16"/>
      <c r="V7446" s="16"/>
      <c r="W7446" s="15"/>
      <c r="X7446" s="17"/>
      <c r="Y7446" s="13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15"/>
      <c r="R7447" s="16"/>
      <c r="S7447" s="16"/>
      <c r="T7447" s="16"/>
      <c r="U7447" s="16"/>
      <c r="V7447" s="16"/>
      <c r="W7447" s="15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15"/>
      <c r="R7448" s="16"/>
      <c r="S7448" s="16"/>
      <c r="T7448" s="16"/>
      <c r="U7448" s="16"/>
      <c r="V7448" s="16"/>
      <c r="W7448" s="17"/>
      <c r="X7448" s="17"/>
      <c r="Y7448" s="13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15"/>
      <c r="R7449" s="16"/>
      <c r="S7449" s="16"/>
      <c r="T7449" s="16"/>
      <c r="U7449" s="16"/>
      <c r="V7449" s="16"/>
      <c r="W7449" s="15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15"/>
      <c r="R7450" s="16"/>
      <c r="S7450" s="16"/>
      <c r="T7450" s="16"/>
      <c r="U7450" s="16"/>
      <c r="V7450" s="16"/>
      <c r="W7450" s="17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16"/>
      <c r="R7451" s="16"/>
      <c r="S7451" s="16"/>
      <c r="T7451" s="16"/>
      <c r="U7451" s="16"/>
      <c r="V7451" s="16"/>
      <c r="W7451" s="15"/>
      <c r="X7451" s="17"/>
      <c r="Y7451" s="13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15"/>
      <c r="R7452" s="16"/>
      <c r="S7452" s="16"/>
      <c r="T7452" s="16"/>
      <c r="U7452" s="16"/>
      <c r="V7452" s="16"/>
      <c r="W7452" s="15"/>
      <c r="X7452" s="17"/>
      <c r="Y7452" s="13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15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15"/>
      <c r="R7454" s="16"/>
      <c r="S7454" s="16"/>
      <c r="T7454" s="16"/>
      <c r="U7454" s="16"/>
      <c r="V7454" s="16"/>
      <c r="W7454" s="17"/>
      <c r="X7454" s="17"/>
      <c r="Y7454" s="13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15"/>
      <c r="R7455" s="16"/>
      <c r="S7455" s="16"/>
      <c r="T7455" s="16"/>
      <c r="U7455" s="16"/>
      <c r="V7455" s="16"/>
      <c r="W7455" s="15"/>
      <c r="X7455" s="17"/>
      <c r="Y7455" s="13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15"/>
      <c r="R7456" s="16"/>
      <c r="S7456" s="16"/>
      <c r="T7456" s="16"/>
      <c r="U7456" s="16"/>
      <c r="V7456" s="16"/>
      <c r="W7456" s="17"/>
      <c r="X7456" s="17"/>
      <c r="Y7456" s="13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16"/>
      <c r="R7457" s="16"/>
      <c r="S7457" s="16"/>
      <c r="T7457" s="16"/>
      <c r="U7457" s="16"/>
      <c r="V7457" s="16"/>
      <c r="W7457" s="15"/>
      <c r="X7457" s="17"/>
      <c r="Y7457" s="13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15"/>
      <c r="R7458" s="16"/>
      <c r="S7458" s="16"/>
      <c r="T7458" s="16"/>
      <c r="U7458" s="16"/>
      <c r="V7458" s="16"/>
      <c r="W7458" s="15"/>
      <c r="X7458" s="17"/>
      <c r="Y7458" s="13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15"/>
      <c r="R7459" s="16"/>
      <c r="S7459" s="16"/>
      <c r="T7459" s="16"/>
      <c r="U7459" s="16"/>
      <c r="V7459" s="16"/>
      <c r="W7459" s="15"/>
      <c r="X7459" s="17"/>
      <c r="Y7459" s="13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15"/>
      <c r="R7460" s="16"/>
      <c r="S7460" s="16"/>
      <c r="T7460" s="16"/>
      <c r="U7460" s="16"/>
      <c r="V7460" s="16"/>
      <c r="W7460" s="16"/>
      <c r="X7460" s="17"/>
      <c r="Y7460" s="13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15"/>
      <c r="R7461" s="16"/>
      <c r="S7461" s="16"/>
      <c r="T7461" s="16"/>
      <c r="U7461" s="16"/>
      <c r="V7461" s="16"/>
      <c r="W7461" s="15"/>
      <c r="X7461" s="17"/>
      <c r="Y7461" s="13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15"/>
      <c r="R7462" s="16"/>
      <c r="S7462" s="16"/>
      <c r="T7462" s="16"/>
      <c r="U7462" s="16"/>
      <c r="V7462" s="16"/>
      <c r="W7462" s="15"/>
      <c r="X7462" s="17"/>
      <c r="Y7462" s="13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15"/>
      <c r="R7463" s="16"/>
      <c r="S7463" s="16"/>
      <c r="T7463" s="16"/>
      <c r="U7463" s="16"/>
      <c r="V7463" s="16"/>
      <c r="W7463" s="15"/>
      <c r="X7463" s="17"/>
      <c r="Y7463" s="13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16"/>
      <c r="R7464" s="16"/>
      <c r="S7464" s="16"/>
      <c r="T7464" s="16"/>
      <c r="U7464" s="16"/>
      <c r="V7464" s="16"/>
      <c r="W7464" s="17"/>
      <c r="X7464" s="17"/>
      <c r="Y7464" s="13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15"/>
      <c r="R7465" s="16"/>
      <c r="S7465" s="16"/>
      <c r="T7465" s="16"/>
      <c r="U7465" s="16"/>
      <c r="V7465" s="16"/>
      <c r="W7465" s="15"/>
      <c r="X7465" s="17"/>
      <c r="Y7465" s="13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15"/>
      <c r="R7466" s="16"/>
      <c r="S7466" s="16"/>
      <c r="T7466" s="16"/>
      <c r="U7466" s="16"/>
      <c r="V7466" s="16"/>
      <c r="W7466" s="16"/>
      <c r="X7466" s="17"/>
      <c r="Y7466" s="13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16"/>
      <c r="R7467" s="16"/>
      <c r="S7467" s="16"/>
      <c r="T7467" s="16"/>
      <c r="U7467" s="16"/>
      <c r="V7467" s="16"/>
      <c r="W7467" s="16"/>
      <c r="X7467" s="17"/>
      <c r="Y7467" s="13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15"/>
      <c r="R7468" s="16"/>
      <c r="S7468" s="16"/>
      <c r="T7468" s="16"/>
      <c r="U7468" s="16"/>
      <c r="V7468" s="16"/>
      <c r="W7468" s="17"/>
      <c r="X7468" s="17"/>
      <c r="Y7468" s="13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15"/>
      <c r="R7469" s="16"/>
      <c r="S7469" s="16"/>
      <c r="T7469" s="16"/>
      <c r="U7469" s="16"/>
      <c r="V7469" s="16"/>
      <c r="W7469" s="17"/>
      <c r="X7469" s="17"/>
      <c r="Y7469" s="13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15"/>
      <c r="R7470" s="16"/>
      <c r="S7470" s="16"/>
      <c r="T7470" s="16"/>
      <c r="U7470" s="16"/>
      <c r="V7470" s="16"/>
      <c r="W7470" s="17"/>
      <c r="X7470" s="17"/>
      <c r="Y7470" s="13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15"/>
      <c r="R7471" s="16"/>
      <c r="S7471" s="16"/>
      <c r="T7471" s="16"/>
      <c r="U7471" s="16"/>
      <c r="V7471" s="16"/>
      <c r="W7471" s="15"/>
      <c r="X7471" s="17"/>
      <c r="Y7471" s="13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15"/>
      <c r="R7472" s="16"/>
      <c r="S7472" s="16"/>
      <c r="T7472" s="16"/>
      <c r="U7472" s="16"/>
      <c r="V7472" s="16"/>
      <c r="W7472" s="15"/>
      <c r="X7472" s="17"/>
      <c r="Y7472" s="13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15"/>
      <c r="R7473" s="16"/>
      <c r="S7473" s="16"/>
      <c r="T7473" s="16"/>
      <c r="U7473" s="16"/>
      <c r="V7473" s="16"/>
      <c r="W7473" s="17"/>
      <c r="X7473" s="17"/>
      <c r="Y7473" s="13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15"/>
      <c r="R7474" s="16"/>
      <c r="S7474" s="16"/>
      <c r="T7474" s="16"/>
      <c r="U7474" s="16"/>
      <c r="V7474" s="16"/>
      <c r="W7474" s="15"/>
      <c r="X7474" s="17"/>
      <c r="Y7474" s="13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15"/>
      <c r="R7475" s="16"/>
      <c r="S7475" s="16"/>
      <c r="T7475" s="16"/>
      <c r="U7475" s="16"/>
      <c r="V7475" s="16"/>
      <c r="W7475" s="17"/>
      <c r="X7475" s="17"/>
      <c r="Y7475" s="13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15"/>
      <c r="R7476" s="16"/>
      <c r="S7476" s="16"/>
      <c r="T7476" s="16"/>
      <c r="U7476" s="16"/>
      <c r="V7476" s="16"/>
      <c r="W7476" s="15"/>
      <c r="X7476" s="17"/>
      <c r="Y7476" s="13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15"/>
      <c r="R7477" s="16"/>
      <c r="S7477" s="16"/>
      <c r="T7477" s="16"/>
      <c r="U7477" s="16"/>
      <c r="V7477" s="16"/>
      <c r="W7477" s="16"/>
      <c r="X7477" s="17"/>
      <c r="Y7477" s="13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15"/>
      <c r="R7478" s="16"/>
      <c r="S7478" s="16"/>
      <c r="T7478" s="16"/>
      <c r="U7478" s="16"/>
      <c r="V7478" s="16"/>
      <c r="W7478" s="15"/>
      <c r="X7478" s="17"/>
      <c r="Y7478" s="13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15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15"/>
      <c r="R7480" s="16"/>
      <c r="S7480" s="16"/>
      <c r="T7480" s="16"/>
      <c r="U7480" s="16"/>
      <c r="V7480" s="16"/>
      <c r="W7480" s="16"/>
      <c r="X7480" s="17"/>
      <c r="Y7480" s="13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15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15"/>
      <c r="R7482" s="16"/>
      <c r="S7482" s="16"/>
      <c r="T7482" s="16"/>
      <c r="U7482" s="16"/>
      <c r="V7482" s="16"/>
      <c r="W7482" s="17"/>
      <c r="X7482" s="17"/>
      <c r="Y7482" s="13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15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16"/>
      <c r="R7484" s="16"/>
      <c r="S7484" s="16"/>
      <c r="T7484" s="16"/>
      <c r="U7484" s="16"/>
      <c r="V7484" s="16"/>
      <c r="W7484" s="16"/>
      <c r="X7484" s="17"/>
      <c r="Y7484" s="13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15"/>
      <c r="R7485" s="16"/>
      <c r="S7485" s="16"/>
      <c r="T7485" s="16"/>
      <c r="U7485" s="16"/>
      <c r="V7485" s="16"/>
      <c r="W7485" s="15"/>
      <c r="X7485" s="17"/>
      <c r="Y7485" s="13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16"/>
      <c r="R7486" s="16"/>
      <c r="S7486" s="16"/>
      <c r="T7486" s="16"/>
      <c r="U7486" s="16"/>
      <c r="V7486" s="16"/>
      <c r="W7486" s="15"/>
      <c r="X7486" s="17"/>
      <c r="Y7486" s="13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15"/>
      <c r="R7487" s="16"/>
      <c r="S7487" s="16"/>
      <c r="T7487" s="16"/>
      <c r="U7487" s="16"/>
      <c r="V7487" s="16"/>
      <c r="W7487" s="15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15"/>
      <c r="R7488" s="16"/>
      <c r="S7488" s="16"/>
      <c r="T7488" s="16"/>
      <c r="U7488" s="16"/>
      <c r="V7488" s="16"/>
      <c r="W7488" s="15"/>
      <c r="X7488" s="17"/>
      <c r="Y7488" s="13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15"/>
      <c r="R7489" s="16"/>
      <c r="S7489" s="16"/>
      <c r="T7489" s="16"/>
      <c r="U7489" s="16"/>
      <c r="V7489" s="16"/>
      <c r="W7489" s="15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15"/>
      <c r="R7490" s="16"/>
      <c r="S7490" s="16"/>
      <c r="T7490" s="16"/>
      <c r="U7490" s="16"/>
      <c r="V7490" s="16"/>
      <c r="W7490" s="17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15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15"/>
      <c r="R7492" s="16"/>
      <c r="S7492" s="16"/>
      <c r="T7492" s="16"/>
      <c r="U7492" s="16"/>
      <c r="V7492" s="16"/>
      <c r="W7492" s="15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15"/>
      <c r="R7493" s="16"/>
      <c r="S7493" s="16"/>
      <c r="T7493" s="16"/>
      <c r="U7493" s="16"/>
      <c r="V7493" s="16"/>
      <c r="W7493" s="15"/>
      <c r="X7493" s="17"/>
      <c r="Y7493" s="13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15"/>
      <c r="R7494" s="16"/>
      <c r="S7494" s="16"/>
      <c r="T7494" s="16"/>
      <c r="U7494" s="16"/>
      <c r="V7494" s="16"/>
      <c r="W7494" s="17"/>
      <c r="X7494" s="17"/>
      <c r="Y7494" s="13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15"/>
      <c r="R7495" s="16"/>
      <c r="S7495" s="16"/>
      <c r="T7495" s="16"/>
      <c r="U7495" s="16"/>
      <c r="V7495" s="16"/>
      <c r="W7495" s="15"/>
      <c r="X7495" s="17"/>
      <c r="Y7495" s="13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15"/>
      <c r="R7496" s="16"/>
      <c r="S7496" s="16"/>
      <c r="T7496" s="16"/>
      <c r="U7496" s="16"/>
      <c r="V7496" s="16"/>
      <c r="W7496" s="15"/>
      <c r="X7496" s="17"/>
      <c r="Y7496" s="13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15"/>
      <c r="R7497" s="16"/>
      <c r="S7497" s="16"/>
      <c r="T7497" s="16"/>
      <c r="U7497" s="16"/>
      <c r="V7497" s="16"/>
      <c r="W7497" s="15"/>
      <c r="X7497" s="17"/>
      <c r="Y7497" s="13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15"/>
      <c r="R7498" s="16"/>
      <c r="S7498" s="16"/>
      <c r="T7498" s="16"/>
      <c r="U7498" s="16"/>
      <c r="V7498" s="16"/>
      <c r="W7498" s="15"/>
      <c r="X7498" s="17"/>
      <c r="Y7498" s="13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15"/>
      <c r="R7499" s="16"/>
      <c r="S7499" s="16"/>
      <c r="T7499" s="16"/>
      <c r="U7499" s="16"/>
      <c r="V7499" s="16"/>
      <c r="W7499" s="17"/>
      <c r="X7499" s="17"/>
      <c r="Y7499" s="13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15"/>
      <c r="R7500" s="16"/>
      <c r="S7500" s="16"/>
      <c r="T7500" s="16"/>
      <c r="U7500" s="16"/>
      <c r="V7500" s="16"/>
      <c r="W7500" s="17"/>
      <c r="X7500" s="17"/>
      <c r="Y7500" s="13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16"/>
      <c r="R7501" s="16"/>
      <c r="S7501" s="16"/>
      <c r="T7501" s="16"/>
      <c r="U7501" s="16"/>
      <c r="V7501" s="16"/>
      <c r="W7501" s="16"/>
      <c r="X7501" s="17"/>
      <c r="Y7501" s="13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15"/>
      <c r="R7502" s="16"/>
      <c r="S7502" s="16"/>
      <c r="T7502" s="16"/>
      <c r="U7502" s="16"/>
      <c r="V7502" s="16"/>
      <c r="W7502" s="17"/>
      <c r="X7502" s="17"/>
      <c r="Y7502" s="13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15"/>
      <c r="R7503" s="16"/>
      <c r="S7503" s="16"/>
      <c r="T7503" s="16"/>
      <c r="U7503" s="16"/>
      <c r="V7503" s="16"/>
      <c r="W7503" s="15"/>
      <c r="X7503" s="17"/>
      <c r="Y7503" s="13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15"/>
      <c r="R7504" s="16"/>
      <c r="S7504" s="16"/>
      <c r="T7504" s="16"/>
      <c r="U7504" s="16"/>
      <c r="V7504" s="16"/>
      <c r="W7504" s="15"/>
      <c r="X7504" s="17"/>
      <c r="Y7504" s="13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15"/>
      <c r="R7505" s="16"/>
      <c r="S7505" s="16"/>
      <c r="T7505" s="16"/>
      <c r="U7505" s="16"/>
      <c r="V7505" s="16"/>
      <c r="W7505" s="15"/>
      <c r="X7505" s="17"/>
      <c r="Y7505" s="13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15"/>
      <c r="R7506" s="16"/>
      <c r="S7506" s="16"/>
      <c r="T7506" s="16"/>
      <c r="U7506" s="16"/>
      <c r="V7506" s="16"/>
      <c r="W7506" s="16"/>
      <c r="X7506" s="17"/>
      <c r="Y7506" s="13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15"/>
      <c r="R7507" s="16"/>
      <c r="S7507" s="16"/>
      <c r="T7507" s="16"/>
      <c r="U7507" s="16"/>
      <c r="V7507" s="16"/>
      <c r="W7507" s="16"/>
      <c r="X7507" s="17"/>
      <c r="Y7507" s="13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16"/>
      <c r="R7508" s="16"/>
      <c r="S7508" s="16"/>
      <c r="T7508" s="16"/>
      <c r="U7508" s="16"/>
      <c r="V7508" s="16"/>
      <c r="W7508" s="15"/>
      <c r="X7508" s="17"/>
      <c r="Y7508" s="13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15"/>
      <c r="R7509" s="16"/>
      <c r="S7509" s="16"/>
      <c r="T7509" s="16"/>
      <c r="U7509" s="16"/>
      <c r="V7509" s="16"/>
      <c r="W7509" s="17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15"/>
      <c r="R7510" s="16"/>
      <c r="S7510" s="16"/>
      <c r="T7510" s="16"/>
      <c r="U7510" s="16"/>
      <c r="V7510" s="16"/>
      <c r="W7510" s="15"/>
      <c r="X7510" s="17"/>
      <c r="Y7510" s="13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15"/>
      <c r="R7511" s="16"/>
      <c r="S7511" s="16"/>
      <c r="T7511" s="16"/>
      <c r="U7511" s="16"/>
      <c r="V7511" s="16"/>
      <c r="W7511" s="15"/>
      <c r="X7511" s="17"/>
      <c r="Y7511" s="13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16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15"/>
      <c r="R7513" s="16"/>
      <c r="S7513" s="16"/>
      <c r="T7513" s="16"/>
      <c r="U7513" s="16"/>
      <c r="V7513" s="16"/>
      <c r="W7513" s="16"/>
      <c r="X7513" s="17"/>
      <c r="Y7513" s="13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15"/>
      <c r="R7514" s="16"/>
      <c r="S7514" s="16"/>
      <c r="T7514" s="16"/>
      <c r="U7514" s="16"/>
      <c r="V7514" s="16"/>
      <c r="W7514" s="17"/>
      <c r="X7514" s="17"/>
      <c r="Y7514" s="13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15"/>
      <c r="R7515" s="16"/>
      <c r="S7515" s="16"/>
      <c r="T7515" s="16"/>
      <c r="U7515" s="16"/>
      <c r="V7515" s="16"/>
      <c r="W7515" s="17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16"/>
      <c r="R7516" s="16"/>
      <c r="S7516" s="16"/>
      <c r="T7516" s="16"/>
      <c r="U7516" s="16"/>
      <c r="V7516" s="16"/>
      <c r="W7516" s="17"/>
      <c r="X7516" s="17"/>
      <c r="Y7516" s="13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15"/>
      <c r="R7517" s="16"/>
      <c r="S7517" s="16"/>
      <c r="T7517" s="16"/>
      <c r="U7517" s="16"/>
      <c r="V7517" s="16"/>
      <c r="W7517" s="16"/>
      <c r="X7517" s="17"/>
      <c r="Y7517" s="13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15"/>
      <c r="R7518" s="16"/>
      <c r="S7518" s="16"/>
      <c r="T7518" s="16"/>
      <c r="U7518" s="16"/>
      <c r="V7518" s="16"/>
      <c r="W7518" s="17"/>
      <c r="X7518" s="17"/>
      <c r="Y7518" s="13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16"/>
      <c r="R7519" s="16"/>
      <c r="S7519" s="16"/>
      <c r="T7519" s="16"/>
      <c r="U7519" s="16"/>
      <c r="V7519" s="16"/>
      <c r="W7519" s="17"/>
      <c r="X7519" s="17"/>
      <c r="Y7519" s="13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15"/>
      <c r="R7520" s="16"/>
      <c r="S7520" s="16"/>
      <c r="T7520" s="16"/>
      <c r="U7520" s="16"/>
      <c r="V7520" s="16"/>
      <c r="W7520" s="16"/>
      <c r="X7520" s="17"/>
      <c r="Y7520" s="13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15"/>
      <c r="R7521" s="16"/>
      <c r="S7521" s="16"/>
      <c r="T7521" s="16"/>
      <c r="U7521" s="16"/>
      <c r="V7521" s="16"/>
      <c r="W7521" s="15"/>
      <c r="X7521" s="17"/>
      <c r="Y7521" s="13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15"/>
      <c r="R7522" s="16"/>
      <c r="S7522" s="16"/>
      <c r="T7522" s="16"/>
      <c r="U7522" s="16"/>
      <c r="V7522" s="16"/>
      <c r="W7522" s="15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15"/>
      <c r="R7523" s="16"/>
      <c r="S7523" s="16"/>
      <c r="T7523" s="16"/>
      <c r="U7523" s="16"/>
      <c r="V7523" s="16"/>
      <c r="W7523" s="16"/>
      <c r="X7523" s="17"/>
      <c r="Y7523" s="13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16"/>
      <c r="R7524" s="16"/>
      <c r="S7524" s="16"/>
      <c r="T7524" s="16"/>
      <c r="U7524" s="16"/>
      <c r="V7524" s="16"/>
      <c r="W7524" s="15"/>
      <c r="X7524" s="17"/>
      <c r="Y7524" s="13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15"/>
      <c r="R7525" s="16"/>
      <c r="S7525" s="16"/>
      <c r="T7525" s="16"/>
      <c r="U7525" s="16"/>
      <c r="V7525" s="16"/>
      <c r="W7525" s="15"/>
      <c r="X7525" s="17"/>
      <c r="Y7525" s="13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15"/>
      <c r="R7526" s="16"/>
      <c r="S7526" s="16"/>
      <c r="T7526" s="16"/>
      <c r="U7526" s="16"/>
      <c r="V7526" s="16"/>
      <c r="W7526" s="15"/>
      <c r="X7526" s="17"/>
      <c r="Y7526" s="13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15"/>
      <c r="R7527" s="16"/>
      <c r="S7527" s="16"/>
      <c r="T7527" s="16"/>
      <c r="U7527" s="16"/>
      <c r="V7527" s="16"/>
      <c r="W7527" s="17"/>
      <c r="X7527" s="17"/>
      <c r="Y7527" s="13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16"/>
      <c r="R7528" s="16"/>
      <c r="S7528" s="16"/>
      <c r="T7528" s="16"/>
      <c r="U7528" s="16"/>
      <c r="V7528" s="16"/>
      <c r="W7528" s="17"/>
      <c r="X7528" s="17"/>
      <c r="Y7528" s="13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15"/>
      <c r="R7529" s="16"/>
      <c r="S7529" s="16"/>
      <c r="T7529" s="16"/>
      <c r="U7529" s="16"/>
      <c r="V7529" s="16"/>
      <c r="W7529" s="15"/>
      <c r="X7529" s="17"/>
      <c r="Y7529" s="13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16"/>
      <c r="R7530" s="16"/>
      <c r="S7530" s="16"/>
      <c r="T7530" s="16"/>
      <c r="U7530" s="16"/>
      <c r="V7530" s="16"/>
      <c r="W7530" s="17"/>
      <c r="X7530" s="17"/>
      <c r="Y7530" s="13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15"/>
      <c r="R7531" s="16"/>
      <c r="S7531" s="16"/>
      <c r="T7531" s="16"/>
      <c r="U7531" s="16"/>
      <c r="V7531" s="16"/>
      <c r="W7531" s="15"/>
      <c r="X7531" s="17"/>
      <c r="Y7531" s="13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16"/>
      <c r="R7532" s="16"/>
      <c r="S7532" s="16"/>
      <c r="T7532" s="16"/>
      <c r="U7532" s="16"/>
      <c r="V7532" s="16"/>
      <c r="W7532" s="17"/>
      <c r="X7532" s="17"/>
      <c r="Y7532" s="13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15"/>
      <c r="R7533" s="16"/>
      <c r="S7533" s="16"/>
      <c r="T7533" s="16"/>
      <c r="U7533" s="16"/>
      <c r="V7533" s="16"/>
      <c r="W7533" s="16"/>
      <c r="X7533" s="17"/>
      <c r="Y7533" s="13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15"/>
      <c r="R7534" s="16"/>
      <c r="S7534" s="16"/>
      <c r="T7534" s="16"/>
      <c r="U7534" s="16"/>
      <c r="V7534" s="16"/>
      <c r="W7534" s="17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15"/>
      <c r="R7535" s="16"/>
      <c r="S7535" s="16"/>
      <c r="T7535" s="16"/>
      <c r="U7535" s="16"/>
      <c r="V7535" s="16"/>
      <c r="W7535" s="17"/>
      <c r="X7535" s="17"/>
      <c r="Y7535" s="13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15"/>
      <c r="R7536" s="16"/>
      <c r="S7536" s="16"/>
      <c r="T7536" s="16"/>
      <c r="U7536" s="16"/>
      <c r="V7536" s="16"/>
      <c r="W7536" s="15"/>
      <c r="X7536" s="17"/>
      <c r="Y7536" s="13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15"/>
      <c r="R7537" s="16"/>
      <c r="S7537" s="16"/>
      <c r="T7537" s="16"/>
      <c r="U7537" s="16"/>
      <c r="V7537" s="16"/>
      <c r="W7537" s="15"/>
      <c r="X7537" s="17"/>
      <c r="Y7537" s="13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15"/>
      <c r="R7538" s="16"/>
      <c r="S7538" s="16"/>
      <c r="T7538" s="16"/>
      <c r="U7538" s="16"/>
      <c r="V7538" s="16"/>
      <c r="W7538" s="16"/>
      <c r="X7538" s="17"/>
      <c r="Y7538" s="13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15"/>
      <c r="R7539" s="16"/>
      <c r="S7539" s="16"/>
      <c r="T7539" s="16"/>
      <c r="U7539" s="16"/>
      <c r="V7539" s="16"/>
      <c r="W7539" s="16"/>
      <c r="X7539" s="17"/>
      <c r="Y7539" s="13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15"/>
      <c r="R7540" s="16"/>
      <c r="S7540" s="16"/>
      <c r="T7540" s="16"/>
      <c r="U7540" s="16"/>
      <c r="V7540" s="16"/>
      <c r="W7540" s="16"/>
      <c r="X7540" s="17"/>
      <c r="Y7540" s="13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15"/>
      <c r="R7541" s="16"/>
      <c r="S7541" s="16"/>
      <c r="T7541" s="16"/>
      <c r="U7541" s="16"/>
      <c r="V7541" s="16"/>
      <c r="W7541" s="15"/>
      <c r="X7541" s="17"/>
      <c r="Y7541" s="13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15"/>
      <c r="R7542" s="16"/>
      <c r="S7542" s="16"/>
      <c r="T7542" s="16"/>
      <c r="U7542" s="16"/>
      <c r="V7542" s="16"/>
      <c r="W7542" s="16"/>
      <c r="X7542" s="17"/>
      <c r="Y7542" s="13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16"/>
      <c r="R7543" s="16"/>
      <c r="S7543" s="16"/>
      <c r="T7543" s="16"/>
      <c r="U7543" s="16"/>
      <c r="V7543" s="16"/>
      <c r="W7543" s="15"/>
      <c r="X7543" s="17"/>
      <c r="Y7543" s="13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16"/>
      <c r="R7544" s="16"/>
      <c r="S7544" s="16"/>
      <c r="T7544" s="16"/>
      <c r="U7544" s="16"/>
      <c r="V7544" s="16"/>
      <c r="W7544" s="17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15"/>
      <c r="R7545" s="16"/>
      <c r="S7545" s="16"/>
      <c r="T7545" s="16"/>
      <c r="U7545" s="16"/>
      <c r="V7545" s="16"/>
      <c r="W7545" s="17"/>
      <c r="X7545" s="17"/>
      <c r="Y7545" s="13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15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15"/>
      <c r="R7547" s="16"/>
      <c r="S7547" s="16"/>
      <c r="T7547" s="16"/>
      <c r="U7547" s="16"/>
      <c r="V7547" s="16"/>
      <c r="W7547" s="15"/>
      <c r="X7547" s="17"/>
      <c r="Y7547" s="13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16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15"/>
      <c r="R7549" s="16"/>
      <c r="S7549" s="16"/>
      <c r="T7549" s="16"/>
      <c r="U7549" s="16"/>
      <c r="V7549" s="16"/>
      <c r="W7549" s="16"/>
      <c r="X7549" s="17"/>
      <c r="Y7549" s="13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15"/>
      <c r="R7550" s="16"/>
      <c r="S7550" s="16"/>
      <c r="T7550" s="16"/>
      <c r="U7550" s="16"/>
      <c r="V7550" s="16"/>
      <c r="W7550" s="16"/>
      <c r="X7550" s="17"/>
      <c r="Y7550" s="13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15"/>
      <c r="R7551" s="16"/>
      <c r="S7551" s="16"/>
      <c r="T7551" s="16"/>
      <c r="U7551" s="16"/>
      <c r="V7551" s="16"/>
      <c r="W7551" s="15"/>
      <c r="X7551" s="17"/>
      <c r="Y7551" s="13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15"/>
      <c r="R7552" s="16"/>
      <c r="S7552" s="16"/>
      <c r="T7552" s="16"/>
      <c r="U7552" s="16"/>
      <c r="V7552" s="16"/>
      <c r="W7552" s="16"/>
      <c r="X7552" s="17"/>
      <c r="Y7552" s="13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15"/>
      <c r="R7553" s="16"/>
      <c r="S7553" s="16"/>
      <c r="T7553" s="16"/>
      <c r="U7553" s="16"/>
      <c r="V7553" s="16"/>
      <c r="W7553" s="17"/>
      <c r="X7553" s="17"/>
      <c r="Y7553" s="13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15"/>
      <c r="R7554" s="16"/>
      <c r="S7554" s="16"/>
      <c r="T7554" s="16"/>
      <c r="U7554" s="16"/>
      <c r="V7554" s="16"/>
      <c r="W7554" s="15"/>
      <c r="X7554" s="17"/>
      <c r="Y7554" s="13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16"/>
      <c r="R7555" s="16"/>
      <c r="S7555" s="16"/>
      <c r="T7555" s="16"/>
      <c r="U7555" s="16"/>
      <c r="V7555" s="16"/>
      <c r="W7555" s="15"/>
      <c r="X7555" s="17"/>
      <c r="Y7555" s="13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15"/>
      <c r="R7556" s="16"/>
      <c r="S7556" s="16"/>
      <c r="T7556" s="16"/>
      <c r="U7556" s="16"/>
      <c r="V7556" s="16"/>
      <c r="W7556" s="17"/>
      <c r="X7556" s="17"/>
      <c r="Y7556" s="13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16"/>
      <c r="R7557" s="16"/>
      <c r="S7557" s="16"/>
      <c r="T7557" s="16"/>
      <c r="U7557" s="16"/>
      <c r="V7557" s="16"/>
      <c r="W7557" s="15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16"/>
      <c r="R7558" s="16"/>
      <c r="S7558" s="16"/>
      <c r="T7558" s="16"/>
      <c r="U7558" s="16"/>
      <c r="V7558" s="16"/>
      <c r="W7558" s="16"/>
      <c r="X7558" s="17"/>
      <c r="Y7558" s="13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16"/>
      <c r="R7559" s="16"/>
      <c r="S7559" s="16"/>
      <c r="T7559" s="16"/>
      <c r="U7559" s="16"/>
      <c r="V7559" s="16"/>
      <c r="W7559" s="17"/>
      <c r="X7559" s="17"/>
      <c r="Y7559" s="13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15"/>
      <c r="R7560" s="16"/>
      <c r="S7560" s="16"/>
      <c r="T7560" s="16"/>
      <c r="U7560" s="16"/>
      <c r="V7560" s="16"/>
      <c r="W7560" s="15"/>
      <c r="X7560" s="17"/>
      <c r="Y7560" s="13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15"/>
      <c r="R7561" s="16"/>
      <c r="S7561" s="16"/>
      <c r="T7561" s="16"/>
      <c r="U7561" s="16"/>
      <c r="V7561" s="16"/>
      <c r="W7561" s="15"/>
      <c r="X7561" s="17"/>
      <c r="Y7561" s="13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15"/>
      <c r="R7562" s="16"/>
      <c r="S7562" s="16"/>
      <c r="T7562" s="16"/>
      <c r="U7562" s="16"/>
      <c r="V7562" s="16"/>
      <c r="W7562" s="15"/>
      <c r="X7562" s="17"/>
      <c r="Y7562" s="13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15"/>
      <c r="R7563" s="16"/>
      <c r="S7563" s="16"/>
      <c r="T7563" s="16"/>
      <c r="U7563" s="16"/>
      <c r="V7563" s="16"/>
      <c r="W7563" s="15"/>
      <c r="X7563" s="17"/>
      <c r="Y7563" s="13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15"/>
      <c r="R7564" s="16"/>
      <c r="S7564" s="16"/>
      <c r="T7564" s="16"/>
      <c r="U7564" s="16"/>
      <c r="V7564" s="16"/>
      <c r="W7564" s="15"/>
      <c r="X7564" s="17"/>
      <c r="Y7564" s="13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16"/>
      <c r="R7565" s="16"/>
      <c r="S7565" s="16"/>
      <c r="T7565" s="16"/>
      <c r="U7565" s="16"/>
      <c r="V7565" s="16"/>
      <c r="W7565" s="16"/>
      <c r="X7565" s="17"/>
      <c r="Y7565" s="13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15"/>
      <c r="R7566" s="16"/>
      <c r="S7566" s="16"/>
      <c r="T7566" s="16"/>
      <c r="U7566" s="16"/>
      <c r="V7566" s="16"/>
      <c r="W7566" s="15"/>
      <c r="X7566" s="17"/>
      <c r="Y7566" s="13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15"/>
      <c r="R7567" s="16"/>
      <c r="S7567" s="16"/>
      <c r="T7567" s="16"/>
      <c r="U7567" s="16"/>
      <c r="V7567" s="16"/>
      <c r="W7567" s="17"/>
      <c r="X7567" s="17"/>
      <c r="Y7567" s="13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15"/>
      <c r="R7568" s="16"/>
      <c r="S7568" s="16"/>
      <c r="T7568" s="16"/>
      <c r="U7568" s="16"/>
      <c r="V7568" s="16"/>
      <c r="W7568" s="16"/>
      <c r="X7568" s="17"/>
      <c r="Y7568" s="13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15"/>
      <c r="R7569" s="16"/>
      <c r="S7569" s="16"/>
      <c r="T7569" s="16"/>
      <c r="U7569" s="16"/>
      <c r="V7569" s="16"/>
      <c r="W7569" s="15"/>
      <c r="X7569" s="17"/>
      <c r="Y7569" s="13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16"/>
      <c r="R7570" s="16"/>
      <c r="S7570" s="16"/>
      <c r="T7570" s="16"/>
      <c r="U7570" s="16"/>
      <c r="V7570" s="16"/>
      <c r="W7570" s="16"/>
      <c r="X7570" s="17"/>
      <c r="Y7570" s="13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15"/>
      <c r="R7571" s="16"/>
      <c r="S7571" s="16"/>
      <c r="T7571" s="16"/>
      <c r="U7571" s="16"/>
      <c r="V7571" s="16"/>
      <c r="W7571" s="16"/>
      <c r="X7571" s="17"/>
      <c r="Y7571" s="13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16"/>
      <c r="R7572" s="16"/>
      <c r="S7572" s="16"/>
      <c r="T7572" s="16"/>
      <c r="U7572" s="16"/>
      <c r="V7572" s="16"/>
      <c r="W7572" s="16"/>
      <c r="X7572" s="17"/>
      <c r="Y7572" s="13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15"/>
      <c r="R7573" s="16"/>
      <c r="S7573" s="16"/>
      <c r="T7573" s="16"/>
      <c r="U7573" s="16"/>
      <c r="V7573" s="16"/>
      <c r="W7573" s="15"/>
      <c r="X7573" s="17"/>
      <c r="Y7573" s="13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16"/>
      <c r="R7574" s="16"/>
      <c r="S7574" s="16"/>
      <c r="T7574" s="16"/>
      <c r="U7574" s="16"/>
      <c r="V7574" s="16"/>
      <c r="W7574" s="17"/>
      <c r="X7574" s="17"/>
      <c r="Y7574" s="13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15"/>
      <c r="R7575" s="15"/>
      <c r="S7575" s="15"/>
      <c r="T7575" s="15"/>
      <c r="U7575" s="15"/>
      <c r="V7575" s="15"/>
      <c r="W7575" s="17"/>
      <c r="X7575" s="17"/>
      <c r="Y7575" s="13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15"/>
      <c r="R7576" s="16"/>
      <c r="S7576" s="16"/>
      <c r="T7576" s="16"/>
      <c r="U7576" s="16"/>
      <c r="V7576" s="16"/>
      <c r="W7576" s="15"/>
      <c r="X7576" s="17"/>
      <c r="Y7576" s="13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15"/>
      <c r="R7577" s="16"/>
      <c r="S7577" s="16"/>
      <c r="T7577" s="16"/>
      <c r="U7577" s="16"/>
      <c r="V7577" s="16"/>
      <c r="W7577" s="17"/>
      <c r="X7577" s="17"/>
      <c r="Y7577" s="13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15"/>
      <c r="R7578" s="15"/>
      <c r="S7578" s="15"/>
      <c r="T7578" s="15"/>
      <c r="U7578" s="15"/>
      <c r="V7578" s="15"/>
      <c r="W7578" s="15"/>
      <c r="X7578" s="17"/>
      <c r="Y7578" s="13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15"/>
      <c r="R7579" s="16"/>
      <c r="S7579" s="16"/>
      <c r="T7579" s="16"/>
      <c r="U7579" s="16"/>
      <c r="V7579" s="16"/>
      <c r="W7579" s="15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15"/>
      <c r="R7580" s="16"/>
      <c r="S7580" s="16"/>
      <c r="T7580" s="16"/>
      <c r="U7580" s="16"/>
      <c r="V7580" s="16"/>
      <c r="W7580" s="17"/>
      <c r="X7580" s="17"/>
      <c r="Y7580" s="13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15"/>
      <c r="R7581" s="16"/>
      <c r="S7581" s="16"/>
      <c r="T7581" s="16"/>
      <c r="U7581" s="16"/>
      <c r="V7581" s="16"/>
      <c r="W7581" s="17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15"/>
      <c r="R7582" s="16"/>
      <c r="S7582" s="16"/>
      <c r="T7582" s="16"/>
      <c r="U7582" s="16"/>
      <c r="V7582" s="16"/>
      <c r="W7582" s="15"/>
      <c r="X7582" s="17"/>
      <c r="Y7582" s="13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16"/>
      <c r="R7583" s="16"/>
      <c r="S7583" s="16"/>
      <c r="T7583" s="16"/>
      <c r="U7583" s="16"/>
      <c r="V7583" s="16"/>
      <c r="W7583" s="15"/>
      <c r="X7583" s="17"/>
      <c r="Y7583" s="13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16"/>
      <c r="R7584" s="16"/>
      <c r="S7584" s="16"/>
      <c r="T7584" s="16"/>
      <c r="U7584" s="16"/>
      <c r="V7584" s="16"/>
      <c r="W7584" s="15"/>
      <c r="X7584" s="17"/>
      <c r="Y7584" s="13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15"/>
      <c r="R7585" s="16"/>
      <c r="S7585" s="16"/>
      <c r="T7585" s="16"/>
      <c r="U7585" s="16"/>
      <c r="V7585" s="16"/>
      <c r="W7585" s="16"/>
      <c r="X7585" s="17"/>
      <c r="Y7585" s="13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16"/>
      <c r="R7586" s="16"/>
      <c r="S7586" s="16"/>
      <c r="T7586" s="16"/>
      <c r="U7586" s="16"/>
      <c r="V7586" s="16"/>
      <c r="W7586" s="16"/>
      <c r="X7586" s="17"/>
      <c r="Y7586" s="13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15"/>
      <c r="R7587" s="16"/>
      <c r="S7587" s="16"/>
      <c r="T7587" s="16"/>
      <c r="U7587" s="16"/>
      <c r="V7587" s="16"/>
      <c r="W7587" s="15"/>
      <c r="X7587" s="17"/>
      <c r="Y7587" s="13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16"/>
      <c r="R7588" s="16"/>
      <c r="S7588" s="16"/>
      <c r="T7588" s="16"/>
      <c r="U7588" s="16"/>
      <c r="V7588" s="16"/>
      <c r="W7588" s="16"/>
      <c r="X7588" s="17"/>
      <c r="Y7588" s="13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15"/>
      <c r="R7589" s="16"/>
      <c r="S7589" s="16"/>
      <c r="T7589" s="16"/>
      <c r="U7589" s="16"/>
      <c r="V7589" s="16"/>
      <c r="W7589" s="15"/>
      <c r="X7589" s="17"/>
      <c r="Y7589" s="13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15"/>
      <c r="R7590" s="16"/>
      <c r="S7590" s="16"/>
      <c r="T7590" s="16"/>
      <c r="U7590" s="16"/>
      <c r="V7590" s="16"/>
      <c r="W7590" s="17"/>
      <c r="X7590" s="17"/>
      <c r="Y7590" s="13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15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15"/>
      <c r="R7592" s="16"/>
      <c r="S7592" s="16"/>
      <c r="T7592" s="16"/>
      <c r="U7592" s="16"/>
      <c r="V7592" s="16"/>
      <c r="W7592" s="15"/>
      <c r="X7592" s="17"/>
      <c r="Y7592" s="13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15"/>
      <c r="R7593" s="16"/>
      <c r="S7593" s="16"/>
      <c r="T7593" s="16"/>
      <c r="U7593" s="16"/>
      <c r="V7593" s="16"/>
      <c r="W7593" s="15"/>
      <c r="X7593" s="17"/>
      <c r="Y7593" s="13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15"/>
      <c r="R7594" s="16"/>
      <c r="S7594" s="16"/>
      <c r="T7594" s="16"/>
      <c r="U7594" s="16"/>
      <c r="V7594" s="16"/>
      <c r="W7594" s="15"/>
      <c r="X7594" s="17"/>
      <c r="Y7594" s="13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15"/>
      <c r="R7595" s="16"/>
      <c r="S7595" s="16"/>
      <c r="T7595" s="16"/>
      <c r="U7595" s="16"/>
      <c r="V7595" s="16"/>
      <c r="W7595" s="16"/>
      <c r="X7595" s="17"/>
      <c r="Y7595" s="13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15"/>
      <c r="R7596" s="16"/>
      <c r="S7596" s="16"/>
      <c r="T7596" s="16"/>
      <c r="U7596" s="16"/>
      <c r="V7596" s="16"/>
      <c r="W7596" s="15"/>
      <c r="X7596" s="17"/>
      <c r="Y7596" s="13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15"/>
      <c r="R7597" s="16"/>
      <c r="S7597" s="16"/>
      <c r="T7597" s="16"/>
      <c r="U7597" s="16"/>
      <c r="V7597" s="16"/>
      <c r="W7597" s="16"/>
      <c r="X7597" s="17"/>
      <c r="Y7597" s="13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15"/>
      <c r="R7598" s="16"/>
      <c r="S7598" s="16"/>
      <c r="T7598" s="16"/>
      <c r="U7598" s="16"/>
      <c r="V7598" s="16"/>
      <c r="W7598" s="15"/>
      <c r="X7598" s="17"/>
      <c r="Y7598" s="13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15"/>
      <c r="R7599" s="16"/>
      <c r="S7599" s="16"/>
      <c r="T7599" s="16"/>
      <c r="U7599" s="16"/>
      <c r="V7599" s="16"/>
      <c r="W7599" s="16"/>
      <c r="X7599" s="17"/>
      <c r="Y7599" s="13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15"/>
      <c r="R7600" s="15"/>
      <c r="S7600" s="15"/>
      <c r="T7600" s="15"/>
      <c r="U7600" s="15"/>
      <c r="V7600" s="15"/>
      <c r="W7600" s="17"/>
      <c r="X7600" s="17"/>
      <c r="Y7600" s="13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15"/>
      <c r="R7601" s="16"/>
      <c r="S7601" s="16"/>
      <c r="T7601" s="16"/>
      <c r="U7601" s="16"/>
      <c r="V7601" s="16"/>
      <c r="W7601" s="15"/>
      <c r="X7601" s="17"/>
      <c r="Y7601" s="13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15"/>
      <c r="R7602" s="16"/>
      <c r="S7602" s="16"/>
      <c r="T7602" s="16"/>
      <c r="U7602" s="16"/>
      <c r="V7602" s="16"/>
      <c r="W7602" s="17"/>
      <c r="X7602" s="17"/>
      <c r="Y7602" s="13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16"/>
      <c r="R7603" s="16"/>
      <c r="S7603" s="16"/>
      <c r="T7603" s="16"/>
      <c r="U7603" s="16"/>
      <c r="V7603" s="16"/>
      <c r="W7603" s="16"/>
      <c r="X7603" s="17"/>
      <c r="Y7603" s="13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15"/>
      <c r="R7604" s="16"/>
      <c r="S7604" s="16"/>
      <c r="T7604" s="16"/>
      <c r="U7604" s="16"/>
      <c r="V7604" s="16"/>
      <c r="W7604" s="15"/>
      <c r="X7604" s="17"/>
      <c r="Y7604" s="13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15"/>
      <c r="R7605" s="16"/>
      <c r="S7605" s="16"/>
      <c r="T7605" s="16"/>
      <c r="U7605" s="16"/>
      <c r="V7605" s="16"/>
      <c r="W7605" s="15"/>
      <c r="X7605" s="17"/>
      <c r="Y7605" s="13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16"/>
      <c r="R7606" s="16"/>
      <c r="S7606" s="16"/>
      <c r="T7606" s="16"/>
      <c r="U7606" s="16"/>
      <c r="V7606" s="16"/>
      <c r="W7606" s="16"/>
      <c r="X7606" s="17"/>
      <c r="Y7606" s="13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15"/>
      <c r="R7607" s="16"/>
      <c r="S7607" s="16"/>
      <c r="T7607" s="16"/>
      <c r="U7607" s="16"/>
      <c r="V7607" s="16"/>
      <c r="W7607" s="17"/>
      <c r="X7607" s="17"/>
      <c r="Y7607" s="13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15"/>
      <c r="R7608" s="16"/>
      <c r="S7608" s="16"/>
      <c r="T7608" s="16"/>
      <c r="U7608" s="16"/>
      <c r="V7608" s="16"/>
      <c r="W7608" s="15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15"/>
      <c r="R7609" s="16"/>
      <c r="S7609" s="16"/>
      <c r="T7609" s="16"/>
      <c r="U7609" s="16"/>
      <c r="V7609" s="16"/>
      <c r="W7609" s="15"/>
      <c r="X7609" s="17"/>
      <c r="Y7609" s="13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15"/>
      <c r="R7610" s="16"/>
      <c r="S7610" s="16"/>
      <c r="T7610" s="16"/>
      <c r="U7610" s="16"/>
      <c r="V7610" s="16"/>
      <c r="W7610" s="15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15"/>
      <c r="R7611" s="16"/>
      <c r="S7611" s="16"/>
      <c r="T7611" s="16"/>
      <c r="U7611" s="16"/>
      <c r="V7611" s="16"/>
      <c r="W7611" s="15"/>
      <c r="X7611" s="17"/>
      <c r="Y7611" s="13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15"/>
      <c r="R7612" s="16"/>
      <c r="S7612" s="16"/>
      <c r="T7612" s="16"/>
      <c r="U7612" s="16"/>
      <c r="V7612" s="16"/>
      <c r="W7612" s="17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15"/>
      <c r="R7613" s="16"/>
      <c r="S7613" s="16"/>
      <c r="T7613" s="16"/>
      <c r="U7613" s="16"/>
      <c r="V7613" s="16"/>
      <c r="W7613" s="15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15"/>
      <c r="R7614" s="16"/>
      <c r="S7614" s="16"/>
      <c r="T7614" s="16"/>
      <c r="U7614" s="16"/>
      <c r="V7614" s="16"/>
      <c r="W7614" s="15"/>
      <c r="X7614" s="17"/>
      <c r="Y7614" s="13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15"/>
      <c r="R7615" s="16"/>
      <c r="S7615" s="16"/>
      <c r="T7615" s="16"/>
      <c r="U7615" s="16"/>
      <c r="V7615" s="16"/>
      <c r="W7615" s="15"/>
      <c r="X7615" s="17"/>
      <c r="Y7615" s="13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15"/>
      <c r="R7616" s="16"/>
      <c r="S7616" s="16"/>
      <c r="T7616" s="16"/>
      <c r="U7616" s="16"/>
      <c r="V7616" s="16"/>
      <c r="W7616" s="15"/>
      <c r="X7616" s="17"/>
      <c r="Y7616" s="13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15"/>
      <c r="R7617" s="16"/>
      <c r="S7617" s="16"/>
      <c r="T7617" s="16"/>
      <c r="U7617" s="16"/>
      <c r="V7617" s="16"/>
      <c r="W7617" s="16"/>
      <c r="X7617" s="17"/>
      <c r="Y7617" s="13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16"/>
      <c r="R7618" s="16"/>
      <c r="S7618" s="16"/>
      <c r="T7618" s="16"/>
      <c r="U7618" s="16"/>
      <c r="V7618" s="16"/>
      <c r="W7618" s="15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15"/>
      <c r="R7619" s="15"/>
      <c r="S7619" s="15"/>
      <c r="T7619" s="15"/>
      <c r="U7619" s="15"/>
      <c r="V7619" s="15"/>
      <c r="W7619" s="17"/>
      <c r="X7619" s="17"/>
      <c r="Y7619" s="13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16"/>
      <c r="R7620" s="16"/>
      <c r="S7620" s="16"/>
      <c r="T7620" s="16"/>
      <c r="U7620" s="16"/>
      <c r="V7620" s="16"/>
      <c r="W7620" s="17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16"/>
      <c r="R7621" s="16"/>
      <c r="S7621" s="16"/>
      <c r="T7621" s="16"/>
      <c r="U7621" s="16"/>
      <c r="V7621" s="16"/>
      <c r="W7621" s="17"/>
      <c r="X7621" s="17"/>
      <c r="Y7621" s="13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16"/>
      <c r="R7622" s="16"/>
      <c r="S7622" s="16"/>
      <c r="T7622" s="16"/>
      <c r="U7622" s="16"/>
      <c r="V7622" s="16"/>
      <c r="W7622" s="16"/>
      <c r="X7622" s="17"/>
      <c r="Y7622" s="13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16"/>
      <c r="R7623" s="16"/>
      <c r="S7623" s="16"/>
      <c r="T7623" s="16"/>
      <c r="U7623" s="16"/>
      <c r="V7623" s="16"/>
      <c r="W7623" s="15"/>
      <c r="X7623" s="17"/>
      <c r="Y7623" s="13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16"/>
      <c r="R7624" s="16"/>
      <c r="S7624" s="16"/>
      <c r="T7624" s="16"/>
      <c r="U7624" s="16"/>
      <c r="V7624" s="16"/>
      <c r="W7624" s="17"/>
      <c r="X7624" s="17"/>
      <c r="Y7624" s="13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15"/>
      <c r="R7625" s="16"/>
      <c r="S7625" s="16"/>
      <c r="T7625" s="16"/>
      <c r="U7625" s="16"/>
      <c r="V7625" s="16"/>
      <c r="W7625" s="17"/>
      <c r="X7625" s="17"/>
      <c r="Y7625" s="13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15"/>
      <c r="R7626" s="16"/>
      <c r="S7626" s="16"/>
      <c r="T7626" s="16"/>
      <c r="U7626" s="16"/>
      <c r="V7626" s="16"/>
      <c r="W7626" s="16"/>
      <c r="X7626" s="17"/>
      <c r="Y7626" s="13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15"/>
      <c r="R7627" s="16"/>
      <c r="S7627" s="16"/>
      <c r="T7627" s="16"/>
      <c r="U7627" s="16"/>
      <c r="V7627" s="16"/>
      <c r="W7627" s="15"/>
      <c r="X7627" s="17"/>
      <c r="Y7627" s="13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15"/>
      <c r="R7628" s="16"/>
      <c r="S7628" s="16"/>
      <c r="T7628" s="16"/>
      <c r="U7628" s="16"/>
      <c r="V7628" s="16"/>
      <c r="W7628" s="15"/>
      <c r="X7628" s="17"/>
      <c r="Y7628" s="13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15"/>
      <c r="R7629" s="16"/>
      <c r="S7629" s="16"/>
      <c r="T7629" s="16"/>
      <c r="U7629" s="16"/>
      <c r="V7629" s="16"/>
      <c r="W7629" s="15"/>
      <c r="X7629" s="17"/>
      <c r="Y7629" s="13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15"/>
      <c r="R7630" s="16"/>
      <c r="S7630" s="16"/>
      <c r="T7630" s="16"/>
      <c r="U7630" s="16"/>
      <c r="V7630" s="16"/>
      <c r="W7630" s="15"/>
      <c r="X7630" s="17"/>
      <c r="Y7630" s="13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15"/>
      <c r="R7631" s="16"/>
      <c r="S7631" s="16"/>
      <c r="T7631" s="16"/>
      <c r="U7631" s="16"/>
      <c r="V7631" s="16"/>
      <c r="W7631" s="17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15"/>
      <c r="R7632" s="16"/>
      <c r="S7632" s="16"/>
      <c r="T7632" s="16"/>
      <c r="U7632" s="16"/>
      <c r="V7632" s="16"/>
      <c r="W7632" s="15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15"/>
      <c r="R7633" s="16"/>
      <c r="S7633" s="16"/>
      <c r="T7633" s="16"/>
      <c r="U7633" s="16"/>
      <c r="V7633" s="16"/>
      <c r="W7633" s="15"/>
      <c r="X7633" s="17"/>
      <c r="Y7633" s="13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16"/>
      <c r="R7634" s="16"/>
      <c r="S7634" s="16"/>
      <c r="T7634" s="16"/>
      <c r="U7634" s="16"/>
      <c r="V7634" s="16"/>
      <c r="W7634" s="15"/>
      <c r="X7634" s="17"/>
      <c r="Y7634" s="13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15"/>
      <c r="R7635" s="16"/>
      <c r="S7635" s="16"/>
      <c r="T7635" s="16"/>
      <c r="U7635" s="16"/>
      <c r="V7635" s="16"/>
      <c r="W7635" s="15"/>
      <c r="X7635" s="17"/>
      <c r="Y7635" s="13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16"/>
      <c r="R7636" s="16"/>
      <c r="S7636" s="16"/>
      <c r="T7636" s="16"/>
      <c r="U7636" s="16"/>
      <c r="V7636" s="16"/>
      <c r="W7636" s="15"/>
      <c r="X7636" s="17"/>
      <c r="Y7636" s="13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15"/>
      <c r="R7637" s="16"/>
      <c r="S7637" s="16"/>
      <c r="T7637" s="16"/>
      <c r="U7637" s="16"/>
      <c r="V7637" s="16"/>
      <c r="W7637" s="15"/>
      <c r="X7637" s="17"/>
      <c r="Y7637" s="13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16"/>
      <c r="R7638" s="16"/>
      <c r="S7638" s="16"/>
      <c r="T7638" s="16"/>
      <c r="U7638" s="16"/>
      <c r="V7638" s="16"/>
      <c r="W7638" s="16"/>
      <c r="X7638" s="17"/>
      <c r="Y7638" s="13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15"/>
      <c r="R7639" s="16"/>
      <c r="S7639" s="16"/>
      <c r="T7639" s="16"/>
      <c r="U7639" s="16"/>
      <c r="V7639" s="16"/>
      <c r="W7639" s="15"/>
      <c r="X7639" s="17"/>
      <c r="Y7639" s="13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15"/>
      <c r="R7640" s="16"/>
      <c r="S7640" s="16"/>
      <c r="T7640" s="16"/>
      <c r="U7640" s="16"/>
      <c r="V7640" s="16"/>
      <c r="W7640" s="16"/>
      <c r="X7640" s="17"/>
      <c r="Y7640" s="13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15"/>
      <c r="R7641" s="16"/>
      <c r="S7641" s="16"/>
      <c r="T7641" s="16"/>
      <c r="U7641" s="16"/>
      <c r="V7641" s="16"/>
      <c r="W7641" s="15"/>
      <c r="X7641" s="17"/>
      <c r="Y7641" s="13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15"/>
      <c r="R7642" s="15"/>
      <c r="S7642" s="15"/>
      <c r="T7642" s="15"/>
      <c r="U7642" s="15"/>
      <c r="V7642" s="15"/>
      <c r="W7642" s="15"/>
      <c r="X7642" s="17"/>
      <c r="Y7642" s="13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15"/>
      <c r="R7643" s="16"/>
      <c r="S7643" s="16"/>
      <c r="T7643" s="16"/>
      <c r="U7643" s="16"/>
      <c r="V7643" s="16"/>
      <c r="W7643" s="17"/>
      <c r="X7643" s="17"/>
      <c r="Y7643" s="13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16"/>
      <c r="R7644" s="16"/>
      <c r="S7644" s="16"/>
      <c r="T7644" s="16"/>
      <c r="U7644" s="16"/>
      <c r="V7644" s="16"/>
      <c r="W7644" s="16"/>
      <c r="X7644" s="17"/>
      <c r="Y7644" s="13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15"/>
      <c r="R7645" s="16"/>
      <c r="S7645" s="16"/>
      <c r="T7645" s="16"/>
      <c r="U7645" s="16"/>
      <c r="V7645" s="16"/>
      <c r="W7645" s="15"/>
      <c r="X7645" s="17"/>
      <c r="Y7645" s="13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15"/>
      <c r="R7646" s="16"/>
      <c r="S7646" s="16"/>
      <c r="T7646" s="16"/>
      <c r="U7646" s="16"/>
      <c r="V7646" s="16"/>
      <c r="W7646" s="16"/>
      <c r="X7646" s="17"/>
      <c r="Y7646" s="13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16"/>
      <c r="R7647" s="16"/>
      <c r="S7647" s="16"/>
      <c r="T7647" s="16"/>
      <c r="U7647" s="16"/>
      <c r="V7647" s="16"/>
      <c r="W7647" s="16"/>
      <c r="X7647" s="17"/>
      <c r="Y7647" s="13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16"/>
      <c r="R7648" s="16"/>
      <c r="S7648" s="16"/>
      <c r="T7648" s="16"/>
      <c r="U7648" s="16"/>
      <c r="V7648" s="16"/>
      <c r="W7648" s="15"/>
      <c r="X7648" s="17"/>
      <c r="Y7648" s="13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15"/>
      <c r="R7649" s="16"/>
      <c r="S7649" s="16"/>
      <c r="T7649" s="16"/>
      <c r="U7649" s="16"/>
      <c r="V7649" s="16"/>
      <c r="W7649" s="15"/>
      <c r="X7649" s="17"/>
      <c r="Y7649" s="13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15"/>
      <c r="R7650" s="16"/>
      <c r="S7650" s="16"/>
      <c r="T7650" s="16"/>
      <c r="U7650" s="16"/>
      <c r="V7650" s="16"/>
      <c r="W7650" s="15"/>
      <c r="X7650" s="17"/>
      <c r="Y7650" s="13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15"/>
      <c r="R7651" s="16"/>
      <c r="S7651" s="16"/>
      <c r="T7651" s="16"/>
      <c r="U7651" s="16"/>
      <c r="V7651" s="16"/>
      <c r="W7651" s="15"/>
      <c r="X7651" s="17"/>
      <c r="Y7651" s="13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16"/>
      <c r="R7652" s="16"/>
      <c r="S7652" s="16"/>
      <c r="T7652" s="16"/>
      <c r="U7652" s="16"/>
      <c r="V7652" s="16"/>
      <c r="W7652" s="15"/>
      <c r="X7652" s="17"/>
      <c r="Y7652" s="13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15"/>
      <c r="R7653" s="16"/>
      <c r="S7653" s="16"/>
      <c r="T7653" s="16"/>
      <c r="U7653" s="16"/>
      <c r="V7653" s="16"/>
      <c r="W7653" s="15"/>
      <c r="X7653" s="17"/>
      <c r="Y7653" s="13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15"/>
      <c r="R7654" s="16"/>
      <c r="S7654" s="16"/>
      <c r="T7654" s="16"/>
      <c r="U7654" s="16"/>
      <c r="V7654" s="16"/>
      <c r="W7654" s="16"/>
      <c r="X7654" s="17"/>
      <c r="Y7654" s="13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15"/>
      <c r="R7655" s="16"/>
      <c r="S7655" s="16"/>
      <c r="T7655" s="16"/>
      <c r="U7655" s="16"/>
      <c r="V7655" s="16"/>
      <c r="W7655" s="17"/>
      <c r="X7655" s="17"/>
      <c r="Y7655" s="13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16"/>
      <c r="R7656" s="16"/>
      <c r="S7656" s="16"/>
      <c r="T7656" s="16"/>
      <c r="U7656" s="16"/>
      <c r="V7656" s="16"/>
      <c r="W7656" s="15"/>
      <c r="X7656" s="17"/>
      <c r="Y7656" s="13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15"/>
      <c r="R7657" s="15"/>
      <c r="S7657" s="15"/>
      <c r="T7657" s="15"/>
      <c r="U7657" s="15"/>
      <c r="V7657" s="15"/>
      <c r="W7657" s="15"/>
      <c r="X7657" s="17"/>
      <c r="Y7657" s="13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15"/>
      <c r="R7658" s="15"/>
      <c r="S7658" s="15"/>
      <c r="T7658" s="15"/>
      <c r="U7658" s="15"/>
      <c r="V7658" s="15"/>
      <c r="W7658" s="17"/>
      <c r="X7658" s="17"/>
      <c r="Y7658" s="13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15"/>
      <c r="R7659" s="16"/>
      <c r="S7659" s="16"/>
      <c r="T7659" s="16"/>
      <c r="U7659" s="16"/>
      <c r="V7659" s="16"/>
      <c r="W7659" s="15"/>
      <c r="X7659" s="17"/>
      <c r="Y7659" s="13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15"/>
      <c r="R7660" s="16"/>
      <c r="S7660" s="16"/>
      <c r="T7660" s="16"/>
      <c r="U7660" s="16"/>
      <c r="V7660" s="16"/>
      <c r="W7660" s="16"/>
      <c r="X7660" s="17"/>
      <c r="Y7660" s="13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15"/>
      <c r="R7661" s="16"/>
      <c r="S7661" s="16"/>
      <c r="T7661" s="16"/>
      <c r="U7661" s="16"/>
      <c r="V7661" s="16"/>
      <c r="W7661" s="15"/>
      <c r="X7661" s="17"/>
      <c r="Y7661" s="13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15"/>
      <c r="R7662" s="16"/>
      <c r="S7662" s="16"/>
      <c r="T7662" s="16"/>
      <c r="U7662" s="16"/>
      <c r="V7662" s="16"/>
      <c r="W7662" s="15"/>
      <c r="X7662" s="17"/>
      <c r="Y7662" s="13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15"/>
      <c r="R7663" s="16"/>
      <c r="S7663" s="16"/>
      <c r="T7663" s="16"/>
      <c r="U7663" s="16"/>
      <c r="V7663" s="16"/>
      <c r="W7663" s="16"/>
      <c r="X7663" s="17"/>
      <c r="Y7663" s="13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16"/>
      <c r="R7664" s="16"/>
      <c r="S7664" s="16"/>
      <c r="T7664" s="16"/>
      <c r="U7664" s="16"/>
      <c r="V7664" s="16"/>
      <c r="W7664" s="16"/>
      <c r="X7664" s="17"/>
      <c r="Y7664" s="13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15"/>
      <c r="R7665" s="16"/>
      <c r="S7665" s="16"/>
      <c r="T7665" s="16"/>
      <c r="U7665" s="16"/>
      <c r="V7665" s="16"/>
      <c r="W7665" s="15"/>
      <c r="X7665" s="17"/>
      <c r="Y7665" s="13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15"/>
      <c r="R7666" s="16"/>
      <c r="S7666" s="16"/>
      <c r="T7666" s="16"/>
      <c r="U7666" s="16"/>
      <c r="V7666" s="16"/>
      <c r="W7666" s="15"/>
      <c r="X7666" s="17"/>
      <c r="Y7666" s="13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15"/>
      <c r="R7667" s="16"/>
      <c r="S7667" s="16"/>
      <c r="T7667" s="16"/>
      <c r="U7667" s="16"/>
      <c r="V7667" s="16"/>
      <c r="W7667" s="15"/>
      <c r="X7667" s="17"/>
      <c r="Y7667" s="13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15"/>
      <c r="R7668" s="16"/>
      <c r="S7668" s="16"/>
      <c r="T7668" s="16"/>
      <c r="U7668" s="16"/>
      <c r="V7668" s="16"/>
      <c r="W7668" s="15"/>
      <c r="X7668" s="17"/>
      <c r="Y7668" s="13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16"/>
      <c r="R7669" s="16"/>
      <c r="S7669" s="16"/>
      <c r="T7669" s="16"/>
      <c r="U7669" s="16"/>
      <c r="V7669" s="16"/>
      <c r="W7669" s="17"/>
      <c r="X7669" s="17"/>
      <c r="Y7669" s="13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15"/>
      <c r="R7670" s="16"/>
      <c r="S7670" s="16"/>
      <c r="T7670" s="16"/>
      <c r="U7670" s="16"/>
      <c r="V7670" s="16"/>
      <c r="W7670" s="16"/>
      <c r="X7670" s="17"/>
      <c r="Y7670" s="13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15"/>
      <c r="R7671" s="16"/>
      <c r="S7671" s="16"/>
      <c r="T7671" s="16"/>
      <c r="U7671" s="16"/>
      <c r="V7671" s="16"/>
      <c r="W7671" s="15"/>
      <c r="X7671" s="17"/>
      <c r="Y7671" s="13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16"/>
      <c r="R7672" s="16"/>
      <c r="S7672" s="16"/>
      <c r="T7672" s="16"/>
      <c r="U7672" s="16"/>
      <c r="V7672" s="16"/>
      <c r="W7672" s="17"/>
      <c r="X7672" s="17"/>
      <c r="Y7672" s="13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15"/>
      <c r="R7673" s="16"/>
      <c r="S7673" s="16"/>
      <c r="T7673" s="16"/>
      <c r="U7673" s="16"/>
      <c r="V7673" s="16"/>
      <c r="W7673" s="17"/>
      <c r="X7673" s="17"/>
      <c r="Y7673" s="13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15"/>
      <c r="R7674" s="16"/>
      <c r="S7674" s="16"/>
      <c r="T7674" s="16"/>
      <c r="U7674" s="16"/>
      <c r="V7674" s="16"/>
      <c r="W7674" s="15"/>
      <c r="X7674" s="17"/>
      <c r="Y7674" s="13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16"/>
      <c r="R7675" s="16"/>
      <c r="S7675" s="16"/>
      <c r="T7675" s="16"/>
      <c r="U7675" s="16"/>
      <c r="V7675" s="16"/>
      <c r="W7675" s="15"/>
      <c r="X7675" s="17"/>
      <c r="Y7675" s="13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15"/>
      <c r="R7676" s="16"/>
      <c r="S7676" s="16"/>
      <c r="T7676" s="16"/>
      <c r="U7676" s="16"/>
      <c r="V7676" s="16"/>
      <c r="W7676" s="16"/>
      <c r="X7676" s="17"/>
      <c r="Y7676" s="13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15"/>
      <c r="R7677" s="16"/>
      <c r="S7677" s="16"/>
      <c r="T7677" s="16"/>
      <c r="U7677" s="16"/>
      <c r="V7677" s="16"/>
      <c r="W7677" s="15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15"/>
      <c r="R7678" s="16"/>
      <c r="S7678" s="16"/>
      <c r="T7678" s="16"/>
      <c r="U7678" s="16"/>
      <c r="V7678" s="16"/>
      <c r="W7678" s="17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15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15"/>
      <c r="R7680" s="16"/>
      <c r="S7680" s="16"/>
      <c r="T7680" s="16"/>
      <c r="U7680" s="16"/>
      <c r="V7680" s="16"/>
      <c r="W7680" s="15"/>
      <c r="X7680" s="17"/>
      <c r="Y7680" s="13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16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15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16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16"/>
      <c r="R7684" s="16"/>
      <c r="S7684" s="16"/>
      <c r="T7684" s="16"/>
      <c r="U7684" s="16"/>
      <c r="V7684" s="16"/>
      <c r="W7684" s="15"/>
      <c r="X7684" s="17"/>
      <c r="Y7684" s="13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15"/>
      <c r="R7685" s="16"/>
      <c r="S7685" s="16"/>
      <c r="T7685" s="16"/>
      <c r="U7685" s="16"/>
      <c r="V7685" s="16"/>
      <c r="W7685" s="16"/>
      <c r="X7685" s="17"/>
      <c r="Y7685" s="13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15"/>
      <c r="R7686" s="16"/>
      <c r="S7686" s="16"/>
      <c r="T7686" s="16"/>
      <c r="U7686" s="16"/>
      <c r="V7686" s="16"/>
      <c r="W7686" s="16"/>
      <c r="X7686" s="17"/>
      <c r="Y7686" s="13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15"/>
      <c r="R7687" s="16"/>
      <c r="S7687" s="16"/>
      <c r="T7687" s="16"/>
      <c r="U7687" s="16"/>
      <c r="V7687" s="16"/>
      <c r="W7687" s="17"/>
      <c r="X7687" s="17"/>
      <c r="Y7687" s="13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16"/>
      <c r="R7688" s="16"/>
      <c r="S7688" s="16"/>
      <c r="T7688" s="16"/>
      <c r="U7688" s="16"/>
      <c r="V7688" s="16"/>
      <c r="W7688" s="16"/>
      <c r="X7688" s="17"/>
      <c r="Y7688" s="13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15"/>
      <c r="R7689" s="16"/>
      <c r="S7689" s="16"/>
      <c r="T7689" s="16"/>
      <c r="U7689" s="16"/>
      <c r="V7689" s="16"/>
      <c r="W7689" s="15"/>
      <c r="X7689" s="17"/>
      <c r="Y7689" s="13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15"/>
      <c r="R7690" s="16"/>
      <c r="S7690" s="16"/>
      <c r="T7690" s="16"/>
      <c r="U7690" s="16"/>
      <c r="V7690" s="16"/>
      <c r="W7690" s="15"/>
      <c r="X7690" s="17"/>
      <c r="Y7690" s="13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16"/>
      <c r="R7691" s="16"/>
      <c r="S7691" s="16"/>
      <c r="T7691" s="16"/>
      <c r="U7691" s="16"/>
      <c r="V7691" s="16"/>
      <c r="W7691" s="16"/>
      <c r="X7691" s="17"/>
      <c r="Y7691" s="13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16"/>
      <c r="R7692" s="16"/>
      <c r="S7692" s="16"/>
      <c r="T7692" s="16"/>
      <c r="U7692" s="16"/>
      <c r="V7692" s="16"/>
      <c r="W7692" s="17"/>
      <c r="X7692" s="17"/>
      <c r="Y7692" s="13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15"/>
      <c r="R7693" s="16"/>
      <c r="S7693" s="16"/>
      <c r="T7693" s="16"/>
      <c r="U7693" s="16"/>
      <c r="V7693" s="16"/>
      <c r="W7693" s="17"/>
      <c r="X7693" s="17"/>
      <c r="Y7693" s="13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15"/>
      <c r="R7694" s="16"/>
      <c r="S7694" s="16"/>
      <c r="T7694" s="16"/>
      <c r="U7694" s="16"/>
      <c r="V7694" s="16"/>
      <c r="W7694" s="15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15"/>
      <c r="R7695" s="16"/>
      <c r="S7695" s="16"/>
      <c r="T7695" s="16"/>
      <c r="U7695" s="16"/>
      <c r="V7695" s="16"/>
      <c r="W7695" s="17"/>
      <c r="X7695" s="17"/>
      <c r="Y7695" s="13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15"/>
      <c r="R7696" s="16"/>
      <c r="S7696" s="16"/>
      <c r="T7696" s="16"/>
      <c r="U7696" s="16"/>
      <c r="V7696" s="16"/>
      <c r="W7696" s="15"/>
      <c r="X7696" s="17"/>
      <c r="Y7696" s="13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15"/>
      <c r="R7697" s="15"/>
      <c r="S7697" s="15"/>
      <c r="T7697" s="15"/>
      <c r="U7697" s="15"/>
      <c r="V7697" s="15"/>
      <c r="W7697" s="15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15"/>
      <c r="R7698" s="16"/>
      <c r="S7698" s="16"/>
      <c r="T7698" s="16"/>
      <c r="U7698" s="16"/>
      <c r="V7698" s="16"/>
      <c r="W7698" s="16"/>
      <c r="X7698" s="17"/>
      <c r="Y7698" s="13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15"/>
      <c r="R7699" s="16"/>
      <c r="S7699" s="16"/>
      <c r="T7699" s="16"/>
      <c r="U7699" s="16"/>
      <c r="V7699" s="16"/>
      <c r="W7699" s="16"/>
      <c r="X7699" s="17"/>
      <c r="Y7699" s="13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15"/>
      <c r="R7700" s="16"/>
      <c r="S7700" s="16"/>
      <c r="T7700" s="16"/>
      <c r="U7700" s="16"/>
      <c r="V7700" s="16"/>
      <c r="W7700" s="15"/>
      <c r="X7700" s="17"/>
      <c r="Y7700" s="13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15"/>
      <c r="R7701" s="16"/>
      <c r="S7701" s="16"/>
      <c r="T7701" s="16"/>
      <c r="U7701" s="16"/>
      <c r="V7701" s="16"/>
      <c r="W7701" s="15"/>
      <c r="X7701" s="17"/>
      <c r="Y7701" s="13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16"/>
      <c r="R7702" s="16"/>
      <c r="S7702" s="16"/>
      <c r="T7702" s="16"/>
      <c r="U7702" s="16"/>
      <c r="V7702" s="16"/>
      <c r="W7702" s="15"/>
      <c r="X7702" s="17"/>
      <c r="Y7702" s="13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15"/>
      <c r="R7703" s="16"/>
      <c r="S7703" s="16"/>
      <c r="T7703" s="16"/>
      <c r="U7703" s="16"/>
      <c r="V7703" s="16"/>
      <c r="W7703" s="16"/>
      <c r="X7703" s="17"/>
      <c r="Y7703" s="13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15"/>
      <c r="R7704" s="16"/>
      <c r="S7704" s="16"/>
      <c r="T7704" s="16"/>
      <c r="U7704" s="16"/>
      <c r="V7704" s="16"/>
      <c r="W7704" s="16"/>
      <c r="X7704" s="17"/>
      <c r="Y7704" s="13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15"/>
      <c r="R7705" s="16"/>
      <c r="S7705" s="16"/>
      <c r="T7705" s="16"/>
      <c r="U7705" s="16"/>
      <c r="V7705" s="16"/>
      <c r="W7705" s="15"/>
      <c r="X7705" s="17"/>
      <c r="Y7705" s="13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15"/>
      <c r="R7706" s="16"/>
      <c r="S7706" s="16"/>
      <c r="T7706" s="16"/>
      <c r="U7706" s="16"/>
      <c r="V7706" s="16"/>
      <c r="W7706" s="15"/>
      <c r="X7706" s="17"/>
      <c r="Y7706" s="13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15"/>
      <c r="R7707" s="16"/>
      <c r="S7707" s="16"/>
      <c r="T7707" s="16"/>
      <c r="U7707" s="16"/>
      <c r="V7707" s="16"/>
      <c r="W7707" s="17"/>
      <c r="X7707" s="17"/>
      <c r="Y7707" s="13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15"/>
      <c r="R7708" s="16"/>
      <c r="S7708" s="16"/>
      <c r="T7708" s="16"/>
      <c r="U7708" s="16"/>
      <c r="V7708" s="16"/>
      <c r="W7708" s="15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15"/>
      <c r="R7709" s="16"/>
      <c r="S7709" s="16"/>
      <c r="T7709" s="16"/>
      <c r="U7709" s="16"/>
      <c r="V7709" s="16"/>
      <c r="W7709" s="15"/>
      <c r="X7709" s="17"/>
      <c r="Y7709" s="13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16"/>
      <c r="R7710" s="16"/>
      <c r="S7710" s="16"/>
      <c r="T7710" s="16"/>
      <c r="U7710" s="16"/>
      <c r="V7710" s="16"/>
      <c r="W7710" s="16"/>
      <c r="X7710" s="17"/>
      <c r="Y7710" s="13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16"/>
      <c r="R7711" s="16"/>
      <c r="S7711" s="16"/>
      <c r="T7711" s="16"/>
      <c r="U7711" s="16"/>
      <c r="V7711" s="16"/>
      <c r="W7711" s="16"/>
      <c r="X7711" s="17"/>
      <c r="Y7711" s="13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15"/>
      <c r="R7712" s="16"/>
      <c r="S7712" s="16"/>
      <c r="T7712" s="16"/>
      <c r="U7712" s="16"/>
      <c r="V7712" s="16"/>
      <c r="W7712" s="15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15"/>
      <c r="R7713" s="16"/>
      <c r="S7713" s="16"/>
      <c r="T7713" s="16"/>
      <c r="U7713" s="16"/>
      <c r="V7713" s="16"/>
      <c r="W7713" s="16"/>
      <c r="X7713" s="17"/>
      <c r="Y7713" s="13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16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16"/>
      <c r="R7715" s="16"/>
      <c r="S7715" s="16"/>
      <c r="T7715" s="16"/>
      <c r="U7715" s="16"/>
      <c r="V7715" s="16"/>
      <c r="W7715" s="16"/>
      <c r="X7715" s="17"/>
      <c r="Y7715" s="13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15"/>
      <c r="R7716" s="16"/>
      <c r="S7716" s="16"/>
      <c r="T7716" s="16"/>
      <c r="U7716" s="16"/>
      <c r="V7716" s="16"/>
      <c r="W7716" s="15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16"/>
      <c r="R7717" s="16"/>
      <c r="S7717" s="16"/>
      <c r="T7717" s="16"/>
      <c r="U7717" s="16"/>
      <c r="V7717" s="16"/>
      <c r="W7717" s="17"/>
      <c r="X7717" s="17"/>
      <c r="Y7717" s="13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15"/>
      <c r="R7718" s="16"/>
      <c r="S7718" s="16"/>
      <c r="T7718" s="16"/>
      <c r="U7718" s="16"/>
      <c r="V7718" s="16"/>
      <c r="W7718" s="16"/>
      <c r="X7718" s="17"/>
      <c r="Y7718" s="13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15"/>
      <c r="R7719" s="16"/>
      <c r="S7719" s="16"/>
      <c r="T7719" s="16"/>
      <c r="U7719" s="16"/>
      <c r="V7719" s="16"/>
      <c r="W7719" s="15"/>
      <c r="X7719" s="17"/>
      <c r="Y7719" s="13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16"/>
      <c r="R7720" s="16"/>
      <c r="S7720" s="16"/>
      <c r="T7720" s="16"/>
      <c r="U7720" s="16"/>
      <c r="V7720" s="16"/>
      <c r="W7720" s="17"/>
      <c r="X7720" s="17"/>
      <c r="Y7720" s="13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16"/>
      <c r="R7721" s="16"/>
      <c r="S7721" s="16"/>
      <c r="T7721" s="16"/>
      <c r="U7721" s="16"/>
      <c r="V7721" s="16"/>
      <c r="W7721" s="16"/>
      <c r="X7721" s="17"/>
      <c r="Y7721" s="13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16"/>
      <c r="R7722" s="16"/>
      <c r="S7722" s="16"/>
      <c r="T7722" s="16"/>
      <c r="U7722" s="16"/>
      <c r="V7722" s="16"/>
      <c r="W7722" s="16"/>
      <c r="X7722" s="17"/>
      <c r="Y7722" s="13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15"/>
      <c r="R7723" s="16"/>
      <c r="S7723" s="16"/>
      <c r="T7723" s="16"/>
      <c r="U7723" s="16"/>
      <c r="V7723" s="16"/>
      <c r="W7723" s="17"/>
      <c r="X7723" s="17"/>
      <c r="Y7723" s="13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15"/>
      <c r="R7724" s="16"/>
      <c r="S7724" s="16"/>
      <c r="T7724" s="16"/>
      <c r="U7724" s="16"/>
      <c r="V7724" s="16"/>
      <c r="W7724" s="17"/>
      <c r="X7724" s="17"/>
      <c r="Y7724" s="13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15"/>
      <c r="R7725" s="16"/>
      <c r="S7725" s="16"/>
      <c r="T7725" s="16"/>
      <c r="U7725" s="16"/>
      <c r="V7725" s="16"/>
      <c r="W7725" s="16"/>
      <c r="X7725" s="17"/>
      <c r="Y7725" s="13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15"/>
      <c r="R7726" s="16"/>
      <c r="S7726" s="16"/>
      <c r="T7726" s="16"/>
      <c r="U7726" s="16"/>
      <c r="V7726" s="16"/>
      <c r="W7726" s="15"/>
      <c r="X7726" s="17"/>
      <c r="Y7726" s="13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15"/>
      <c r="R7727" s="16"/>
      <c r="S7727" s="16"/>
      <c r="T7727" s="16"/>
      <c r="U7727" s="16"/>
      <c r="V7727" s="16"/>
      <c r="W7727" s="15"/>
      <c r="X7727" s="17"/>
      <c r="Y7727" s="13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15"/>
      <c r="R7728" s="16"/>
      <c r="S7728" s="16"/>
      <c r="T7728" s="16"/>
      <c r="U7728" s="16"/>
      <c r="V7728" s="16"/>
      <c r="W7728" s="15"/>
      <c r="X7728" s="17"/>
      <c r="Y7728" s="13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15"/>
      <c r="R7729" s="16"/>
      <c r="S7729" s="16"/>
      <c r="T7729" s="16"/>
      <c r="U7729" s="16"/>
      <c r="V7729" s="16"/>
      <c r="W7729" s="15"/>
      <c r="X7729" s="17"/>
      <c r="Y7729" s="13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15"/>
      <c r="R7730" s="16"/>
      <c r="S7730" s="16"/>
      <c r="T7730" s="16"/>
      <c r="U7730" s="16"/>
      <c r="V7730" s="16"/>
      <c r="W7730" s="15"/>
      <c r="X7730" s="17"/>
      <c r="Y7730" s="13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16"/>
      <c r="R7731" s="16"/>
      <c r="S7731" s="16"/>
      <c r="T7731" s="16"/>
      <c r="U7731" s="16"/>
      <c r="V7731" s="16"/>
      <c r="W7731" s="16"/>
      <c r="X7731" s="17"/>
      <c r="Y7731" s="13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15"/>
      <c r="R7732" s="16"/>
      <c r="S7732" s="16"/>
      <c r="T7732" s="16"/>
      <c r="U7732" s="16"/>
      <c r="V7732" s="16"/>
      <c r="W7732" s="15"/>
      <c r="X7732" s="17"/>
      <c r="Y7732" s="13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15"/>
      <c r="R7733" s="16"/>
      <c r="S7733" s="16"/>
      <c r="T7733" s="16"/>
      <c r="U7733" s="16"/>
      <c r="V7733" s="16"/>
      <c r="W7733" s="15"/>
      <c r="X7733" s="17"/>
      <c r="Y7733" s="13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15"/>
      <c r="R7734" s="16"/>
      <c r="S7734" s="16"/>
      <c r="T7734" s="16"/>
      <c r="U7734" s="16"/>
      <c r="V7734" s="16"/>
      <c r="W7734" s="15"/>
      <c r="X7734" s="17"/>
      <c r="Y7734" s="13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15"/>
      <c r="R7735" s="16"/>
      <c r="S7735" s="16"/>
      <c r="T7735" s="16"/>
      <c r="U7735" s="16"/>
      <c r="V7735" s="16"/>
      <c r="W7735" s="15"/>
      <c r="X7735" s="17"/>
      <c r="Y7735" s="13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15"/>
      <c r="R7736" s="16"/>
      <c r="S7736" s="16"/>
      <c r="T7736" s="16"/>
      <c r="U7736" s="16"/>
      <c r="V7736" s="16"/>
      <c r="W7736" s="15"/>
      <c r="X7736" s="17"/>
      <c r="Y7736" s="13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15"/>
      <c r="R7737" s="16"/>
      <c r="S7737" s="16"/>
      <c r="T7737" s="16"/>
      <c r="U7737" s="16"/>
      <c r="V7737" s="16"/>
      <c r="W7737" s="17"/>
      <c r="X7737" s="17"/>
      <c r="Y7737" s="13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15"/>
      <c r="R7738" s="16"/>
      <c r="S7738" s="16"/>
      <c r="T7738" s="16"/>
      <c r="U7738" s="16"/>
      <c r="V7738" s="16"/>
      <c r="W7738" s="16"/>
      <c r="X7738" s="17"/>
      <c r="Y7738" s="13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15"/>
      <c r="R7739" s="16"/>
      <c r="S7739" s="16"/>
      <c r="T7739" s="16"/>
      <c r="U7739" s="16"/>
      <c r="V7739" s="16"/>
      <c r="W7739" s="15"/>
      <c r="X7739" s="17"/>
      <c r="Y7739" s="13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15"/>
      <c r="R7740" s="16"/>
      <c r="S7740" s="16"/>
      <c r="T7740" s="16"/>
      <c r="U7740" s="16"/>
      <c r="V7740" s="16"/>
      <c r="W7740" s="16"/>
      <c r="X7740" s="17"/>
      <c r="Y7740" s="13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15"/>
      <c r="R7741" s="16"/>
      <c r="S7741" s="16"/>
      <c r="T7741" s="16"/>
      <c r="U7741" s="16"/>
      <c r="V7741" s="16"/>
      <c r="W7741" s="17"/>
      <c r="X7741" s="17"/>
      <c r="Y7741" s="13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15"/>
      <c r="R7742" s="16"/>
      <c r="S7742" s="16"/>
      <c r="T7742" s="16"/>
      <c r="U7742" s="16"/>
      <c r="V7742" s="16"/>
      <c r="W7742" s="15"/>
      <c r="X7742" s="17"/>
      <c r="Y7742" s="13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15"/>
      <c r="R7743" s="16"/>
      <c r="S7743" s="16"/>
      <c r="T7743" s="16"/>
      <c r="U7743" s="16"/>
      <c r="V7743" s="16"/>
      <c r="W7743" s="16"/>
      <c r="X7743" s="17"/>
      <c r="Y7743" s="13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15"/>
      <c r="R7744" s="16"/>
      <c r="S7744" s="16"/>
      <c r="T7744" s="16"/>
      <c r="U7744" s="16"/>
      <c r="V7744" s="16"/>
      <c r="W7744" s="16"/>
      <c r="X7744" s="17"/>
      <c r="Y7744" s="13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15"/>
      <c r="R7745" s="16"/>
      <c r="S7745" s="16"/>
      <c r="T7745" s="16"/>
      <c r="U7745" s="16"/>
      <c r="V7745" s="16"/>
      <c r="W7745" s="15"/>
      <c r="X7745" s="17"/>
      <c r="Y7745" s="13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15"/>
      <c r="R7746" s="16"/>
      <c r="S7746" s="16"/>
      <c r="T7746" s="16"/>
      <c r="U7746" s="16"/>
      <c r="V7746" s="16"/>
      <c r="W7746" s="15"/>
      <c r="X7746" s="17"/>
      <c r="Y7746" s="13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15"/>
      <c r="R7747" s="16"/>
      <c r="S7747" s="16"/>
      <c r="T7747" s="16"/>
      <c r="U7747" s="16"/>
      <c r="V7747" s="16"/>
      <c r="W7747" s="15"/>
      <c r="X7747" s="17"/>
      <c r="Y7747" s="13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16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16"/>
      <c r="R7749" s="16"/>
      <c r="S7749" s="16"/>
      <c r="T7749" s="16"/>
      <c r="U7749" s="16"/>
      <c r="V7749" s="16"/>
      <c r="W7749" s="15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15"/>
      <c r="R7750" s="16"/>
      <c r="S7750" s="16"/>
      <c r="T7750" s="16"/>
      <c r="U7750" s="16"/>
      <c r="V7750" s="16"/>
      <c r="W7750" s="16"/>
      <c r="X7750" s="17"/>
      <c r="Y7750" s="13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15"/>
      <c r="R7751" s="16"/>
      <c r="S7751" s="16"/>
      <c r="T7751" s="16"/>
      <c r="U7751" s="16"/>
      <c r="V7751" s="16"/>
      <c r="W7751" s="15"/>
      <c r="X7751" s="17"/>
      <c r="Y7751" s="13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15"/>
      <c r="R7752" s="16"/>
      <c r="S7752" s="16"/>
      <c r="T7752" s="16"/>
      <c r="U7752" s="16"/>
      <c r="V7752" s="16"/>
      <c r="W7752" s="15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15"/>
      <c r="R7753" s="16"/>
      <c r="S7753" s="16"/>
      <c r="T7753" s="16"/>
      <c r="U7753" s="16"/>
      <c r="V7753" s="16"/>
      <c r="W7753" s="15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15"/>
      <c r="R7754" s="16"/>
      <c r="S7754" s="16"/>
      <c r="T7754" s="16"/>
      <c r="U7754" s="16"/>
      <c r="V7754" s="16"/>
      <c r="W7754" s="16"/>
      <c r="X7754" s="17"/>
      <c r="Y7754" s="13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15"/>
      <c r="R7755" s="16"/>
      <c r="S7755" s="16"/>
      <c r="T7755" s="16"/>
      <c r="U7755" s="16"/>
      <c r="V7755" s="16"/>
      <c r="W7755" s="17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15"/>
      <c r="R7756" s="16"/>
      <c r="S7756" s="16"/>
      <c r="T7756" s="16"/>
      <c r="U7756" s="16"/>
      <c r="V7756" s="16"/>
      <c r="W7756" s="16"/>
      <c r="X7756" s="17"/>
      <c r="Y7756" s="13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15"/>
      <c r="R7757" s="16"/>
      <c r="S7757" s="16"/>
      <c r="T7757" s="16"/>
      <c r="U7757" s="16"/>
      <c r="V7757" s="16"/>
      <c r="W7757" s="15"/>
      <c r="X7757" s="17"/>
      <c r="Y7757" s="13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15"/>
      <c r="R7758" s="16"/>
      <c r="S7758" s="16"/>
      <c r="T7758" s="16"/>
      <c r="U7758" s="16"/>
      <c r="V7758" s="16"/>
      <c r="W7758" s="17"/>
      <c r="X7758" s="17"/>
      <c r="Y7758" s="13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16"/>
      <c r="R7759" s="16"/>
      <c r="S7759" s="16"/>
      <c r="T7759" s="16"/>
      <c r="U7759" s="16"/>
      <c r="V7759" s="16"/>
      <c r="W7759" s="16"/>
      <c r="X7759" s="17"/>
      <c r="Y7759" s="13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15"/>
      <c r="R7760" s="16"/>
      <c r="S7760" s="16"/>
      <c r="T7760" s="16"/>
      <c r="U7760" s="16"/>
      <c r="V7760" s="16"/>
      <c r="W7760" s="15"/>
      <c r="X7760" s="17"/>
      <c r="Y7760" s="13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16"/>
      <c r="R7761" s="16"/>
      <c r="S7761" s="16"/>
      <c r="T7761" s="16"/>
      <c r="U7761" s="16"/>
      <c r="V7761" s="16"/>
      <c r="W7761" s="16"/>
      <c r="X7761" s="17"/>
      <c r="Y7761" s="13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15"/>
      <c r="R7762" s="16"/>
      <c r="S7762" s="16"/>
      <c r="T7762" s="16"/>
      <c r="U7762" s="16"/>
      <c r="V7762" s="16"/>
      <c r="W7762" s="17"/>
      <c r="X7762" s="17"/>
      <c r="Y7762" s="13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15"/>
      <c r="R7763" s="16"/>
      <c r="S7763" s="16"/>
      <c r="T7763" s="16"/>
      <c r="U7763" s="16"/>
      <c r="V7763" s="16"/>
      <c r="W7763" s="16"/>
      <c r="X7763" s="17"/>
      <c r="Y7763" s="13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16"/>
      <c r="R7764" s="16"/>
      <c r="S7764" s="16"/>
      <c r="T7764" s="16"/>
      <c r="U7764" s="16"/>
      <c r="V7764" s="16"/>
      <c r="W7764" s="15"/>
      <c r="X7764" s="17"/>
      <c r="Y7764" s="13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15"/>
      <c r="R7765" s="16"/>
      <c r="S7765" s="16"/>
      <c r="T7765" s="16"/>
      <c r="U7765" s="16"/>
      <c r="V7765" s="16"/>
      <c r="W7765" s="16"/>
      <c r="X7765" s="17"/>
      <c r="Y7765" s="13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15"/>
      <c r="R7766" s="16"/>
      <c r="S7766" s="16"/>
      <c r="T7766" s="16"/>
      <c r="U7766" s="16"/>
      <c r="V7766" s="16"/>
      <c r="W7766" s="15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16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15"/>
      <c r="R7768" s="16"/>
      <c r="S7768" s="16"/>
      <c r="T7768" s="16"/>
      <c r="U7768" s="16"/>
      <c r="V7768" s="16"/>
      <c r="W7768" s="15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15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15"/>
      <c r="R7770" s="16"/>
      <c r="S7770" s="16"/>
      <c r="T7770" s="16"/>
      <c r="U7770" s="16"/>
      <c r="V7770" s="16"/>
      <c r="W7770" s="16"/>
      <c r="X7770" s="17"/>
      <c r="Y7770" s="13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15"/>
      <c r="R7771" s="16"/>
      <c r="S7771" s="16"/>
      <c r="T7771" s="16"/>
      <c r="U7771" s="16"/>
      <c r="V7771" s="16"/>
      <c r="W7771" s="15"/>
      <c r="X7771" s="17"/>
      <c r="Y7771" s="13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15"/>
      <c r="R7772" s="16"/>
      <c r="S7772" s="16"/>
      <c r="T7772" s="16"/>
      <c r="U7772" s="16"/>
      <c r="V7772" s="16"/>
      <c r="W7772" s="16"/>
      <c r="X7772" s="17"/>
      <c r="Y7772" s="13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15"/>
      <c r="R7773" s="16"/>
      <c r="S7773" s="16"/>
      <c r="T7773" s="16"/>
      <c r="U7773" s="16"/>
      <c r="V7773" s="16"/>
      <c r="W7773" s="17"/>
      <c r="X7773" s="17"/>
      <c r="Y7773" s="13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15"/>
      <c r="R7774" s="16"/>
      <c r="S7774" s="16"/>
      <c r="T7774" s="16"/>
      <c r="U7774" s="16"/>
      <c r="V7774" s="16"/>
      <c r="W7774" s="17"/>
      <c r="X7774" s="17"/>
      <c r="Y7774" s="13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15"/>
      <c r="R7775" s="16"/>
      <c r="S7775" s="16"/>
      <c r="T7775" s="16"/>
      <c r="U7775" s="16"/>
      <c r="V7775" s="16"/>
      <c r="W7775" s="15"/>
      <c r="X7775" s="17"/>
      <c r="Y7775" s="13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15"/>
      <c r="R7776" s="16"/>
      <c r="S7776" s="16"/>
      <c r="T7776" s="16"/>
      <c r="U7776" s="16"/>
      <c r="V7776" s="16"/>
      <c r="W7776" s="17"/>
      <c r="X7776" s="17"/>
      <c r="Y7776" s="13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15"/>
      <c r="R7777" s="16"/>
      <c r="S7777" s="16"/>
      <c r="T7777" s="16"/>
      <c r="U7777" s="16"/>
      <c r="V7777" s="16"/>
      <c r="W7777" s="15"/>
      <c r="X7777" s="17"/>
      <c r="Y7777" s="13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15"/>
      <c r="R7778" s="16"/>
      <c r="S7778" s="16"/>
      <c r="T7778" s="16"/>
      <c r="U7778" s="16"/>
      <c r="V7778" s="16"/>
      <c r="W7778" s="16"/>
      <c r="X7778" s="17"/>
      <c r="Y7778" s="13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16"/>
      <c r="R7779" s="16"/>
      <c r="S7779" s="16"/>
      <c r="T7779" s="16"/>
      <c r="U7779" s="16"/>
      <c r="V7779" s="16"/>
      <c r="W7779" s="16"/>
      <c r="X7779" s="17"/>
      <c r="Y7779" s="13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15"/>
      <c r="R7780" s="16"/>
      <c r="S7780" s="16"/>
      <c r="T7780" s="16"/>
      <c r="U7780" s="16"/>
      <c r="V7780" s="16"/>
      <c r="W7780" s="16"/>
      <c r="X7780" s="17"/>
      <c r="Y7780" s="13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15"/>
      <c r="R7781" s="16"/>
      <c r="S7781" s="16"/>
      <c r="T7781" s="16"/>
      <c r="U7781" s="16"/>
      <c r="V7781" s="16"/>
      <c r="W7781" s="17"/>
      <c r="X7781" s="17"/>
      <c r="Y7781" s="13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15"/>
      <c r="R7782" s="16"/>
      <c r="S7782" s="16"/>
      <c r="T7782" s="16"/>
      <c r="U7782" s="16"/>
      <c r="V7782" s="16"/>
      <c r="W7782" s="15"/>
      <c r="X7782" s="17"/>
      <c r="Y7782" s="13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16"/>
      <c r="R7783" s="16"/>
      <c r="S7783" s="16"/>
      <c r="T7783" s="16"/>
      <c r="U7783" s="16"/>
      <c r="V7783" s="16"/>
      <c r="W7783" s="15"/>
      <c r="X7783" s="17"/>
      <c r="Y7783" s="13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16"/>
      <c r="R7784" s="16"/>
      <c r="S7784" s="16"/>
      <c r="T7784" s="16"/>
      <c r="U7784" s="16"/>
      <c r="V7784" s="16"/>
      <c r="W7784" s="16"/>
      <c r="X7784" s="17"/>
      <c r="Y7784" s="13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16"/>
      <c r="R7785" s="16"/>
      <c r="S7785" s="16"/>
      <c r="T7785" s="16"/>
      <c r="U7785" s="16"/>
      <c r="V7785" s="16"/>
      <c r="W7785" s="17"/>
      <c r="X7785" s="17"/>
      <c r="Y7785" s="13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15"/>
      <c r="R7786" s="16"/>
      <c r="S7786" s="16"/>
      <c r="T7786" s="16"/>
      <c r="U7786" s="16"/>
      <c r="V7786" s="16"/>
      <c r="W7786" s="17"/>
      <c r="X7786" s="17"/>
      <c r="Y7786" s="13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15"/>
      <c r="R7787" s="16"/>
      <c r="S7787" s="16"/>
      <c r="T7787" s="16"/>
      <c r="U7787" s="16"/>
      <c r="V7787" s="16"/>
      <c r="W7787" s="15"/>
      <c r="X7787" s="17"/>
      <c r="Y7787" s="13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15"/>
      <c r="R7788" s="16"/>
      <c r="S7788" s="16"/>
      <c r="T7788" s="16"/>
      <c r="U7788" s="16"/>
      <c r="V7788" s="16"/>
      <c r="W7788" s="16"/>
      <c r="X7788" s="17"/>
      <c r="Y7788" s="13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15"/>
      <c r="R7789" s="16"/>
      <c r="S7789" s="16"/>
      <c r="T7789" s="16"/>
      <c r="U7789" s="16"/>
      <c r="V7789" s="16"/>
      <c r="W7789" s="16"/>
      <c r="X7789" s="17"/>
      <c r="Y7789" s="13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15"/>
      <c r="R7790" s="16"/>
      <c r="S7790" s="16"/>
      <c r="T7790" s="16"/>
      <c r="U7790" s="16"/>
      <c r="V7790" s="16"/>
      <c r="W7790" s="15"/>
      <c r="X7790" s="17"/>
      <c r="Y7790" s="13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15"/>
      <c r="R7791" s="16"/>
      <c r="S7791" s="16"/>
      <c r="T7791" s="16"/>
      <c r="U7791" s="16"/>
      <c r="V7791" s="16"/>
      <c r="W7791" s="17"/>
      <c r="X7791" s="17"/>
      <c r="Y7791" s="13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15"/>
      <c r="R7792" s="16"/>
      <c r="S7792" s="16"/>
      <c r="T7792" s="16"/>
      <c r="U7792" s="16"/>
      <c r="V7792" s="16"/>
      <c r="W7792" s="15"/>
      <c r="X7792" s="17"/>
      <c r="Y7792" s="13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16"/>
      <c r="R7793" s="16"/>
      <c r="S7793" s="16"/>
      <c r="T7793" s="16"/>
      <c r="U7793" s="16"/>
      <c r="V7793" s="16"/>
      <c r="W7793" s="15"/>
      <c r="X7793" s="17"/>
      <c r="Y7793" s="13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15"/>
      <c r="R7794" s="16"/>
      <c r="S7794" s="16"/>
      <c r="T7794" s="16"/>
      <c r="U7794" s="16"/>
      <c r="V7794" s="16"/>
      <c r="W7794" s="15"/>
      <c r="X7794" s="17"/>
      <c r="Y7794" s="13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15"/>
      <c r="R7795" s="16"/>
      <c r="S7795" s="16"/>
      <c r="T7795" s="16"/>
      <c r="U7795" s="16"/>
      <c r="V7795" s="16"/>
      <c r="W7795" s="15"/>
      <c r="X7795" s="17"/>
      <c r="Y7795" s="13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15"/>
      <c r="R7796" s="16"/>
      <c r="S7796" s="16"/>
      <c r="T7796" s="16"/>
      <c r="U7796" s="16"/>
      <c r="V7796" s="16"/>
      <c r="W7796" s="15"/>
      <c r="X7796" s="17"/>
      <c r="Y7796" s="13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15"/>
      <c r="R7797" s="16"/>
      <c r="S7797" s="16"/>
      <c r="T7797" s="16"/>
      <c r="U7797" s="16"/>
      <c r="V7797" s="16"/>
      <c r="W7797" s="15"/>
      <c r="X7797" s="17"/>
      <c r="Y7797" s="13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15"/>
      <c r="R7798" s="16"/>
      <c r="S7798" s="16"/>
      <c r="T7798" s="16"/>
      <c r="U7798" s="16"/>
      <c r="V7798" s="16"/>
      <c r="W7798" s="17"/>
      <c r="X7798" s="17"/>
      <c r="Y7798" s="13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16"/>
      <c r="R7799" s="16"/>
      <c r="S7799" s="16"/>
      <c r="T7799" s="16"/>
      <c r="U7799" s="16"/>
      <c r="V7799" s="16"/>
      <c r="W7799" s="15"/>
      <c r="X7799" s="17"/>
      <c r="Y7799" s="13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16"/>
      <c r="R7800" s="16"/>
      <c r="S7800" s="16"/>
      <c r="T7800" s="16"/>
      <c r="U7800" s="16"/>
      <c r="V7800" s="16"/>
      <c r="W7800" s="15"/>
      <c r="X7800" s="17"/>
      <c r="Y7800" s="13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15"/>
      <c r="R7801" s="16"/>
      <c r="S7801" s="16"/>
      <c r="T7801" s="16"/>
      <c r="U7801" s="16"/>
      <c r="V7801" s="16"/>
      <c r="W7801" s="15"/>
      <c r="X7801" s="17"/>
      <c r="Y7801" s="13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15"/>
      <c r="R7802" s="16"/>
      <c r="S7802" s="16"/>
      <c r="T7802" s="16"/>
      <c r="U7802" s="16"/>
      <c r="V7802" s="16"/>
      <c r="W7802" s="15"/>
      <c r="X7802" s="17"/>
      <c r="Y7802" s="13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15"/>
      <c r="R7803" s="16"/>
      <c r="S7803" s="16"/>
      <c r="T7803" s="16"/>
      <c r="U7803" s="16"/>
      <c r="V7803" s="16"/>
      <c r="W7803" s="15"/>
      <c r="X7803" s="17"/>
      <c r="Y7803" s="13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15"/>
      <c r="R7804" s="16"/>
      <c r="S7804" s="16"/>
      <c r="T7804" s="16"/>
      <c r="U7804" s="16"/>
      <c r="V7804" s="16"/>
      <c r="W7804" s="15"/>
      <c r="X7804" s="17"/>
      <c r="Y7804" s="13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15"/>
      <c r="R7805" s="16"/>
      <c r="S7805" s="16"/>
      <c r="T7805" s="16"/>
      <c r="U7805" s="16"/>
      <c r="V7805" s="16"/>
      <c r="W7805" s="15"/>
      <c r="X7805" s="17"/>
      <c r="Y7805" s="13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15"/>
      <c r="R7806" s="16"/>
      <c r="S7806" s="16"/>
      <c r="T7806" s="16"/>
      <c r="U7806" s="16"/>
      <c r="V7806" s="16"/>
      <c r="W7806" s="15"/>
      <c r="X7806" s="17"/>
      <c r="Y7806" s="13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15"/>
      <c r="R7807" s="16"/>
      <c r="S7807" s="16"/>
      <c r="T7807" s="16"/>
      <c r="U7807" s="16"/>
      <c r="V7807" s="16"/>
      <c r="W7807" s="16"/>
      <c r="X7807" s="17"/>
      <c r="Y7807" s="13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15"/>
      <c r="R7808" s="15"/>
      <c r="S7808" s="15"/>
      <c r="T7808" s="15"/>
      <c r="U7808" s="15"/>
      <c r="V7808" s="15"/>
      <c r="W7808" s="17"/>
      <c r="X7808" s="17"/>
      <c r="Y7808" s="13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15"/>
      <c r="R7809" s="16"/>
      <c r="S7809" s="16"/>
      <c r="T7809" s="16"/>
      <c r="U7809" s="16"/>
      <c r="V7809" s="16"/>
      <c r="W7809" s="15"/>
      <c r="X7809" s="17"/>
      <c r="Y7809" s="13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15"/>
      <c r="R7810" s="16"/>
      <c r="S7810" s="16"/>
      <c r="T7810" s="16"/>
      <c r="U7810" s="16"/>
      <c r="V7810" s="16"/>
      <c r="W7810" s="16"/>
      <c r="X7810" s="17"/>
      <c r="Y7810" s="13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15"/>
      <c r="R7811" s="16"/>
      <c r="S7811" s="16"/>
      <c r="T7811" s="16"/>
      <c r="U7811" s="16"/>
      <c r="V7811" s="16"/>
      <c r="W7811" s="15"/>
      <c r="X7811" s="17"/>
      <c r="Y7811" s="13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15"/>
      <c r="R7812" s="16"/>
      <c r="S7812" s="16"/>
      <c r="T7812" s="16"/>
      <c r="U7812" s="16"/>
      <c r="V7812" s="16"/>
      <c r="W7812" s="15"/>
      <c r="X7812" s="17"/>
      <c r="Y7812" s="13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15"/>
      <c r="R7813" s="16"/>
      <c r="S7813" s="16"/>
      <c r="T7813" s="16"/>
      <c r="U7813" s="16"/>
      <c r="V7813" s="16"/>
      <c r="W7813" s="15"/>
      <c r="X7813" s="17"/>
      <c r="Y7813" s="13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15"/>
      <c r="R7814" s="16"/>
      <c r="S7814" s="16"/>
      <c r="T7814" s="16"/>
      <c r="U7814" s="16"/>
      <c r="V7814" s="16"/>
      <c r="W7814" s="15"/>
      <c r="X7814" s="17"/>
      <c r="Y7814" s="13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15"/>
      <c r="R7815" s="16"/>
      <c r="S7815" s="16"/>
      <c r="T7815" s="16"/>
      <c r="U7815" s="16"/>
      <c r="V7815" s="16"/>
      <c r="W7815" s="15"/>
      <c r="X7815" s="17"/>
      <c r="Y7815" s="13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15"/>
      <c r="R7816" s="16"/>
      <c r="S7816" s="16"/>
      <c r="T7816" s="16"/>
      <c r="U7816" s="16"/>
      <c r="V7816" s="16"/>
      <c r="W7816" s="17"/>
      <c r="X7816" s="17"/>
      <c r="Y7816" s="13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15"/>
      <c r="R7817" s="16"/>
      <c r="S7817" s="16"/>
      <c r="T7817" s="16"/>
      <c r="U7817" s="16"/>
      <c r="V7817" s="16"/>
      <c r="W7817" s="17"/>
      <c r="X7817" s="17"/>
      <c r="Y7817" s="13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15"/>
      <c r="R7818" s="16"/>
      <c r="S7818" s="16"/>
      <c r="T7818" s="16"/>
      <c r="U7818" s="16"/>
      <c r="V7818" s="16"/>
      <c r="W7818" s="15"/>
      <c r="X7818" s="17"/>
      <c r="Y7818" s="13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15"/>
      <c r="R7819" s="16"/>
      <c r="S7819" s="16"/>
      <c r="T7819" s="16"/>
      <c r="U7819" s="16"/>
      <c r="V7819" s="16"/>
      <c r="W7819" s="15"/>
      <c r="X7819" s="17"/>
      <c r="Y7819" s="13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15"/>
      <c r="R7820" s="16"/>
      <c r="S7820" s="16"/>
      <c r="T7820" s="16"/>
      <c r="U7820" s="16"/>
      <c r="V7820" s="16"/>
      <c r="W7820" s="15"/>
      <c r="X7820" s="17"/>
      <c r="Y7820" s="13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16"/>
      <c r="R7821" s="16"/>
      <c r="S7821" s="16"/>
      <c r="T7821" s="16"/>
      <c r="U7821" s="16"/>
      <c r="V7821" s="16"/>
      <c r="W7821" s="15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15"/>
      <c r="R7822" s="16"/>
      <c r="S7822" s="16"/>
      <c r="T7822" s="16"/>
      <c r="U7822" s="16"/>
      <c r="V7822" s="16"/>
      <c r="W7822" s="15"/>
      <c r="X7822" s="17"/>
      <c r="Y7822" s="13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16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16"/>
      <c r="R7824" s="16"/>
      <c r="S7824" s="16"/>
      <c r="T7824" s="16"/>
      <c r="U7824" s="16"/>
      <c r="V7824" s="16"/>
      <c r="W7824" s="15"/>
      <c r="X7824" s="17"/>
      <c r="Y7824" s="13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16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16"/>
      <c r="R7826" s="16"/>
      <c r="S7826" s="16"/>
      <c r="T7826" s="16"/>
      <c r="U7826" s="16"/>
      <c r="V7826" s="16"/>
      <c r="W7826" s="17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15"/>
      <c r="R7827" s="16"/>
      <c r="S7827" s="16"/>
      <c r="T7827" s="16"/>
      <c r="U7827" s="16"/>
      <c r="V7827" s="16"/>
      <c r="W7827" s="15"/>
      <c r="X7827" s="17"/>
      <c r="Y7827" s="13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15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16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15"/>
      <c r="R7830" s="16"/>
      <c r="S7830" s="16"/>
      <c r="T7830" s="16"/>
      <c r="U7830" s="16"/>
      <c r="V7830" s="16"/>
      <c r="W7830" s="17"/>
      <c r="X7830" s="17"/>
      <c r="Y7830" s="13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16"/>
      <c r="R7831" s="16"/>
      <c r="S7831" s="16"/>
      <c r="T7831" s="16"/>
      <c r="U7831" s="16"/>
      <c r="V7831" s="16"/>
      <c r="W7831" s="17"/>
      <c r="X7831" s="17"/>
      <c r="Y7831" s="13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15"/>
      <c r="R7832" s="16"/>
      <c r="S7832" s="16"/>
      <c r="T7832" s="16"/>
      <c r="U7832" s="16"/>
      <c r="V7832" s="16"/>
      <c r="W7832" s="17"/>
      <c r="X7832" s="17"/>
      <c r="Y7832" s="13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15"/>
      <c r="R7833" s="16"/>
      <c r="S7833" s="16"/>
      <c r="T7833" s="16"/>
      <c r="U7833" s="16"/>
      <c r="V7833" s="16"/>
      <c r="W7833" s="16"/>
      <c r="X7833" s="17"/>
      <c r="Y7833" s="13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15"/>
      <c r="R7834" s="16"/>
      <c r="S7834" s="16"/>
      <c r="T7834" s="16"/>
      <c r="U7834" s="16"/>
      <c r="V7834" s="16"/>
      <c r="W7834" s="17"/>
      <c r="X7834" s="17"/>
      <c r="Y7834" s="13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16"/>
      <c r="R7835" s="16"/>
      <c r="S7835" s="16"/>
      <c r="T7835" s="16"/>
      <c r="U7835" s="16"/>
      <c r="V7835" s="16"/>
      <c r="W7835" s="17"/>
      <c r="X7835" s="17"/>
      <c r="Y7835" s="13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15"/>
      <c r="R7836" s="16"/>
      <c r="S7836" s="16"/>
      <c r="T7836" s="16"/>
      <c r="U7836" s="16"/>
      <c r="V7836" s="16"/>
      <c r="W7836" s="15"/>
      <c r="X7836" s="17"/>
      <c r="Y7836" s="13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16"/>
      <c r="R7837" s="16"/>
      <c r="S7837" s="16"/>
      <c r="T7837" s="16"/>
      <c r="U7837" s="16"/>
      <c r="V7837" s="16"/>
      <c r="W7837" s="17"/>
      <c r="X7837" s="17"/>
      <c r="Y7837" s="13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15"/>
      <c r="R7838" s="16"/>
      <c r="S7838" s="16"/>
      <c r="T7838" s="16"/>
      <c r="U7838" s="16"/>
      <c r="V7838" s="16"/>
      <c r="W7838" s="17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15"/>
      <c r="R7839" s="16"/>
      <c r="S7839" s="16"/>
      <c r="T7839" s="16"/>
      <c r="U7839" s="16"/>
      <c r="V7839" s="16"/>
      <c r="W7839" s="17"/>
      <c r="X7839" s="17"/>
      <c r="Y7839" s="13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15"/>
      <c r="R7840" s="16"/>
      <c r="S7840" s="16"/>
      <c r="T7840" s="16"/>
      <c r="U7840" s="16"/>
      <c r="V7840" s="16"/>
      <c r="W7840" s="17"/>
      <c r="X7840" s="17"/>
      <c r="Y7840" s="13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15"/>
      <c r="R7841" s="16"/>
      <c r="S7841" s="16"/>
      <c r="T7841" s="16"/>
      <c r="U7841" s="16"/>
      <c r="V7841" s="16"/>
      <c r="W7841" s="16"/>
      <c r="X7841" s="17"/>
      <c r="Y7841" s="13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15"/>
      <c r="R7842" s="16"/>
      <c r="S7842" s="16"/>
      <c r="T7842" s="16"/>
      <c r="U7842" s="16"/>
      <c r="V7842" s="16"/>
      <c r="W7842" s="16"/>
      <c r="X7842" s="17"/>
      <c r="Y7842" s="13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15"/>
      <c r="R7843" s="16"/>
      <c r="S7843" s="16"/>
      <c r="T7843" s="16"/>
      <c r="U7843" s="16"/>
      <c r="V7843" s="16"/>
      <c r="W7843" s="15"/>
      <c r="X7843" s="17"/>
      <c r="Y7843" s="13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15"/>
      <c r="R7844" s="16"/>
      <c r="S7844" s="16"/>
      <c r="T7844" s="16"/>
      <c r="U7844" s="16"/>
      <c r="V7844" s="16"/>
      <c r="W7844" s="15"/>
      <c r="X7844" s="17"/>
      <c r="Y7844" s="13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16"/>
      <c r="R7845" s="16"/>
      <c r="S7845" s="16"/>
      <c r="T7845" s="16"/>
      <c r="U7845" s="16"/>
      <c r="V7845" s="16"/>
      <c r="W7845" s="15"/>
      <c r="X7845" s="17"/>
      <c r="Y7845" s="13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15"/>
      <c r="R7846" s="16"/>
      <c r="S7846" s="16"/>
      <c r="T7846" s="16"/>
      <c r="U7846" s="16"/>
      <c r="V7846" s="16"/>
      <c r="W7846" s="17"/>
      <c r="X7846" s="17"/>
      <c r="Y7846" s="13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16"/>
      <c r="R7847" s="16"/>
      <c r="S7847" s="16"/>
      <c r="T7847" s="16"/>
      <c r="U7847" s="16"/>
      <c r="V7847" s="16"/>
      <c r="W7847" s="15"/>
      <c r="X7847" s="17"/>
      <c r="Y7847" s="13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15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15"/>
      <c r="R7849" s="16"/>
      <c r="S7849" s="16"/>
      <c r="T7849" s="16"/>
      <c r="U7849" s="16"/>
      <c r="V7849" s="16"/>
      <c r="W7849" s="16"/>
      <c r="X7849" s="17"/>
      <c r="Y7849" s="13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15"/>
      <c r="R7850" s="16"/>
      <c r="S7850" s="16"/>
      <c r="T7850" s="16"/>
      <c r="U7850" s="16"/>
      <c r="V7850" s="16"/>
      <c r="W7850" s="15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15"/>
      <c r="R7851" s="16"/>
      <c r="S7851" s="16"/>
      <c r="T7851" s="16"/>
      <c r="U7851" s="16"/>
      <c r="V7851" s="16"/>
      <c r="W7851" s="16"/>
      <c r="X7851" s="17"/>
      <c r="Y7851" s="13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15"/>
      <c r="R7852" s="16"/>
      <c r="S7852" s="16"/>
      <c r="T7852" s="16"/>
      <c r="U7852" s="16"/>
      <c r="V7852" s="16"/>
      <c r="W7852" s="16"/>
      <c r="X7852" s="17"/>
      <c r="Y7852" s="13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15"/>
      <c r="R7853" s="16"/>
      <c r="S7853" s="16"/>
      <c r="T7853" s="16"/>
      <c r="U7853" s="16"/>
      <c r="V7853" s="16"/>
      <c r="W7853" s="15"/>
      <c r="X7853" s="17"/>
      <c r="Y7853" s="13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15"/>
      <c r="R7854" s="16"/>
      <c r="S7854" s="16"/>
      <c r="T7854" s="16"/>
      <c r="U7854" s="16"/>
      <c r="V7854" s="16"/>
      <c r="W7854" s="17"/>
      <c r="X7854" s="17"/>
      <c r="Y7854" s="13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15"/>
      <c r="R7855" s="16"/>
      <c r="S7855" s="16"/>
      <c r="T7855" s="16"/>
      <c r="U7855" s="16"/>
      <c r="V7855" s="16"/>
      <c r="W7855" s="15"/>
      <c r="X7855" s="17"/>
      <c r="Y7855" s="13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15"/>
      <c r="R7856" s="16"/>
      <c r="S7856" s="16"/>
      <c r="T7856" s="16"/>
      <c r="U7856" s="16"/>
      <c r="V7856" s="16"/>
      <c r="W7856" s="16"/>
      <c r="X7856" s="17"/>
      <c r="Y7856" s="13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15"/>
      <c r="R7857" s="16"/>
      <c r="S7857" s="16"/>
      <c r="T7857" s="16"/>
      <c r="U7857" s="16"/>
      <c r="V7857" s="16"/>
      <c r="W7857" s="16"/>
      <c r="X7857" s="17"/>
      <c r="Y7857" s="13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15"/>
      <c r="R7858" s="16"/>
      <c r="S7858" s="16"/>
      <c r="T7858" s="16"/>
      <c r="U7858" s="16"/>
      <c r="V7858" s="16"/>
      <c r="W7858" s="16"/>
      <c r="X7858" s="17"/>
      <c r="Y7858" s="13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15"/>
      <c r="R7859" s="16"/>
      <c r="S7859" s="16"/>
      <c r="T7859" s="16"/>
      <c r="U7859" s="16"/>
      <c r="V7859" s="16"/>
      <c r="W7859" s="17"/>
      <c r="X7859" s="17"/>
      <c r="Y7859" s="13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15"/>
      <c r="R7860" s="16"/>
      <c r="S7860" s="16"/>
      <c r="T7860" s="16"/>
      <c r="U7860" s="16"/>
      <c r="V7860" s="16"/>
      <c r="W7860" s="15"/>
      <c r="X7860" s="17"/>
      <c r="Y7860" s="13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16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15"/>
      <c r="R7862" s="16"/>
      <c r="S7862" s="16"/>
      <c r="T7862" s="16"/>
      <c r="U7862" s="16"/>
      <c r="V7862" s="16"/>
      <c r="W7862" s="15"/>
      <c r="X7862" s="17"/>
      <c r="Y7862" s="13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15"/>
      <c r="R7863" s="16"/>
      <c r="S7863" s="16"/>
      <c r="T7863" s="16"/>
      <c r="U7863" s="16"/>
      <c r="V7863" s="16"/>
      <c r="W7863" s="15"/>
      <c r="X7863" s="17"/>
      <c r="Y7863" s="13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15"/>
      <c r="R7864" s="16"/>
      <c r="S7864" s="16"/>
      <c r="T7864" s="16"/>
      <c r="U7864" s="16"/>
      <c r="V7864" s="16"/>
      <c r="W7864" s="17"/>
      <c r="X7864" s="17"/>
      <c r="Y7864" s="13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15"/>
      <c r="R7865" s="16"/>
      <c r="S7865" s="16"/>
      <c r="T7865" s="16"/>
      <c r="U7865" s="16"/>
      <c r="V7865" s="16"/>
      <c r="W7865" s="16"/>
      <c r="X7865" s="17"/>
      <c r="Y7865" s="13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15"/>
      <c r="R7866" s="16"/>
      <c r="S7866" s="16"/>
      <c r="T7866" s="16"/>
      <c r="U7866" s="16"/>
      <c r="V7866" s="16"/>
      <c r="W7866" s="16"/>
      <c r="X7866" s="17"/>
      <c r="Y7866" s="13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15"/>
      <c r="R7867" s="16"/>
      <c r="S7867" s="16"/>
      <c r="T7867" s="16"/>
      <c r="U7867" s="16"/>
      <c r="V7867" s="16"/>
      <c r="W7867" s="17"/>
      <c r="X7867" s="17"/>
      <c r="Y7867" s="13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15"/>
      <c r="R7868" s="16"/>
      <c r="S7868" s="16"/>
      <c r="T7868" s="16"/>
      <c r="U7868" s="16"/>
      <c r="V7868" s="16"/>
      <c r="W7868" s="15"/>
      <c r="X7868" s="17"/>
      <c r="Y7868" s="13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15"/>
      <c r="R7869" s="16"/>
      <c r="S7869" s="16"/>
      <c r="T7869" s="16"/>
      <c r="U7869" s="16"/>
      <c r="V7869" s="16"/>
      <c r="W7869" s="15"/>
      <c r="X7869" s="17"/>
      <c r="Y7869" s="13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16"/>
      <c r="R7870" s="16"/>
      <c r="S7870" s="16"/>
      <c r="T7870" s="16"/>
      <c r="U7870" s="16"/>
      <c r="V7870" s="16"/>
      <c r="W7870" s="15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16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15"/>
      <c r="R7872" s="16"/>
      <c r="S7872" s="16"/>
      <c r="T7872" s="16"/>
      <c r="U7872" s="16"/>
      <c r="V7872" s="16"/>
      <c r="W7872" s="16"/>
      <c r="X7872" s="17"/>
      <c r="Y7872" s="13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15"/>
      <c r="R7873" s="16"/>
      <c r="S7873" s="16"/>
      <c r="T7873" s="16"/>
      <c r="U7873" s="16"/>
      <c r="V7873" s="16"/>
      <c r="W7873" s="16"/>
      <c r="X7873" s="17"/>
      <c r="Y7873" s="13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15"/>
      <c r="R7874" s="16"/>
      <c r="S7874" s="16"/>
      <c r="T7874" s="16"/>
      <c r="U7874" s="16"/>
      <c r="V7874" s="16"/>
      <c r="W7874" s="17"/>
      <c r="X7874" s="17"/>
      <c r="Y7874" s="13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15"/>
      <c r="R7875" s="16"/>
      <c r="S7875" s="16"/>
      <c r="T7875" s="16"/>
      <c r="U7875" s="16"/>
      <c r="V7875" s="16"/>
      <c r="W7875" s="16"/>
      <c r="X7875" s="17"/>
      <c r="Y7875" s="13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15"/>
      <c r="R7876" s="16"/>
      <c r="S7876" s="16"/>
      <c r="T7876" s="16"/>
      <c r="U7876" s="16"/>
      <c r="V7876" s="16"/>
      <c r="W7876" s="15"/>
      <c r="X7876" s="17"/>
      <c r="Y7876" s="13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15"/>
      <c r="R7877" s="16"/>
      <c r="S7877" s="16"/>
      <c r="T7877" s="16"/>
      <c r="U7877" s="16"/>
      <c r="V7877" s="16"/>
      <c r="W7877" s="16"/>
      <c r="X7877" s="17"/>
      <c r="Y7877" s="13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15"/>
      <c r="R7878" s="16"/>
      <c r="S7878" s="16"/>
      <c r="T7878" s="16"/>
      <c r="U7878" s="16"/>
      <c r="V7878" s="16"/>
      <c r="W7878" s="15"/>
      <c r="X7878" s="17"/>
      <c r="Y7878" s="13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15"/>
      <c r="R7879" s="16"/>
      <c r="S7879" s="16"/>
      <c r="T7879" s="16"/>
      <c r="U7879" s="16"/>
      <c r="V7879" s="16"/>
      <c r="W7879" s="15"/>
      <c r="X7879" s="17"/>
      <c r="Y7879" s="13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15"/>
      <c r="R7880" s="16"/>
      <c r="S7880" s="16"/>
      <c r="T7880" s="16"/>
      <c r="U7880" s="16"/>
      <c r="V7880" s="16"/>
      <c r="W7880" s="16"/>
      <c r="X7880" s="17"/>
      <c r="Y7880" s="13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15"/>
      <c r="R7881" s="16"/>
      <c r="S7881" s="16"/>
      <c r="T7881" s="16"/>
      <c r="U7881" s="16"/>
      <c r="V7881" s="16"/>
      <c r="W7881" s="15"/>
      <c r="X7881" s="17"/>
      <c r="Y7881" s="13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16"/>
      <c r="R7882" s="16"/>
      <c r="S7882" s="16"/>
      <c r="T7882" s="16"/>
      <c r="U7882" s="16"/>
      <c r="V7882" s="16"/>
      <c r="W7882" s="16"/>
      <c r="X7882" s="17"/>
      <c r="Y7882" s="13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15"/>
      <c r="R7883" s="16"/>
      <c r="S7883" s="16"/>
      <c r="T7883" s="16"/>
      <c r="U7883" s="16"/>
      <c r="V7883" s="16"/>
      <c r="W7883" s="17"/>
      <c r="X7883" s="17"/>
      <c r="Y7883" s="13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15"/>
      <c r="R7884" s="16"/>
      <c r="S7884" s="16"/>
      <c r="T7884" s="16"/>
      <c r="U7884" s="16"/>
      <c r="V7884" s="16"/>
      <c r="W7884" s="16"/>
      <c r="X7884" s="17"/>
      <c r="Y7884" s="13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15"/>
      <c r="R7885" s="16"/>
      <c r="S7885" s="16"/>
      <c r="T7885" s="16"/>
      <c r="U7885" s="16"/>
      <c r="V7885" s="16"/>
      <c r="W7885" s="16"/>
      <c r="X7885" s="17"/>
      <c r="Y7885" s="13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15"/>
      <c r="R7886" s="16"/>
      <c r="S7886" s="16"/>
      <c r="T7886" s="16"/>
      <c r="U7886" s="16"/>
      <c r="V7886" s="16"/>
      <c r="W7886" s="17"/>
      <c r="X7886" s="17"/>
      <c r="Y7886" s="13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15"/>
      <c r="R7887" s="16"/>
      <c r="S7887" s="16"/>
      <c r="T7887" s="16"/>
      <c r="U7887" s="16"/>
      <c r="V7887" s="16"/>
      <c r="W7887" s="16"/>
      <c r="X7887" s="17"/>
      <c r="Y7887" s="13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16"/>
      <c r="R7888" s="16"/>
      <c r="S7888" s="16"/>
      <c r="T7888" s="16"/>
      <c r="U7888" s="16"/>
      <c r="V7888" s="16"/>
      <c r="W7888" s="17"/>
      <c r="X7888" s="17"/>
      <c r="Y7888" s="13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16"/>
      <c r="R7889" s="16"/>
      <c r="S7889" s="16"/>
      <c r="T7889" s="16"/>
      <c r="U7889" s="16"/>
      <c r="V7889" s="16"/>
      <c r="W7889" s="16"/>
      <c r="X7889" s="17"/>
      <c r="Y7889" s="13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15"/>
      <c r="R7890" s="16"/>
      <c r="S7890" s="16"/>
      <c r="T7890" s="16"/>
      <c r="U7890" s="16"/>
      <c r="V7890" s="16"/>
      <c r="W7890" s="16"/>
      <c r="X7890" s="17"/>
      <c r="Y7890" s="13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16"/>
      <c r="R7891" s="16"/>
      <c r="S7891" s="16"/>
      <c r="T7891" s="16"/>
      <c r="U7891" s="16"/>
      <c r="V7891" s="16"/>
      <c r="W7891" s="16"/>
      <c r="X7891" s="17"/>
      <c r="Y7891" s="13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15"/>
      <c r="R7892" s="16"/>
      <c r="S7892" s="16"/>
      <c r="T7892" s="16"/>
      <c r="U7892" s="16"/>
      <c r="V7892" s="16"/>
      <c r="W7892" s="16"/>
      <c r="X7892" s="17"/>
      <c r="Y7892" s="13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16"/>
      <c r="R7893" s="16"/>
      <c r="S7893" s="16"/>
      <c r="T7893" s="16"/>
      <c r="U7893" s="16"/>
      <c r="V7893" s="16"/>
      <c r="W7893" s="17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16"/>
      <c r="R7894" s="16"/>
      <c r="S7894" s="16"/>
      <c r="T7894" s="16"/>
      <c r="U7894" s="16"/>
      <c r="V7894" s="16"/>
      <c r="W7894" s="17"/>
      <c r="X7894" s="17"/>
      <c r="Y7894" s="13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15"/>
      <c r="R7895" s="16"/>
      <c r="S7895" s="16"/>
      <c r="T7895" s="16"/>
      <c r="U7895" s="16"/>
      <c r="V7895" s="16"/>
      <c r="W7895" s="16"/>
      <c r="X7895" s="17"/>
      <c r="Y7895" s="13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15"/>
      <c r="R7896" s="16"/>
      <c r="S7896" s="16"/>
      <c r="T7896" s="16"/>
      <c r="U7896" s="16"/>
      <c r="V7896" s="16"/>
      <c r="W7896" s="17"/>
      <c r="X7896" s="17"/>
      <c r="Y7896" s="13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15"/>
      <c r="R7897" s="16"/>
      <c r="S7897" s="16"/>
      <c r="T7897" s="16"/>
      <c r="U7897" s="16"/>
      <c r="V7897" s="16"/>
      <c r="W7897" s="16"/>
      <c r="X7897" s="17"/>
      <c r="Y7897" s="13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15"/>
      <c r="R7898" s="16"/>
      <c r="S7898" s="16"/>
      <c r="T7898" s="16"/>
      <c r="U7898" s="16"/>
      <c r="V7898" s="16"/>
      <c r="W7898" s="15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15"/>
      <c r="R7899" s="16"/>
      <c r="S7899" s="16"/>
      <c r="T7899" s="16"/>
      <c r="U7899" s="16"/>
      <c r="V7899" s="16"/>
      <c r="W7899" s="16"/>
      <c r="X7899" s="17"/>
      <c r="Y7899" s="13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15"/>
      <c r="R7900" s="16"/>
      <c r="S7900" s="16"/>
      <c r="T7900" s="16"/>
      <c r="U7900" s="16"/>
      <c r="V7900" s="16"/>
      <c r="W7900" s="17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15"/>
      <c r="R7901" s="16"/>
      <c r="S7901" s="16"/>
      <c r="T7901" s="16"/>
      <c r="U7901" s="16"/>
      <c r="V7901" s="16"/>
      <c r="W7901" s="16"/>
      <c r="X7901" s="17"/>
      <c r="Y7901" s="13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15"/>
      <c r="R7902" s="16"/>
      <c r="S7902" s="16"/>
      <c r="T7902" s="16"/>
      <c r="U7902" s="16"/>
      <c r="V7902" s="16"/>
      <c r="W7902" s="17"/>
      <c r="X7902" s="17"/>
      <c r="Y7902" s="13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16"/>
      <c r="R7903" s="16"/>
      <c r="S7903" s="16"/>
      <c r="T7903" s="16"/>
      <c r="U7903" s="16"/>
      <c r="V7903" s="16"/>
      <c r="W7903" s="16"/>
      <c r="X7903" s="17"/>
      <c r="Y7903" s="13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15"/>
      <c r="R7904" s="16"/>
      <c r="S7904" s="16"/>
      <c r="T7904" s="16"/>
      <c r="U7904" s="16"/>
      <c r="V7904" s="16"/>
      <c r="W7904" s="16"/>
      <c r="X7904" s="17"/>
      <c r="Y7904" s="13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15"/>
      <c r="R7905" s="16"/>
      <c r="S7905" s="16"/>
      <c r="T7905" s="16"/>
      <c r="U7905" s="16"/>
      <c r="V7905" s="16"/>
      <c r="W7905" s="16"/>
      <c r="X7905" s="17"/>
      <c r="Y7905" s="13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15"/>
      <c r="R7906" s="16"/>
      <c r="S7906" s="16"/>
      <c r="T7906" s="16"/>
      <c r="U7906" s="16"/>
      <c r="V7906" s="16"/>
      <c r="W7906" s="15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15"/>
      <c r="R7907" s="16"/>
      <c r="S7907" s="16"/>
      <c r="T7907" s="16"/>
      <c r="U7907" s="16"/>
      <c r="V7907" s="16"/>
      <c r="W7907" s="15"/>
      <c r="X7907" s="17"/>
      <c r="Y7907" s="13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15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16"/>
      <c r="R7909" s="16"/>
      <c r="S7909" s="16"/>
      <c r="T7909" s="16"/>
      <c r="U7909" s="16"/>
      <c r="V7909" s="16"/>
      <c r="W7909" s="16"/>
      <c r="X7909" s="17"/>
      <c r="Y7909" s="13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15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15"/>
      <c r="R7911" s="16"/>
      <c r="S7911" s="16"/>
      <c r="T7911" s="16"/>
      <c r="U7911" s="16"/>
      <c r="V7911" s="16"/>
      <c r="W7911" s="17"/>
      <c r="X7911" s="17"/>
      <c r="Y7911" s="13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16"/>
      <c r="R7912" s="16"/>
      <c r="S7912" s="16"/>
      <c r="T7912" s="16"/>
      <c r="U7912" s="16"/>
      <c r="V7912" s="16"/>
      <c r="W7912" s="17"/>
      <c r="X7912" s="17"/>
      <c r="Y7912" s="13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15"/>
      <c r="R7913" s="16"/>
      <c r="S7913" s="16"/>
      <c r="T7913" s="16"/>
      <c r="U7913" s="16"/>
      <c r="V7913" s="16"/>
      <c r="W7913" s="17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15"/>
      <c r="R7914" s="16"/>
      <c r="S7914" s="16"/>
      <c r="T7914" s="16"/>
      <c r="U7914" s="16"/>
      <c r="V7914" s="16"/>
      <c r="W7914" s="17"/>
      <c r="X7914" s="17"/>
      <c r="Y7914" s="13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16"/>
      <c r="R7915" s="16"/>
      <c r="S7915" s="16"/>
      <c r="T7915" s="16"/>
      <c r="U7915" s="16"/>
      <c r="V7915" s="16"/>
      <c r="W7915" s="16"/>
      <c r="X7915" s="17"/>
      <c r="Y7915" s="13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15"/>
      <c r="R7916" s="16"/>
      <c r="S7916" s="16"/>
      <c r="T7916" s="16"/>
      <c r="U7916" s="16"/>
      <c r="V7916" s="16"/>
      <c r="W7916" s="15"/>
      <c r="X7916" s="17"/>
      <c r="Y7916" s="13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15"/>
      <c r="R7917" s="16"/>
      <c r="S7917" s="16"/>
      <c r="T7917" s="16"/>
      <c r="U7917" s="16"/>
      <c r="V7917" s="16"/>
      <c r="W7917" s="17"/>
      <c r="X7917" s="17"/>
      <c r="Y7917" s="13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15"/>
      <c r="R7918" s="16"/>
      <c r="S7918" s="16"/>
      <c r="T7918" s="16"/>
      <c r="U7918" s="16"/>
      <c r="V7918" s="16"/>
      <c r="W7918" s="15"/>
      <c r="X7918" s="17"/>
      <c r="Y7918" s="13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15"/>
      <c r="R7919" s="16"/>
      <c r="S7919" s="16"/>
      <c r="T7919" s="16"/>
      <c r="U7919" s="16"/>
      <c r="V7919" s="16"/>
      <c r="W7919" s="17"/>
      <c r="X7919" s="17"/>
      <c r="Y7919" s="13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16"/>
      <c r="R7920" s="16"/>
      <c r="S7920" s="16"/>
      <c r="T7920" s="16"/>
      <c r="U7920" s="16"/>
      <c r="V7920" s="16"/>
      <c r="W7920" s="16"/>
      <c r="X7920" s="17"/>
      <c r="Y7920" s="13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15"/>
      <c r="R7921" s="16"/>
      <c r="S7921" s="16"/>
      <c r="T7921" s="16"/>
      <c r="U7921" s="16"/>
      <c r="V7921" s="16"/>
      <c r="W7921" s="16"/>
      <c r="X7921" s="17"/>
      <c r="Y7921" s="13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16"/>
      <c r="R7922" s="16"/>
      <c r="S7922" s="16"/>
      <c r="T7922" s="16"/>
      <c r="U7922" s="16"/>
      <c r="V7922" s="16"/>
      <c r="W7922" s="17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15"/>
      <c r="R7923" s="16"/>
      <c r="S7923" s="16"/>
      <c r="T7923" s="16"/>
      <c r="U7923" s="16"/>
      <c r="V7923" s="16"/>
      <c r="W7923" s="15"/>
      <c r="X7923" s="17"/>
      <c r="Y7923" s="13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15"/>
      <c r="R7924" s="16"/>
      <c r="S7924" s="16"/>
      <c r="T7924" s="16"/>
      <c r="U7924" s="16"/>
      <c r="V7924" s="16"/>
      <c r="W7924" s="17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15"/>
      <c r="R7925" s="16"/>
      <c r="S7925" s="16"/>
      <c r="T7925" s="16"/>
      <c r="U7925" s="16"/>
      <c r="V7925" s="16"/>
      <c r="W7925" s="16"/>
      <c r="X7925" s="17"/>
      <c r="Y7925" s="13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16"/>
      <c r="R7926" s="16"/>
      <c r="S7926" s="16"/>
      <c r="T7926" s="16"/>
      <c r="U7926" s="16"/>
      <c r="V7926" s="16"/>
      <c r="W7926" s="16"/>
      <c r="X7926" s="17"/>
      <c r="Y7926" s="13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16"/>
      <c r="R7927" s="16"/>
      <c r="S7927" s="16"/>
      <c r="T7927" s="16"/>
      <c r="U7927" s="16"/>
      <c r="V7927" s="16"/>
      <c r="W7927" s="17"/>
      <c r="X7927" s="17"/>
      <c r="Y7927" s="13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15"/>
      <c r="R7928" s="16"/>
      <c r="S7928" s="16"/>
      <c r="T7928" s="16"/>
      <c r="U7928" s="16"/>
      <c r="V7928" s="16"/>
      <c r="W7928" s="15"/>
      <c r="X7928" s="17"/>
      <c r="Y7928" s="13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15"/>
      <c r="R7929" s="16"/>
      <c r="S7929" s="16"/>
      <c r="T7929" s="16"/>
      <c r="U7929" s="16"/>
      <c r="V7929" s="16"/>
      <c r="W7929" s="16"/>
      <c r="X7929" s="17"/>
      <c r="Y7929" s="13"/>
      <c r="Z7929" s="13"/>
    </row>
    <row r="7930" spans="1:26" x14ac:dyDescent="0.25">
      <c r="A7930" s="32"/>
      <c r="B7930" s="33"/>
      <c r="C7930" s="33"/>
      <c r="D7930" s="33"/>
      <c r="E7930" s="33"/>
      <c r="F7930" s="33"/>
      <c r="G7930" s="34"/>
      <c r="H7930" s="34"/>
      <c r="I7930" s="34"/>
      <c r="J7930" s="34"/>
      <c r="K7930" s="35"/>
      <c r="L7930" s="35"/>
      <c r="M7930" s="35"/>
      <c r="N7930" s="35"/>
      <c r="O7930" s="35"/>
      <c r="P7930" s="35"/>
      <c r="Q7930" s="36"/>
      <c r="R7930" s="19"/>
      <c r="S7930" s="19"/>
      <c r="T7930" s="19"/>
      <c r="U7930" s="19"/>
      <c r="V7930" s="19"/>
      <c r="W7930" s="36"/>
      <c r="X7930" s="17"/>
      <c r="Y7930" s="34"/>
      <c r="Z7930" s="34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15"/>
      <c r="R7931" s="16"/>
      <c r="S7931" s="16"/>
      <c r="T7931" s="16"/>
      <c r="U7931" s="16"/>
      <c r="V7931" s="16"/>
      <c r="W7931" s="17"/>
      <c r="X7931" s="17"/>
      <c r="Y7931" s="13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16"/>
      <c r="R7932" s="16"/>
      <c r="S7932" s="16"/>
      <c r="T7932" s="16"/>
      <c r="U7932" s="16"/>
      <c r="V7932" s="16"/>
      <c r="W7932" s="15"/>
      <c r="X7932" s="17"/>
      <c r="Y7932" s="13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15"/>
      <c r="R7933" s="16"/>
      <c r="S7933" s="16"/>
      <c r="T7933" s="16"/>
      <c r="U7933" s="16"/>
      <c r="V7933" s="16"/>
      <c r="W7933" s="17"/>
      <c r="X7933" s="17"/>
      <c r="Y7933" s="13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15"/>
      <c r="R7934" s="16"/>
      <c r="S7934" s="16"/>
      <c r="T7934" s="16"/>
      <c r="U7934" s="16"/>
      <c r="V7934" s="16"/>
      <c r="W7934" s="16"/>
      <c r="X7934" s="17"/>
      <c r="Y7934" s="13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15"/>
      <c r="R7935" s="16"/>
      <c r="S7935" s="16"/>
      <c r="T7935" s="16"/>
      <c r="U7935" s="16"/>
      <c r="V7935" s="16"/>
      <c r="W7935" s="17"/>
      <c r="X7935" s="17"/>
      <c r="Y7935" s="13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16"/>
      <c r="R7936" s="16"/>
      <c r="S7936" s="16"/>
      <c r="T7936" s="16"/>
      <c r="U7936" s="16"/>
      <c r="V7936" s="16"/>
      <c r="W7936" s="17"/>
      <c r="X7936" s="17"/>
      <c r="Y7936" s="13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15"/>
      <c r="R7937" s="16"/>
      <c r="S7937" s="16"/>
      <c r="T7937" s="16"/>
      <c r="U7937" s="16"/>
      <c r="V7937" s="16"/>
      <c r="W7937" s="15"/>
      <c r="X7937" s="17"/>
      <c r="Y7937" s="13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15"/>
      <c r="R7938" s="16"/>
      <c r="S7938" s="16"/>
      <c r="T7938" s="16"/>
      <c r="U7938" s="16"/>
      <c r="V7938" s="16"/>
      <c r="W7938" s="16"/>
      <c r="X7938" s="17"/>
      <c r="Y7938" s="13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15"/>
      <c r="R7939" s="16"/>
      <c r="S7939" s="16"/>
      <c r="T7939" s="16"/>
      <c r="U7939" s="16"/>
      <c r="V7939" s="16"/>
      <c r="W7939" s="16"/>
      <c r="X7939" s="17"/>
      <c r="Y7939" s="13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15"/>
      <c r="R7940" s="16"/>
      <c r="S7940" s="16"/>
      <c r="T7940" s="16"/>
      <c r="U7940" s="16"/>
      <c r="V7940" s="16"/>
      <c r="W7940" s="17"/>
      <c r="X7940" s="17"/>
      <c r="Y7940" s="13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15"/>
      <c r="R7941" s="16"/>
      <c r="S7941" s="16"/>
      <c r="T7941" s="16"/>
      <c r="U7941" s="16"/>
      <c r="V7941" s="16"/>
      <c r="W7941" s="15"/>
      <c r="X7941" s="17"/>
      <c r="Y7941" s="13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15"/>
      <c r="R7942" s="16"/>
      <c r="S7942" s="16"/>
      <c r="T7942" s="16"/>
      <c r="U7942" s="16"/>
      <c r="V7942" s="16"/>
      <c r="W7942" s="17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15"/>
      <c r="R7943" s="16"/>
      <c r="S7943" s="16"/>
      <c r="T7943" s="16"/>
      <c r="U7943" s="16"/>
      <c r="V7943" s="16"/>
      <c r="W7943" s="16"/>
      <c r="X7943" s="17"/>
      <c r="Y7943" s="13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15"/>
      <c r="R7944" s="16"/>
      <c r="S7944" s="16"/>
      <c r="T7944" s="16"/>
      <c r="U7944" s="16"/>
      <c r="V7944" s="16"/>
      <c r="W7944" s="17"/>
      <c r="X7944" s="17"/>
      <c r="Y7944" s="13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16"/>
      <c r="R7945" s="16"/>
      <c r="S7945" s="16"/>
      <c r="T7945" s="16"/>
      <c r="U7945" s="16"/>
      <c r="V7945" s="16"/>
      <c r="W7945" s="16"/>
      <c r="X7945" s="17"/>
      <c r="Y7945" s="13"/>
      <c r="Z7945" s="13"/>
    </row>
    <row r="7946" spans="1:26" x14ac:dyDescent="0.25">
      <c r="A7946" s="32"/>
      <c r="B7946" s="33"/>
      <c r="C7946" s="33"/>
      <c r="D7946" s="33"/>
      <c r="E7946" s="33"/>
      <c r="F7946" s="33"/>
      <c r="G7946" s="34"/>
      <c r="H7946" s="34"/>
      <c r="I7946" s="34"/>
      <c r="J7946" s="34"/>
      <c r="K7946" s="35"/>
      <c r="L7946" s="35"/>
      <c r="M7946" s="35"/>
      <c r="N7946" s="35"/>
      <c r="O7946" s="35"/>
      <c r="P7946" s="35"/>
      <c r="Q7946" s="36"/>
      <c r="R7946" s="19"/>
      <c r="S7946" s="19"/>
      <c r="T7946" s="19"/>
      <c r="U7946" s="19"/>
      <c r="V7946" s="19"/>
      <c r="W7946" s="36"/>
      <c r="X7946" s="17"/>
      <c r="Y7946" s="34"/>
      <c r="Z7946" s="34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16"/>
      <c r="R7947" s="16"/>
      <c r="S7947" s="16"/>
      <c r="T7947" s="16"/>
      <c r="U7947" s="16"/>
      <c r="V7947" s="16"/>
      <c r="W7947" s="17"/>
      <c r="X7947" s="17"/>
      <c r="Y7947" s="13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16"/>
      <c r="R7948" s="16"/>
      <c r="S7948" s="16"/>
      <c r="T7948" s="16"/>
      <c r="U7948" s="16"/>
      <c r="V7948" s="16"/>
      <c r="W7948" s="16"/>
      <c r="X7948" s="17"/>
      <c r="Y7948" s="13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15"/>
      <c r="R7949" s="16"/>
      <c r="S7949" s="16"/>
      <c r="T7949" s="16"/>
      <c r="U7949" s="16"/>
      <c r="V7949" s="16"/>
      <c r="W7949" s="17"/>
      <c r="X7949" s="17"/>
      <c r="Y7949" s="13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15"/>
      <c r="R7950" s="16"/>
      <c r="S7950" s="16"/>
      <c r="T7950" s="16"/>
      <c r="U7950" s="16"/>
      <c r="V7950" s="16"/>
      <c r="W7950" s="16"/>
      <c r="X7950" s="17"/>
      <c r="Y7950" s="13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15"/>
      <c r="R7951" s="16"/>
      <c r="S7951" s="16"/>
      <c r="T7951" s="16"/>
      <c r="U7951" s="16"/>
      <c r="V7951" s="16"/>
      <c r="W7951" s="16"/>
      <c r="X7951" s="17"/>
      <c r="Y7951" s="13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16"/>
      <c r="R7952" s="16"/>
      <c r="S7952" s="16"/>
      <c r="T7952" s="16"/>
      <c r="U7952" s="16"/>
      <c r="V7952" s="16"/>
      <c r="W7952" s="17"/>
      <c r="X7952" s="17"/>
      <c r="Y7952" s="13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16"/>
      <c r="R7953" s="16"/>
      <c r="S7953" s="16"/>
      <c r="T7953" s="16"/>
      <c r="U7953" s="16"/>
      <c r="V7953" s="16"/>
      <c r="W7953" s="15"/>
      <c r="X7953" s="17"/>
      <c r="Y7953" s="13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15"/>
      <c r="R7954" s="16"/>
      <c r="S7954" s="16"/>
      <c r="T7954" s="16"/>
      <c r="U7954" s="16"/>
      <c r="V7954" s="16"/>
      <c r="W7954" s="17"/>
      <c r="X7954" s="17"/>
      <c r="Y7954" s="13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15"/>
      <c r="R7955" s="16"/>
      <c r="S7955" s="16"/>
      <c r="T7955" s="16"/>
      <c r="U7955" s="16"/>
      <c r="V7955" s="16"/>
      <c r="W7955" s="17"/>
      <c r="X7955" s="17"/>
      <c r="Y7955" s="13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15"/>
      <c r="R7956" s="16"/>
      <c r="S7956" s="16"/>
      <c r="T7956" s="16"/>
      <c r="U7956" s="16"/>
      <c r="V7956" s="16"/>
      <c r="W7956" s="16"/>
      <c r="X7956" s="17"/>
      <c r="Y7956" s="13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15"/>
      <c r="R7957" s="16"/>
      <c r="S7957" s="16"/>
      <c r="T7957" s="16"/>
      <c r="U7957" s="16"/>
      <c r="V7957" s="16"/>
      <c r="W7957" s="17"/>
      <c r="X7957" s="17"/>
      <c r="Y7957" s="13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15"/>
      <c r="R7958" s="16"/>
      <c r="S7958" s="16"/>
      <c r="T7958" s="16"/>
      <c r="U7958" s="16"/>
      <c r="V7958" s="16"/>
      <c r="W7958" s="16"/>
      <c r="X7958" s="17"/>
      <c r="Y7958" s="13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15"/>
      <c r="R7959" s="16"/>
      <c r="S7959" s="16"/>
      <c r="T7959" s="16"/>
      <c r="U7959" s="16"/>
      <c r="V7959" s="16"/>
      <c r="W7959" s="17"/>
      <c r="X7959" s="17"/>
      <c r="Y7959" s="13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15"/>
      <c r="R7960" s="16"/>
      <c r="S7960" s="16"/>
      <c r="T7960" s="16"/>
      <c r="U7960" s="16"/>
      <c r="V7960" s="16"/>
      <c r="W7960" s="17"/>
      <c r="X7960" s="17"/>
      <c r="Y7960" s="13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15"/>
      <c r="R7961" s="16"/>
      <c r="S7961" s="16"/>
      <c r="T7961" s="16"/>
      <c r="U7961" s="16"/>
      <c r="V7961" s="16"/>
      <c r="W7961" s="16"/>
      <c r="X7961" s="17"/>
      <c r="Y7961" s="13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15"/>
      <c r="R7962" s="16"/>
      <c r="S7962" s="16"/>
      <c r="T7962" s="16"/>
      <c r="U7962" s="16"/>
      <c r="V7962" s="16"/>
      <c r="W7962" s="15"/>
      <c r="X7962" s="17"/>
      <c r="Y7962" s="13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16"/>
      <c r="R7963" s="16"/>
      <c r="S7963" s="16"/>
      <c r="T7963" s="16"/>
      <c r="U7963" s="16"/>
      <c r="V7963" s="16"/>
      <c r="W7963" s="17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15"/>
      <c r="R7964" s="16"/>
      <c r="S7964" s="16"/>
      <c r="T7964" s="16"/>
      <c r="U7964" s="16"/>
      <c r="V7964" s="16"/>
      <c r="W7964" s="15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15"/>
      <c r="R7965" s="16"/>
      <c r="S7965" s="16"/>
      <c r="T7965" s="16"/>
      <c r="U7965" s="16"/>
      <c r="V7965" s="16"/>
      <c r="W7965" s="17"/>
      <c r="X7965" s="17"/>
      <c r="Y7965" s="13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15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15"/>
      <c r="R7967" s="16"/>
      <c r="S7967" s="16"/>
      <c r="T7967" s="16"/>
      <c r="U7967" s="16"/>
      <c r="V7967" s="16"/>
      <c r="W7967" s="17"/>
      <c r="X7967" s="17"/>
      <c r="Y7967" s="13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16"/>
      <c r="R7968" s="16"/>
      <c r="S7968" s="16"/>
      <c r="T7968" s="16"/>
      <c r="U7968" s="16"/>
      <c r="V7968" s="16"/>
      <c r="W7968" s="16"/>
      <c r="X7968" s="17"/>
      <c r="Y7968" s="13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16"/>
      <c r="R7969" s="16"/>
      <c r="S7969" s="16"/>
      <c r="T7969" s="16"/>
      <c r="U7969" s="16"/>
      <c r="V7969" s="16"/>
      <c r="W7969" s="16"/>
      <c r="X7969" s="17"/>
      <c r="Y7969" s="13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16"/>
      <c r="R7970" s="16"/>
      <c r="S7970" s="16"/>
      <c r="T7970" s="16"/>
      <c r="U7970" s="16"/>
      <c r="V7970" s="16"/>
      <c r="W7970" s="16"/>
      <c r="X7970" s="17"/>
      <c r="Y7970" s="13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15"/>
      <c r="R7971" s="16"/>
      <c r="S7971" s="16"/>
      <c r="T7971" s="16"/>
      <c r="U7971" s="16"/>
      <c r="V7971" s="16"/>
      <c r="W7971" s="16"/>
      <c r="X7971" s="17"/>
      <c r="Y7971" s="13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15"/>
      <c r="R7972" s="16"/>
      <c r="S7972" s="16"/>
      <c r="T7972" s="16"/>
      <c r="U7972" s="16"/>
      <c r="V7972" s="16"/>
      <c r="W7972" s="17"/>
      <c r="X7972" s="17"/>
      <c r="Y7972" s="13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15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16"/>
      <c r="R7974" s="16"/>
      <c r="S7974" s="16"/>
      <c r="T7974" s="16"/>
      <c r="U7974" s="16"/>
      <c r="V7974" s="16"/>
      <c r="W7974" s="16"/>
      <c r="X7974" s="17"/>
      <c r="Y7974" s="13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15"/>
      <c r="R7975" s="16"/>
      <c r="S7975" s="16"/>
      <c r="T7975" s="16"/>
      <c r="U7975" s="16"/>
      <c r="V7975" s="16"/>
      <c r="W7975" s="17"/>
      <c r="X7975" s="17"/>
      <c r="Y7975" s="13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15"/>
      <c r="R7976" s="16"/>
      <c r="S7976" s="16"/>
      <c r="T7976" s="16"/>
      <c r="U7976" s="16"/>
      <c r="V7976" s="16"/>
      <c r="W7976" s="17"/>
      <c r="X7976" s="17"/>
      <c r="Y7976" s="13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15"/>
      <c r="R7977" s="16"/>
      <c r="S7977" s="16"/>
      <c r="T7977" s="16"/>
      <c r="U7977" s="16"/>
      <c r="V7977" s="16"/>
      <c r="W7977" s="17"/>
      <c r="X7977" s="17"/>
      <c r="Y7977" s="13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15"/>
      <c r="R7978" s="16"/>
      <c r="S7978" s="16"/>
      <c r="T7978" s="16"/>
      <c r="U7978" s="16"/>
      <c r="V7978" s="16"/>
      <c r="W7978" s="17"/>
      <c r="X7978" s="17"/>
      <c r="Y7978" s="13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15"/>
      <c r="R7979" s="16"/>
      <c r="S7979" s="16"/>
      <c r="T7979" s="16"/>
      <c r="U7979" s="16"/>
      <c r="V7979" s="16"/>
      <c r="W7979" s="16"/>
      <c r="X7979" s="17"/>
      <c r="Y7979" s="13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15"/>
      <c r="R7980" s="16"/>
      <c r="S7980" s="16"/>
      <c r="T7980" s="16"/>
      <c r="U7980" s="16"/>
      <c r="V7980" s="16"/>
      <c r="W7980" s="15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16"/>
      <c r="R7981" s="16"/>
      <c r="S7981" s="16"/>
      <c r="T7981" s="16"/>
      <c r="U7981" s="16"/>
      <c r="V7981" s="16"/>
      <c r="W7981" s="17"/>
      <c r="X7981" s="17"/>
      <c r="Y7981" s="13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15"/>
      <c r="R7982" s="16"/>
      <c r="S7982" s="16"/>
      <c r="T7982" s="16"/>
      <c r="U7982" s="16"/>
      <c r="V7982" s="16"/>
      <c r="W7982" s="16"/>
      <c r="X7982" s="17"/>
      <c r="Y7982" s="13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15"/>
      <c r="R7983" s="16"/>
      <c r="S7983" s="16"/>
      <c r="T7983" s="16"/>
      <c r="U7983" s="16"/>
      <c r="V7983" s="16"/>
      <c r="W7983" s="16"/>
      <c r="X7983" s="17"/>
      <c r="Y7983" s="13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15"/>
      <c r="R7984" s="16"/>
      <c r="S7984" s="16"/>
      <c r="T7984" s="16"/>
      <c r="U7984" s="16"/>
      <c r="V7984" s="16"/>
      <c r="W7984" s="16"/>
      <c r="X7984" s="17"/>
      <c r="Y7984" s="13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15"/>
      <c r="R7985" s="16"/>
      <c r="S7985" s="16"/>
      <c r="T7985" s="16"/>
      <c r="U7985" s="16"/>
      <c r="V7985" s="16"/>
      <c r="W7985" s="17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15"/>
      <c r="R7986" s="16"/>
      <c r="S7986" s="16"/>
      <c r="T7986" s="16"/>
      <c r="U7986" s="16"/>
      <c r="V7986" s="16"/>
      <c r="W7986" s="17"/>
      <c r="X7986" s="17"/>
      <c r="Y7986" s="13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15"/>
      <c r="R7987" s="16"/>
      <c r="S7987" s="16"/>
      <c r="T7987" s="16"/>
      <c r="U7987" s="16"/>
      <c r="V7987" s="16"/>
      <c r="W7987" s="15"/>
      <c r="X7987" s="17"/>
      <c r="Y7987" s="13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15"/>
      <c r="R7988" s="16"/>
      <c r="S7988" s="16"/>
      <c r="T7988" s="16"/>
      <c r="U7988" s="16"/>
      <c r="V7988" s="16"/>
      <c r="W7988" s="15"/>
      <c r="X7988" s="17"/>
      <c r="Y7988" s="13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15"/>
      <c r="R7989" s="16"/>
      <c r="S7989" s="16"/>
      <c r="T7989" s="16"/>
      <c r="U7989" s="16"/>
      <c r="V7989" s="16"/>
      <c r="W7989" s="16"/>
      <c r="X7989" s="17"/>
      <c r="Y7989" s="13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15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16"/>
      <c r="R7991" s="16"/>
      <c r="S7991" s="16"/>
      <c r="T7991" s="16"/>
      <c r="U7991" s="16"/>
      <c r="V7991" s="16"/>
      <c r="W7991" s="17"/>
      <c r="X7991" s="17"/>
      <c r="Y7991" s="13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15"/>
      <c r="R7992" s="16"/>
      <c r="S7992" s="16"/>
      <c r="T7992" s="16"/>
      <c r="U7992" s="16"/>
      <c r="V7992" s="16"/>
      <c r="W7992" s="16"/>
      <c r="X7992" s="17"/>
      <c r="Y7992" s="13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15"/>
      <c r="R7993" s="16"/>
      <c r="S7993" s="16"/>
      <c r="T7993" s="16"/>
      <c r="U7993" s="16"/>
      <c r="V7993" s="16"/>
      <c r="W7993" s="16"/>
      <c r="X7993" s="17"/>
      <c r="Y7993" s="13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15"/>
      <c r="R7994" s="16"/>
      <c r="S7994" s="16"/>
      <c r="T7994" s="16"/>
      <c r="U7994" s="16"/>
      <c r="V7994" s="16"/>
      <c r="W7994" s="17"/>
      <c r="X7994" s="17"/>
      <c r="Y7994" s="13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15"/>
      <c r="R7995" s="16"/>
      <c r="S7995" s="16"/>
      <c r="T7995" s="16"/>
      <c r="U7995" s="16"/>
      <c r="V7995" s="16"/>
      <c r="W7995" s="15"/>
      <c r="X7995" s="17"/>
      <c r="Y7995" s="13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15"/>
      <c r="R7996" s="16"/>
      <c r="S7996" s="16"/>
      <c r="T7996" s="16"/>
      <c r="U7996" s="16"/>
      <c r="V7996" s="16"/>
      <c r="W7996" s="15"/>
      <c r="X7996" s="17"/>
      <c r="Y7996" s="13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15"/>
      <c r="R7997" s="16"/>
      <c r="S7997" s="16"/>
      <c r="T7997" s="16"/>
      <c r="U7997" s="16"/>
      <c r="V7997" s="16"/>
      <c r="W7997" s="15"/>
      <c r="X7997" s="17"/>
      <c r="Y7997" s="13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15"/>
      <c r="R7998" s="16"/>
      <c r="S7998" s="16"/>
      <c r="T7998" s="16"/>
      <c r="U7998" s="16"/>
      <c r="V7998" s="16"/>
      <c r="W7998" s="17"/>
      <c r="X7998" s="17"/>
      <c r="Y7998" s="13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15"/>
      <c r="R7999" s="16"/>
      <c r="S7999" s="16"/>
      <c r="T7999" s="16"/>
      <c r="U7999" s="16"/>
      <c r="V7999" s="16"/>
      <c r="W7999" s="16"/>
      <c r="X7999" s="17"/>
      <c r="Y7999" s="13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15"/>
      <c r="R8000" s="16"/>
      <c r="S8000" s="16"/>
      <c r="T8000" s="16"/>
      <c r="U8000" s="16"/>
      <c r="V8000" s="16"/>
      <c r="W8000" s="16"/>
      <c r="X8000" s="17"/>
      <c r="Y8000" s="13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15"/>
      <c r="R8001" s="16"/>
      <c r="S8001" s="16"/>
      <c r="T8001" s="16"/>
      <c r="U8001" s="16"/>
      <c r="V8001" s="16"/>
      <c r="W8001" s="17"/>
      <c r="X8001" s="17"/>
      <c r="Y8001" s="13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16"/>
      <c r="R8002" s="16"/>
      <c r="S8002" s="16"/>
      <c r="T8002" s="16"/>
      <c r="U8002" s="16"/>
      <c r="V8002" s="16"/>
      <c r="W8002" s="16"/>
      <c r="X8002" s="17"/>
      <c r="Y8002" s="13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15"/>
      <c r="R8003" s="16"/>
      <c r="S8003" s="16"/>
      <c r="T8003" s="16"/>
      <c r="U8003" s="16"/>
      <c r="V8003" s="16"/>
      <c r="W8003" s="15"/>
      <c r="X8003" s="17"/>
      <c r="Y8003" s="13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15"/>
      <c r="R8004" s="16"/>
      <c r="S8004" s="16"/>
      <c r="T8004" s="16"/>
      <c r="U8004" s="16"/>
      <c r="V8004" s="16"/>
      <c r="W8004" s="17"/>
      <c r="X8004" s="17"/>
      <c r="Y8004" s="13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15"/>
      <c r="R8005" s="16"/>
      <c r="S8005" s="16"/>
      <c r="T8005" s="16"/>
      <c r="U8005" s="16"/>
      <c r="V8005" s="16"/>
      <c r="W8005" s="16"/>
      <c r="X8005" s="17"/>
      <c r="Y8005" s="13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15"/>
      <c r="R8006" s="16"/>
      <c r="S8006" s="16"/>
      <c r="T8006" s="16"/>
      <c r="U8006" s="16"/>
      <c r="V8006" s="16"/>
      <c r="W8006" s="17"/>
      <c r="X8006" s="17"/>
      <c r="Y8006" s="13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15"/>
      <c r="R8007" s="16"/>
      <c r="S8007" s="16"/>
      <c r="T8007" s="16"/>
      <c r="U8007" s="16"/>
      <c r="V8007" s="16"/>
      <c r="W8007" s="15"/>
      <c r="X8007" s="17"/>
      <c r="Y8007" s="13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15"/>
      <c r="R8008" s="16"/>
      <c r="S8008" s="16"/>
      <c r="T8008" s="16"/>
      <c r="U8008" s="16"/>
      <c r="V8008" s="16"/>
      <c r="W8008" s="16"/>
      <c r="X8008" s="17"/>
      <c r="Y8008" s="13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15"/>
      <c r="R8009" s="16"/>
      <c r="S8009" s="16"/>
      <c r="T8009" s="16"/>
      <c r="U8009" s="16"/>
      <c r="V8009" s="16"/>
      <c r="W8009" s="17"/>
      <c r="X8009" s="17"/>
      <c r="Y8009" s="13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15"/>
      <c r="R8010" s="16"/>
      <c r="S8010" s="16"/>
      <c r="T8010" s="16"/>
      <c r="U8010" s="16"/>
      <c r="V8010" s="16"/>
      <c r="W8010" s="16"/>
      <c r="X8010" s="17"/>
      <c r="Y8010" s="13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15"/>
      <c r="R8011" s="16"/>
      <c r="S8011" s="16"/>
      <c r="T8011" s="16"/>
      <c r="U8011" s="16"/>
      <c r="V8011" s="16"/>
      <c r="W8011" s="17"/>
      <c r="X8011" s="17"/>
      <c r="Y8011" s="13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15"/>
      <c r="R8012" s="16"/>
      <c r="S8012" s="16"/>
      <c r="T8012" s="16"/>
      <c r="U8012" s="16"/>
      <c r="V8012" s="16"/>
      <c r="W8012" s="17"/>
      <c r="X8012" s="17"/>
      <c r="Y8012" s="13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15"/>
      <c r="R8013" s="15"/>
      <c r="S8013" s="15"/>
      <c r="T8013" s="15"/>
      <c r="U8013" s="15"/>
      <c r="V8013" s="15"/>
      <c r="W8013" s="15"/>
      <c r="X8013" s="17"/>
      <c r="Y8013" s="13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16"/>
      <c r="R8014" s="16"/>
      <c r="S8014" s="16"/>
      <c r="T8014" s="16"/>
      <c r="U8014" s="16"/>
      <c r="V8014" s="16"/>
      <c r="W8014" s="16"/>
      <c r="X8014" s="17"/>
      <c r="Y8014" s="13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16"/>
      <c r="R8015" s="16"/>
      <c r="S8015" s="16"/>
      <c r="T8015" s="16"/>
      <c r="U8015" s="16"/>
      <c r="V8015" s="16"/>
      <c r="W8015" s="16"/>
      <c r="X8015" s="17"/>
      <c r="Y8015" s="13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16"/>
      <c r="R8016" s="16"/>
      <c r="S8016" s="16"/>
      <c r="T8016" s="16"/>
      <c r="U8016" s="16"/>
      <c r="V8016" s="16"/>
      <c r="W8016" s="17"/>
      <c r="X8016" s="17"/>
      <c r="Y8016" s="13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16"/>
      <c r="R8017" s="16"/>
      <c r="S8017" s="16"/>
      <c r="T8017" s="16"/>
      <c r="U8017" s="16"/>
      <c r="V8017" s="16"/>
      <c r="W8017" s="16"/>
      <c r="X8017" s="17"/>
      <c r="Y8017" s="13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15"/>
      <c r="R8018" s="16"/>
      <c r="S8018" s="16"/>
      <c r="T8018" s="16"/>
      <c r="U8018" s="16"/>
      <c r="V8018" s="16"/>
      <c r="W8018" s="16"/>
      <c r="X8018" s="17"/>
      <c r="Y8018" s="13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15"/>
      <c r="R8019" s="16"/>
      <c r="S8019" s="16"/>
      <c r="T8019" s="16"/>
      <c r="U8019" s="16"/>
      <c r="V8019" s="16"/>
      <c r="W8019" s="17"/>
      <c r="X8019" s="17"/>
      <c r="Y8019" s="13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15"/>
      <c r="R8020" s="16"/>
      <c r="S8020" s="16"/>
      <c r="T8020" s="16"/>
      <c r="U8020" s="16"/>
      <c r="V8020" s="16"/>
      <c r="W8020" s="15"/>
      <c r="X8020" s="17"/>
      <c r="Y8020" s="13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15"/>
      <c r="R8021" s="16"/>
      <c r="S8021" s="16"/>
      <c r="T8021" s="16"/>
      <c r="U8021" s="16"/>
      <c r="V8021" s="16"/>
      <c r="W8021" s="15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15"/>
      <c r="R8022" s="16"/>
      <c r="S8022" s="16"/>
      <c r="T8022" s="16"/>
      <c r="U8022" s="16"/>
      <c r="V8022" s="16"/>
      <c r="W8022" s="17"/>
      <c r="X8022" s="17"/>
      <c r="Y8022" s="13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16"/>
      <c r="R8023" s="16"/>
      <c r="S8023" s="16"/>
      <c r="T8023" s="16"/>
      <c r="U8023" s="16"/>
      <c r="V8023" s="16"/>
      <c r="W8023" s="16"/>
      <c r="X8023" s="17"/>
      <c r="Y8023" s="13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15"/>
      <c r="R8024" s="16"/>
      <c r="S8024" s="16"/>
      <c r="T8024" s="16"/>
      <c r="U8024" s="16"/>
      <c r="V8024" s="16"/>
      <c r="W8024" s="17"/>
      <c r="X8024" s="17"/>
      <c r="Y8024" s="13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15"/>
      <c r="R8025" s="16"/>
      <c r="S8025" s="16"/>
      <c r="T8025" s="16"/>
      <c r="U8025" s="16"/>
      <c r="V8025" s="16"/>
      <c r="W8025" s="15"/>
      <c r="X8025" s="17"/>
      <c r="Y8025" s="13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16"/>
      <c r="R8026" s="16"/>
      <c r="S8026" s="16"/>
      <c r="T8026" s="16"/>
      <c r="U8026" s="16"/>
      <c r="V8026" s="16"/>
      <c r="W8026" s="16"/>
      <c r="X8026" s="17"/>
      <c r="Y8026" s="13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16"/>
      <c r="R8027" s="16"/>
      <c r="S8027" s="16"/>
      <c r="T8027" s="16"/>
      <c r="U8027" s="16"/>
      <c r="V8027" s="16"/>
      <c r="W8027" s="16"/>
      <c r="X8027" s="17"/>
      <c r="Y8027" s="13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15"/>
      <c r="R8028" s="16"/>
      <c r="S8028" s="16"/>
      <c r="T8028" s="16"/>
      <c r="U8028" s="16"/>
      <c r="V8028" s="16"/>
      <c r="W8028" s="15"/>
      <c r="X8028" s="17"/>
      <c r="Y8028" s="13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15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15"/>
      <c r="R8030" s="16"/>
      <c r="S8030" s="16"/>
      <c r="T8030" s="16"/>
      <c r="U8030" s="16"/>
      <c r="V8030" s="16"/>
      <c r="W8030" s="17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15"/>
      <c r="R8031" s="16"/>
      <c r="S8031" s="16"/>
      <c r="T8031" s="16"/>
      <c r="U8031" s="16"/>
      <c r="V8031" s="16"/>
      <c r="W8031" s="17"/>
      <c r="X8031" s="17"/>
      <c r="Y8031" s="13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16"/>
      <c r="R8032" s="16"/>
      <c r="S8032" s="16"/>
      <c r="T8032" s="16"/>
      <c r="U8032" s="16"/>
      <c r="V8032" s="16"/>
      <c r="W8032" s="16"/>
      <c r="X8032" s="17"/>
      <c r="Y8032" s="13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15"/>
      <c r="R8033" s="16"/>
      <c r="S8033" s="16"/>
      <c r="T8033" s="16"/>
      <c r="U8033" s="16"/>
      <c r="V8033" s="16"/>
      <c r="W8033" s="15"/>
      <c r="X8033" s="17"/>
      <c r="Y8033" s="13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15"/>
      <c r="R8034" s="16"/>
      <c r="S8034" s="16"/>
      <c r="T8034" s="16"/>
      <c r="U8034" s="16"/>
      <c r="V8034" s="16"/>
      <c r="W8034" s="15"/>
      <c r="X8034" s="17"/>
      <c r="Y8034" s="13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15"/>
      <c r="R8035" s="16"/>
      <c r="S8035" s="16"/>
      <c r="T8035" s="16"/>
      <c r="U8035" s="16"/>
      <c r="V8035" s="16"/>
      <c r="W8035" s="16"/>
      <c r="X8035" s="17"/>
      <c r="Y8035" s="13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16"/>
      <c r="R8036" s="16"/>
      <c r="S8036" s="16"/>
      <c r="T8036" s="16"/>
      <c r="U8036" s="16"/>
      <c r="V8036" s="16"/>
      <c r="W8036" s="16"/>
      <c r="X8036" s="17"/>
      <c r="Y8036" s="13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16"/>
      <c r="R8037" s="16"/>
      <c r="S8037" s="16"/>
      <c r="T8037" s="16"/>
      <c r="U8037" s="16"/>
      <c r="V8037" s="16"/>
      <c r="W8037" s="17"/>
      <c r="X8037" s="17"/>
      <c r="Y8037" s="13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16"/>
      <c r="R8038" s="16"/>
      <c r="S8038" s="16"/>
      <c r="T8038" s="16"/>
      <c r="U8038" s="16"/>
      <c r="V8038" s="16"/>
      <c r="W8038" s="15"/>
      <c r="X8038" s="17"/>
      <c r="Y8038" s="13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15"/>
      <c r="R8039" s="16"/>
      <c r="S8039" s="16"/>
      <c r="T8039" s="16"/>
      <c r="U8039" s="16"/>
      <c r="V8039" s="16"/>
      <c r="W8039" s="17"/>
      <c r="X8039" s="17"/>
      <c r="Y8039" s="13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16"/>
      <c r="R8040" s="16"/>
      <c r="S8040" s="16"/>
      <c r="T8040" s="16"/>
      <c r="U8040" s="16"/>
      <c r="V8040" s="16"/>
      <c r="W8040" s="17"/>
      <c r="X8040" s="17"/>
      <c r="Y8040" s="13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16"/>
      <c r="R8041" s="16"/>
      <c r="S8041" s="16"/>
      <c r="T8041" s="16"/>
      <c r="U8041" s="16"/>
      <c r="V8041" s="16"/>
      <c r="W8041" s="16"/>
      <c r="X8041" s="17"/>
      <c r="Y8041" s="13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15"/>
      <c r="R8042" s="16"/>
      <c r="S8042" s="16"/>
      <c r="T8042" s="16"/>
      <c r="U8042" s="16"/>
      <c r="V8042" s="16"/>
      <c r="W8042" s="15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15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15"/>
      <c r="R8044" s="16"/>
      <c r="S8044" s="16"/>
      <c r="T8044" s="16"/>
      <c r="U8044" s="16"/>
      <c r="V8044" s="16"/>
      <c r="W8044" s="17"/>
      <c r="X8044" s="17"/>
      <c r="Y8044" s="13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15"/>
      <c r="R8045" s="16"/>
      <c r="S8045" s="16"/>
      <c r="T8045" s="16"/>
      <c r="U8045" s="16"/>
      <c r="V8045" s="16"/>
      <c r="W8045" s="16"/>
      <c r="X8045" s="17"/>
      <c r="Y8045" s="13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15"/>
      <c r="R8046" s="16"/>
      <c r="S8046" s="16"/>
      <c r="T8046" s="16"/>
      <c r="U8046" s="16"/>
      <c r="V8046" s="16"/>
      <c r="W8046" s="19"/>
      <c r="X8046" s="17"/>
      <c r="Y8046" s="13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16"/>
      <c r="R8047" s="16"/>
      <c r="S8047" s="16"/>
      <c r="T8047" s="16"/>
      <c r="U8047" s="16"/>
      <c r="V8047" s="16"/>
      <c r="W8047" s="16"/>
      <c r="X8047" s="17"/>
      <c r="Y8047" s="13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15"/>
      <c r="R8048" s="16"/>
      <c r="S8048" s="16"/>
      <c r="T8048" s="16"/>
      <c r="U8048" s="16"/>
      <c r="V8048" s="16"/>
      <c r="W8048" s="15"/>
      <c r="X8048" s="17"/>
      <c r="Y8048" s="13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15"/>
      <c r="R8049" s="16"/>
      <c r="S8049" s="16"/>
      <c r="T8049" s="16"/>
      <c r="U8049" s="16"/>
      <c r="V8049" s="16"/>
      <c r="W8049" s="17"/>
      <c r="X8049" s="17"/>
      <c r="Y8049" s="13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16"/>
      <c r="R8050" s="16"/>
      <c r="S8050" s="16"/>
      <c r="T8050" s="16"/>
      <c r="U8050" s="16"/>
      <c r="V8050" s="16"/>
      <c r="W8050" s="15"/>
      <c r="X8050" s="17"/>
      <c r="Y8050" s="13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15"/>
      <c r="R8051" s="16"/>
      <c r="S8051" s="16"/>
      <c r="T8051" s="16"/>
      <c r="U8051" s="16"/>
      <c r="V8051" s="16"/>
      <c r="W8051" s="16"/>
      <c r="X8051" s="17"/>
      <c r="Y8051" s="13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15"/>
      <c r="R8052" s="16"/>
      <c r="S8052" s="16"/>
      <c r="T8052" s="16"/>
      <c r="U8052" s="16"/>
      <c r="V8052" s="16"/>
      <c r="W8052" s="16"/>
      <c r="X8052" s="17"/>
      <c r="Y8052" s="13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15"/>
      <c r="R8053" s="16"/>
      <c r="S8053" s="16"/>
      <c r="T8053" s="16"/>
      <c r="U8053" s="16"/>
      <c r="V8053" s="16"/>
      <c r="W8053" s="17"/>
      <c r="X8053" s="17"/>
      <c r="Y8053" s="13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16"/>
      <c r="R8054" s="16"/>
      <c r="S8054" s="16"/>
      <c r="T8054" s="16"/>
      <c r="U8054" s="16"/>
      <c r="V8054" s="16"/>
      <c r="W8054" s="15"/>
      <c r="X8054" s="17"/>
      <c r="Y8054" s="13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15"/>
      <c r="R8055" s="16"/>
      <c r="S8055" s="16"/>
      <c r="T8055" s="16"/>
      <c r="U8055" s="16"/>
      <c r="V8055" s="16"/>
      <c r="W8055" s="15"/>
      <c r="X8055" s="17"/>
      <c r="Y8055" s="13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15"/>
      <c r="R8056" s="16"/>
      <c r="S8056" s="16"/>
      <c r="T8056" s="16"/>
      <c r="U8056" s="16"/>
      <c r="V8056" s="16"/>
      <c r="W8056" s="17"/>
      <c r="X8056" s="17"/>
      <c r="Y8056" s="13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16"/>
      <c r="R8057" s="16"/>
      <c r="S8057" s="16"/>
      <c r="T8057" s="16"/>
      <c r="U8057" s="16"/>
      <c r="V8057" s="16"/>
      <c r="W8057" s="16"/>
      <c r="X8057" s="17"/>
      <c r="Y8057" s="13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16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15"/>
      <c r="R8059" s="16"/>
      <c r="S8059" s="16"/>
      <c r="T8059" s="16"/>
      <c r="U8059" s="16"/>
      <c r="V8059" s="16"/>
      <c r="W8059" s="16"/>
      <c r="X8059" s="17"/>
      <c r="Y8059" s="13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15"/>
      <c r="R8060" s="16"/>
      <c r="S8060" s="16"/>
      <c r="T8060" s="16"/>
      <c r="U8060" s="16"/>
      <c r="V8060" s="16"/>
      <c r="W8060" s="16"/>
      <c r="X8060" s="17"/>
      <c r="Y8060" s="13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15"/>
      <c r="R8061" s="16"/>
      <c r="S8061" s="16"/>
      <c r="T8061" s="16"/>
      <c r="U8061" s="16"/>
      <c r="V8061" s="16"/>
      <c r="W8061" s="15"/>
      <c r="X8061" s="17"/>
      <c r="Y8061" s="13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16"/>
      <c r="R8062" s="16"/>
      <c r="S8062" s="16"/>
      <c r="T8062" s="16"/>
      <c r="U8062" s="16"/>
      <c r="V8062" s="16"/>
      <c r="W8062" s="16"/>
      <c r="X8062" s="17"/>
      <c r="Y8062" s="13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16"/>
      <c r="R8063" s="16"/>
      <c r="S8063" s="16"/>
      <c r="T8063" s="16"/>
      <c r="U8063" s="16"/>
      <c r="V8063" s="16"/>
      <c r="W8063" s="15"/>
      <c r="X8063" s="17"/>
      <c r="Y8063" s="13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15"/>
      <c r="R8064" s="16"/>
      <c r="S8064" s="16"/>
      <c r="T8064" s="16"/>
      <c r="U8064" s="16"/>
      <c r="V8064" s="16"/>
      <c r="W8064" s="17"/>
      <c r="X8064" s="17"/>
      <c r="Y8064" s="13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16"/>
      <c r="R8065" s="16"/>
      <c r="S8065" s="16"/>
      <c r="T8065" s="16"/>
      <c r="U8065" s="16"/>
      <c r="V8065" s="16"/>
      <c r="W8065" s="16"/>
      <c r="X8065" s="17"/>
      <c r="Y8065" s="13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15"/>
      <c r="R8066" s="15"/>
      <c r="S8066" s="15"/>
      <c r="T8066" s="15"/>
      <c r="U8066" s="15"/>
      <c r="V8066" s="15"/>
      <c r="W8066" s="16"/>
      <c r="X8066" s="17"/>
      <c r="Y8066" s="13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15"/>
      <c r="R8067" s="16"/>
      <c r="S8067" s="16"/>
      <c r="T8067" s="16"/>
      <c r="U8067" s="16"/>
      <c r="V8067" s="16"/>
      <c r="W8067" s="15"/>
      <c r="X8067" s="17"/>
      <c r="Y8067" s="13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15"/>
      <c r="R8068" s="15"/>
      <c r="S8068" s="15"/>
      <c r="T8068" s="15"/>
      <c r="U8068" s="15"/>
      <c r="V8068" s="15"/>
      <c r="W8068" s="17"/>
      <c r="X8068" s="17"/>
      <c r="Y8068" s="13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16"/>
      <c r="R8069" s="16"/>
      <c r="S8069" s="16"/>
      <c r="T8069" s="16"/>
      <c r="U8069" s="16"/>
      <c r="V8069" s="16"/>
      <c r="W8069" s="16"/>
      <c r="X8069" s="17"/>
      <c r="Y8069" s="13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16"/>
      <c r="R8070" s="16"/>
      <c r="S8070" s="16"/>
      <c r="T8070" s="16"/>
      <c r="U8070" s="16"/>
      <c r="V8070" s="16"/>
      <c r="W8070" s="16"/>
      <c r="X8070" s="17"/>
      <c r="Y8070" s="13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16"/>
      <c r="R8071" s="16"/>
      <c r="S8071" s="16"/>
      <c r="T8071" s="16"/>
      <c r="U8071" s="16"/>
      <c r="V8071" s="16"/>
      <c r="W8071" s="17"/>
      <c r="X8071" s="17"/>
      <c r="Y8071" s="13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15"/>
      <c r="R8072" s="15"/>
      <c r="S8072" s="15"/>
      <c r="T8072" s="15"/>
      <c r="U8072" s="15"/>
      <c r="V8072" s="15"/>
      <c r="W8072" s="17"/>
      <c r="X8072" s="17"/>
      <c r="Y8072" s="13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16"/>
      <c r="R8073" s="16"/>
      <c r="S8073" s="16"/>
      <c r="T8073" s="16"/>
      <c r="U8073" s="16"/>
      <c r="V8073" s="16"/>
      <c r="W8073" s="17"/>
      <c r="X8073" s="17"/>
      <c r="Y8073" s="13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16"/>
      <c r="R8074" s="16"/>
      <c r="S8074" s="16"/>
      <c r="T8074" s="16"/>
      <c r="U8074" s="16"/>
      <c r="V8074" s="16"/>
      <c r="W8074" s="16"/>
      <c r="X8074" s="17"/>
      <c r="Y8074" s="13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16"/>
      <c r="R8075" s="16"/>
      <c r="S8075" s="16"/>
      <c r="T8075" s="16"/>
      <c r="U8075" s="16"/>
      <c r="V8075" s="16"/>
      <c r="W8075" s="16"/>
      <c r="X8075" s="17"/>
      <c r="Y8075" s="13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15"/>
      <c r="R8076" s="16"/>
      <c r="S8076" s="16"/>
      <c r="T8076" s="16"/>
      <c r="U8076" s="16"/>
      <c r="V8076" s="16"/>
      <c r="W8076" s="16"/>
      <c r="X8076" s="17"/>
      <c r="Y8076" s="13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15"/>
      <c r="R8077" s="16"/>
      <c r="S8077" s="16"/>
      <c r="T8077" s="16"/>
      <c r="U8077" s="16"/>
      <c r="V8077" s="16"/>
      <c r="W8077" s="16"/>
      <c r="X8077" s="17"/>
      <c r="Y8077" s="13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15"/>
      <c r="R8078" s="16"/>
      <c r="S8078" s="16"/>
      <c r="T8078" s="16"/>
      <c r="U8078" s="16"/>
      <c r="V8078" s="16"/>
      <c r="W8078" s="17"/>
      <c r="X8078" s="17"/>
      <c r="Y8078" s="13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16"/>
      <c r="R8079" s="16"/>
      <c r="S8079" s="16"/>
      <c r="T8079" s="16"/>
      <c r="U8079" s="16"/>
      <c r="V8079" s="16"/>
      <c r="W8079" s="16"/>
      <c r="X8079" s="17"/>
      <c r="Y8079" s="13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16"/>
      <c r="R8080" s="16"/>
      <c r="S8080" s="16"/>
      <c r="T8080" s="16"/>
      <c r="U8080" s="16"/>
      <c r="V8080" s="16"/>
      <c r="W8080" s="16"/>
      <c r="X8080" s="17"/>
      <c r="Y8080" s="13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15"/>
      <c r="R8081" s="16"/>
      <c r="S8081" s="16"/>
      <c r="T8081" s="16"/>
      <c r="U8081" s="16"/>
      <c r="V8081" s="16"/>
      <c r="W8081" s="16"/>
      <c r="X8081" s="17"/>
      <c r="Y8081" s="13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15"/>
      <c r="R8082" s="16"/>
      <c r="S8082" s="16"/>
      <c r="T8082" s="16"/>
      <c r="U8082" s="16"/>
      <c r="V8082" s="16"/>
      <c r="W8082" s="15"/>
      <c r="X8082" s="17"/>
      <c r="Y8082" s="13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15"/>
      <c r="R8083" s="16"/>
      <c r="S8083" s="16"/>
      <c r="T8083" s="16"/>
      <c r="U8083" s="16"/>
      <c r="V8083" s="16"/>
      <c r="W8083" s="15"/>
      <c r="X8083" s="17"/>
      <c r="Y8083" s="13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15"/>
      <c r="R8084" s="16"/>
      <c r="S8084" s="16"/>
      <c r="T8084" s="16"/>
      <c r="U8084" s="16"/>
      <c r="V8084" s="16"/>
      <c r="W8084" s="16"/>
      <c r="X8084" s="17"/>
      <c r="Y8084" s="13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15"/>
      <c r="R8085" s="16"/>
      <c r="S8085" s="16"/>
      <c r="T8085" s="16"/>
      <c r="U8085" s="16"/>
      <c r="V8085" s="16"/>
      <c r="W8085" s="15"/>
      <c r="X8085" s="17"/>
      <c r="Y8085" s="13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15"/>
      <c r="R8086" s="16"/>
      <c r="S8086" s="16"/>
      <c r="T8086" s="16"/>
      <c r="U8086" s="16"/>
      <c r="V8086" s="16"/>
      <c r="W8086" s="16"/>
      <c r="X8086" s="17"/>
      <c r="Y8086" s="13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15"/>
      <c r="R8087" s="16"/>
      <c r="S8087" s="16"/>
      <c r="T8087" s="16"/>
      <c r="U8087" s="16"/>
      <c r="V8087" s="16"/>
      <c r="W8087" s="17"/>
      <c r="X8087" s="17"/>
      <c r="Y8087" s="13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16"/>
      <c r="R8088" s="16"/>
      <c r="S8088" s="16"/>
      <c r="T8088" s="16"/>
      <c r="U8088" s="16"/>
      <c r="V8088" s="16"/>
      <c r="W8088" s="17"/>
      <c r="X8088" s="17"/>
      <c r="Y8088" s="13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15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15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15"/>
      <c r="R8091" s="16"/>
      <c r="S8091" s="16"/>
      <c r="T8091" s="16"/>
      <c r="U8091" s="16"/>
      <c r="V8091" s="16"/>
      <c r="W8091" s="16"/>
      <c r="X8091" s="17"/>
      <c r="Y8091" s="13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15"/>
      <c r="R8092" s="16"/>
      <c r="S8092" s="16"/>
      <c r="T8092" s="16"/>
      <c r="U8092" s="16"/>
      <c r="V8092" s="16"/>
      <c r="W8092" s="16"/>
      <c r="X8092" s="17"/>
      <c r="Y8092" s="13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15"/>
      <c r="R8093" s="16"/>
      <c r="S8093" s="16"/>
      <c r="T8093" s="16"/>
      <c r="U8093" s="16"/>
      <c r="V8093" s="16"/>
      <c r="W8093" s="15"/>
      <c r="X8093" s="17"/>
      <c r="Y8093" s="13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16"/>
      <c r="R8094" s="16"/>
      <c r="S8094" s="16"/>
      <c r="T8094" s="16"/>
      <c r="U8094" s="16"/>
      <c r="V8094" s="16"/>
      <c r="W8094" s="17"/>
      <c r="X8094" s="17"/>
      <c r="Y8094" s="13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15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15"/>
      <c r="R8096" s="16"/>
      <c r="S8096" s="16"/>
      <c r="T8096" s="16"/>
      <c r="U8096" s="16"/>
      <c r="V8096" s="16"/>
      <c r="W8096" s="17"/>
      <c r="X8096" s="17"/>
      <c r="Y8096" s="13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15"/>
      <c r="R8097" s="16"/>
      <c r="S8097" s="16"/>
      <c r="T8097" s="16"/>
      <c r="U8097" s="16"/>
      <c r="V8097" s="16"/>
      <c r="W8097" s="17"/>
      <c r="X8097" s="17"/>
      <c r="Y8097" s="13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16"/>
      <c r="R8098" s="16"/>
      <c r="S8098" s="16"/>
      <c r="T8098" s="16"/>
      <c r="U8098" s="16"/>
      <c r="V8098" s="16"/>
      <c r="W8098" s="15"/>
      <c r="X8098" s="17"/>
      <c r="Y8098" s="13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15"/>
      <c r="R8099" s="16"/>
      <c r="S8099" s="16"/>
      <c r="T8099" s="16"/>
      <c r="U8099" s="16"/>
      <c r="V8099" s="16"/>
      <c r="W8099" s="16"/>
      <c r="X8099" s="17"/>
      <c r="Y8099" s="13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16"/>
      <c r="R8100" s="16"/>
      <c r="S8100" s="16"/>
      <c r="T8100" s="16"/>
      <c r="U8100" s="16"/>
      <c r="V8100" s="16"/>
      <c r="W8100" s="16"/>
      <c r="X8100" s="17"/>
      <c r="Y8100" s="13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15"/>
      <c r="R8101" s="16"/>
      <c r="S8101" s="16"/>
      <c r="T8101" s="16"/>
      <c r="U8101" s="16"/>
      <c r="V8101" s="16"/>
      <c r="W8101" s="16"/>
      <c r="X8101" s="17"/>
      <c r="Y8101" s="13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15"/>
      <c r="R8102" s="16"/>
      <c r="S8102" s="16"/>
      <c r="T8102" s="16"/>
      <c r="U8102" s="16"/>
      <c r="V8102" s="16"/>
      <c r="W8102" s="15"/>
      <c r="X8102" s="17"/>
      <c r="Y8102" s="13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16"/>
      <c r="R8103" s="16"/>
      <c r="S8103" s="16"/>
      <c r="T8103" s="16"/>
      <c r="U8103" s="16"/>
      <c r="V8103" s="16"/>
      <c r="W8103" s="16"/>
      <c r="X8103" s="17"/>
      <c r="Y8103" s="13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15"/>
      <c r="R8104" s="16"/>
      <c r="S8104" s="16"/>
      <c r="T8104" s="16"/>
      <c r="U8104" s="16"/>
      <c r="V8104" s="16"/>
      <c r="W8104" s="16"/>
      <c r="X8104" s="17"/>
      <c r="Y8104" s="13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15"/>
      <c r="R8105" s="16"/>
      <c r="S8105" s="16"/>
      <c r="T8105" s="16"/>
      <c r="U8105" s="16"/>
      <c r="V8105" s="16"/>
      <c r="W8105" s="16"/>
      <c r="X8105" s="17"/>
      <c r="Y8105" s="13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15"/>
      <c r="R8106" s="16"/>
      <c r="S8106" s="16"/>
      <c r="T8106" s="16"/>
      <c r="U8106" s="16"/>
      <c r="V8106" s="16"/>
      <c r="W8106" s="16"/>
      <c r="X8106" s="17"/>
      <c r="Y8106" s="13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15"/>
      <c r="R8107" s="16"/>
      <c r="S8107" s="16"/>
      <c r="T8107" s="16"/>
      <c r="U8107" s="16"/>
      <c r="V8107" s="16"/>
      <c r="W8107" s="16"/>
      <c r="X8107" s="17"/>
      <c r="Y8107" s="13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15"/>
      <c r="R8108" s="16"/>
      <c r="S8108" s="16"/>
      <c r="T8108" s="16"/>
      <c r="U8108" s="16"/>
      <c r="V8108" s="16"/>
      <c r="W8108" s="17"/>
      <c r="X8108" s="17"/>
      <c r="Y8108" s="13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15"/>
      <c r="R8109" s="16"/>
      <c r="S8109" s="16"/>
      <c r="T8109" s="16"/>
      <c r="U8109" s="16"/>
      <c r="V8109" s="16"/>
      <c r="W8109" s="17"/>
      <c r="X8109" s="17"/>
      <c r="Y8109" s="13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15"/>
      <c r="R8110" s="16"/>
      <c r="S8110" s="16"/>
      <c r="T8110" s="16"/>
      <c r="U8110" s="16"/>
      <c r="V8110" s="16"/>
      <c r="W8110" s="16"/>
      <c r="X8110" s="17"/>
      <c r="Y8110" s="13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15"/>
      <c r="R8111" s="16"/>
      <c r="S8111" s="16"/>
      <c r="T8111" s="16"/>
      <c r="U8111" s="16"/>
      <c r="V8111" s="16"/>
      <c r="W8111" s="17"/>
      <c r="X8111" s="17"/>
      <c r="Y8111" s="13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15"/>
      <c r="R8112" s="16"/>
      <c r="S8112" s="16"/>
      <c r="T8112" s="16"/>
      <c r="U8112" s="16"/>
      <c r="V8112" s="16"/>
      <c r="W8112" s="16"/>
      <c r="X8112" s="17"/>
      <c r="Y8112" s="13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15"/>
      <c r="R8113" s="16"/>
      <c r="S8113" s="16"/>
      <c r="T8113" s="16"/>
      <c r="U8113" s="16"/>
      <c r="V8113" s="16"/>
      <c r="W8113" s="17"/>
      <c r="X8113" s="17"/>
      <c r="Y8113" s="13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15"/>
      <c r="R8114" s="16"/>
      <c r="S8114" s="16"/>
      <c r="T8114" s="16"/>
      <c r="U8114" s="16"/>
      <c r="V8114" s="16"/>
      <c r="W8114" s="17"/>
      <c r="X8114" s="17"/>
      <c r="Y8114" s="13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15"/>
      <c r="R8115" s="16"/>
      <c r="S8115" s="16"/>
      <c r="T8115" s="16"/>
      <c r="U8115" s="16"/>
      <c r="V8115" s="16"/>
      <c r="W8115" s="15"/>
      <c r="X8115" s="17"/>
      <c r="Y8115" s="13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15"/>
      <c r="R8116" s="16"/>
      <c r="S8116" s="16"/>
      <c r="T8116" s="16"/>
      <c r="U8116" s="16"/>
      <c r="V8116" s="16"/>
      <c r="W8116" s="15"/>
      <c r="X8116" s="17"/>
      <c r="Y8116" s="13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15"/>
      <c r="R8117" s="16"/>
      <c r="S8117" s="16"/>
      <c r="T8117" s="16"/>
      <c r="U8117" s="16"/>
      <c r="V8117" s="16"/>
      <c r="W8117" s="15"/>
      <c r="X8117" s="17"/>
      <c r="Y8117" s="13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15"/>
      <c r="R8118" s="16"/>
      <c r="S8118" s="16"/>
      <c r="T8118" s="16"/>
      <c r="U8118" s="16"/>
      <c r="V8118" s="16"/>
      <c r="W8118" s="15"/>
      <c r="X8118" s="17"/>
      <c r="Y8118" s="13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15"/>
      <c r="R8119" s="16"/>
      <c r="S8119" s="16"/>
      <c r="T8119" s="16"/>
      <c r="U8119" s="16"/>
      <c r="V8119" s="16"/>
      <c r="W8119" s="17"/>
      <c r="X8119" s="17"/>
      <c r="Y8119" s="13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15"/>
      <c r="R8120" s="16"/>
      <c r="S8120" s="16"/>
      <c r="T8120" s="16"/>
      <c r="U8120" s="16"/>
      <c r="V8120" s="16"/>
      <c r="W8120" s="17"/>
      <c r="X8120" s="17"/>
      <c r="Y8120" s="13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16"/>
      <c r="R8121" s="16"/>
      <c r="S8121" s="16"/>
      <c r="T8121" s="16"/>
      <c r="U8121" s="16"/>
      <c r="V8121" s="16"/>
      <c r="W8121" s="17"/>
      <c r="X8121" s="17"/>
      <c r="Y8121" s="13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15"/>
      <c r="R8122" s="16"/>
      <c r="S8122" s="16"/>
      <c r="T8122" s="16"/>
      <c r="U8122" s="16"/>
      <c r="V8122" s="16"/>
      <c r="W8122" s="16"/>
      <c r="X8122" s="17"/>
      <c r="Y8122" s="13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15"/>
      <c r="R8123" s="16"/>
      <c r="S8123" s="16"/>
      <c r="T8123" s="16"/>
      <c r="U8123" s="16"/>
      <c r="V8123" s="16"/>
      <c r="W8123" s="16"/>
      <c r="X8123" s="17"/>
      <c r="Y8123" s="13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16"/>
      <c r="R8124" s="16"/>
      <c r="S8124" s="16"/>
      <c r="T8124" s="16"/>
      <c r="U8124" s="16"/>
      <c r="V8124" s="16"/>
      <c r="W8124" s="16"/>
      <c r="X8124" s="17"/>
      <c r="Y8124" s="13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15"/>
      <c r="R8125" s="15"/>
      <c r="S8125" s="15"/>
      <c r="T8125" s="15"/>
      <c r="U8125" s="15"/>
      <c r="V8125" s="15"/>
      <c r="W8125" s="17"/>
      <c r="X8125" s="17"/>
      <c r="Y8125" s="13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15"/>
      <c r="R8126" s="16"/>
      <c r="S8126" s="16"/>
      <c r="T8126" s="16"/>
      <c r="U8126" s="16"/>
      <c r="V8126" s="16"/>
      <c r="W8126" s="17"/>
      <c r="X8126" s="17"/>
      <c r="Y8126" s="13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15"/>
      <c r="R8127" s="16"/>
      <c r="S8127" s="16"/>
      <c r="T8127" s="16"/>
      <c r="U8127" s="16"/>
      <c r="V8127" s="16"/>
      <c r="W8127" s="17"/>
      <c r="X8127" s="17"/>
      <c r="Y8127" s="13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15"/>
      <c r="R8128" s="16"/>
      <c r="S8128" s="16"/>
      <c r="T8128" s="16"/>
      <c r="U8128" s="16"/>
      <c r="V8128" s="16"/>
      <c r="W8128" s="16"/>
      <c r="X8128" s="17"/>
      <c r="Y8128" s="13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15"/>
      <c r="R8129" s="16"/>
      <c r="S8129" s="16"/>
      <c r="T8129" s="16"/>
      <c r="U8129" s="16"/>
      <c r="V8129" s="16"/>
      <c r="W8129" s="17"/>
      <c r="X8129" s="17"/>
      <c r="Y8129" s="13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15"/>
      <c r="R8130" s="16"/>
      <c r="S8130" s="16"/>
      <c r="T8130" s="16"/>
      <c r="U8130" s="16"/>
      <c r="V8130" s="16"/>
      <c r="W8130" s="16"/>
      <c r="X8130" s="17"/>
      <c r="Y8130" s="13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15"/>
      <c r="R8131" s="16"/>
      <c r="S8131" s="16"/>
      <c r="T8131" s="16"/>
      <c r="U8131" s="16"/>
      <c r="V8131" s="16"/>
      <c r="W8131" s="16"/>
      <c r="X8131" s="17"/>
      <c r="Y8131" s="13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15"/>
      <c r="R8132" s="16"/>
      <c r="S8132" s="16"/>
      <c r="T8132" s="16"/>
      <c r="U8132" s="16"/>
      <c r="V8132" s="16"/>
      <c r="W8132" s="16"/>
      <c r="X8132" s="17"/>
      <c r="Y8132" s="13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15"/>
      <c r="R8133" s="16"/>
      <c r="S8133" s="16"/>
      <c r="T8133" s="16"/>
      <c r="U8133" s="16"/>
      <c r="V8133" s="16"/>
      <c r="W8133" s="16"/>
      <c r="X8133" s="17"/>
      <c r="Y8133" s="13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16"/>
      <c r="R8134" s="16"/>
      <c r="S8134" s="16"/>
      <c r="T8134" s="16"/>
      <c r="U8134" s="16"/>
      <c r="V8134" s="16"/>
      <c r="W8134" s="15"/>
      <c r="X8134" s="17"/>
      <c r="Y8134" s="13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16"/>
      <c r="R8135" s="16"/>
      <c r="S8135" s="16"/>
      <c r="T8135" s="16"/>
      <c r="U8135" s="16"/>
      <c r="V8135" s="16"/>
      <c r="W8135" s="16"/>
      <c r="X8135" s="17"/>
      <c r="Y8135" s="13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15"/>
      <c r="R8136" s="16"/>
      <c r="S8136" s="16"/>
      <c r="T8136" s="16"/>
      <c r="U8136" s="16"/>
      <c r="V8136" s="16"/>
      <c r="W8136" s="17"/>
      <c r="X8136" s="17"/>
      <c r="Y8136" s="13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15"/>
      <c r="R8137" s="16"/>
      <c r="S8137" s="16"/>
      <c r="T8137" s="16"/>
      <c r="U8137" s="16"/>
      <c r="V8137" s="16"/>
      <c r="W8137" s="17"/>
      <c r="X8137" s="17"/>
      <c r="Y8137" s="13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15"/>
      <c r="R8138" s="16"/>
      <c r="S8138" s="16"/>
      <c r="T8138" s="16"/>
      <c r="U8138" s="16"/>
      <c r="V8138" s="16"/>
      <c r="W8138" s="16"/>
      <c r="X8138" s="17"/>
      <c r="Y8138" s="13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15"/>
      <c r="R8139" s="16"/>
      <c r="S8139" s="16"/>
      <c r="T8139" s="16"/>
      <c r="U8139" s="16"/>
      <c r="V8139" s="16"/>
      <c r="W8139" s="17"/>
      <c r="X8139" s="17"/>
      <c r="Y8139" s="13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15"/>
      <c r="R8140" s="16"/>
      <c r="S8140" s="16"/>
      <c r="T8140" s="16"/>
      <c r="U8140" s="16"/>
      <c r="V8140" s="16"/>
      <c r="W8140" s="16"/>
      <c r="X8140" s="17"/>
      <c r="Y8140" s="13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15"/>
      <c r="R8141" s="16"/>
      <c r="S8141" s="16"/>
      <c r="T8141" s="16"/>
      <c r="U8141" s="16"/>
      <c r="V8141" s="16"/>
      <c r="W8141" s="17"/>
      <c r="X8141" s="17"/>
      <c r="Y8141" s="13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15"/>
      <c r="R8142" s="16"/>
      <c r="S8142" s="16"/>
      <c r="T8142" s="16"/>
      <c r="U8142" s="16"/>
      <c r="V8142" s="16"/>
      <c r="W8142" s="17"/>
      <c r="X8142" s="17"/>
      <c r="Y8142" s="13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15"/>
      <c r="R8143" s="16"/>
      <c r="S8143" s="16"/>
      <c r="T8143" s="16"/>
      <c r="U8143" s="16"/>
      <c r="V8143" s="16"/>
      <c r="W8143" s="15"/>
      <c r="X8143" s="17"/>
      <c r="Y8143" s="13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15"/>
      <c r="R8144" s="16"/>
      <c r="S8144" s="16"/>
      <c r="T8144" s="16"/>
      <c r="U8144" s="16"/>
      <c r="V8144" s="16"/>
      <c r="W8144" s="15"/>
      <c r="X8144" s="17"/>
      <c r="Y8144" s="13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15"/>
      <c r="R8145" s="15"/>
      <c r="S8145" s="15"/>
      <c r="T8145" s="15"/>
      <c r="U8145" s="15"/>
      <c r="V8145" s="15"/>
      <c r="W8145" s="16"/>
      <c r="X8145" s="17"/>
      <c r="Y8145" s="13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15"/>
      <c r="R8146" s="16"/>
      <c r="S8146" s="16"/>
      <c r="T8146" s="16"/>
      <c r="U8146" s="16"/>
      <c r="V8146" s="16"/>
      <c r="W8146" s="16"/>
      <c r="X8146" s="17"/>
      <c r="Y8146" s="13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16"/>
      <c r="R8147" s="16"/>
      <c r="S8147" s="16"/>
      <c r="T8147" s="16"/>
      <c r="U8147" s="16"/>
      <c r="V8147" s="16"/>
      <c r="W8147" s="16"/>
      <c r="X8147" s="17"/>
      <c r="Y8147" s="13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15"/>
      <c r="R8148" s="16"/>
      <c r="S8148" s="16"/>
      <c r="T8148" s="16"/>
      <c r="U8148" s="16"/>
      <c r="V8148" s="16"/>
      <c r="W8148" s="16"/>
      <c r="X8148" s="17"/>
      <c r="Y8148" s="13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15"/>
      <c r="R8149" s="16"/>
      <c r="S8149" s="16"/>
      <c r="T8149" s="16"/>
      <c r="U8149" s="16"/>
      <c r="V8149" s="16"/>
      <c r="W8149" s="17"/>
      <c r="X8149" s="17"/>
      <c r="Y8149" s="13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15"/>
      <c r="R8150" s="16"/>
      <c r="S8150" s="16"/>
      <c r="T8150" s="16"/>
      <c r="U8150" s="16"/>
      <c r="V8150" s="16"/>
      <c r="W8150" s="16"/>
      <c r="X8150" s="17"/>
      <c r="Y8150" s="13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15"/>
      <c r="R8151" s="16"/>
      <c r="S8151" s="16"/>
      <c r="T8151" s="16"/>
      <c r="U8151" s="16"/>
      <c r="V8151" s="16"/>
      <c r="W8151" s="16"/>
      <c r="X8151" s="17"/>
      <c r="Y8151" s="13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15"/>
      <c r="R8152" s="16"/>
      <c r="S8152" s="16"/>
      <c r="T8152" s="16"/>
      <c r="U8152" s="16"/>
      <c r="V8152" s="16"/>
      <c r="W8152" s="17"/>
      <c r="X8152" s="17"/>
      <c r="Y8152" s="13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15"/>
      <c r="R8153" s="16"/>
      <c r="S8153" s="16"/>
      <c r="T8153" s="16"/>
      <c r="U8153" s="16"/>
      <c r="V8153" s="16"/>
      <c r="W8153" s="17"/>
      <c r="X8153" s="17"/>
      <c r="Y8153" s="13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16"/>
      <c r="R8154" s="16"/>
      <c r="S8154" s="16"/>
      <c r="T8154" s="16"/>
      <c r="U8154" s="16"/>
      <c r="V8154" s="16"/>
      <c r="W8154" s="16"/>
      <c r="X8154" s="17"/>
      <c r="Y8154" s="13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15"/>
      <c r="R8155" s="16"/>
      <c r="S8155" s="16"/>
      <c r="T8155" s="16"/>
      <c r="U8155" s="16"/>
      <c r="V8155" s="16"/>
      <c r="W8155" s="17"/>
      <c r="X8155" s="17"/>
      <c r="Y8155" s="13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15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16"/>
      <c r="R8157" s="16"/>
      <c r="S8157" s="16"/>
      <c r="T8157" s="16"/>
      <c r="U8157" s="16"/>
      <c r="V8157" s="16"/>
      <c r="W8157" s="16"/>
      <c r="X8157" s="17"/>
      <c r="Y8157" s="13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16"/>
      <c r="R8158" s="16"/>
      <c r="S8158" s="16"/>
      <c r="T8158" s="16"/>
      <c r="U8158" s="16"/>
      <c r="V8158" s="16"/>
      <c r="W8158" s="16"/>
      <c r="X8158" s="17"/>
      <c r="Y8158" s="13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15"/>
      <c r="R8159" s="16"/>
      <c r="S8159" s="16"/>
      <c r="T8159" s="16"/>
      <c r="U8159" s="16"/>
      <c r="V8159" s="16"/>
      <c r="W8159" s="16"/>
      <c r="X8159" s="17"/>
      <c r="Y8159" s="13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15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15"/>
      <c r="R8161" s="16"/>
      <c r="S8161" s="16"/>
      <c r="T8161" s="16"/>
      <c r="U8161" s="16"/>
      <c r="V8161" s="16"/>
      <c r="W8161" s="17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15"/>
      <c r="R8162" s="16"/>
      <c r="S8162" s="16"/>
      <c r="T8162" s="16"/>
      <c r="U8162" s="16"/>
      <c r="V8162" s="16"/>
      <c r="W8162" s="17"/>
      <c r="X8162" s="17"/>
      <c r="Y8162" s="13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15"/>
      <c r="R8163" s="16"/>
      <c r="S8163" s="16"/>
      <c r="T8163" s="16"/>
      <c r="U8163" s="16"/>
      <c r="V8163" s="16"/>
      <c r="W8163" s="17"/>
      <c r="X8163" s="17"/>
      <c r="Y8163" s="13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16"/>
      <c r="R8164" s="16"/>
      <c r="S8164" s="16"/>
      <c r="T8164" s="16"/>
      <c r="U8164" s="16"/>
      <c r="V8164" s="16"/>
      <c r="W8164" s="17"/>
      <c r="X8164" s="17"/>
      <c r="Y8164" s="13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15"/>
      <c r="R8165" s="16"/>
      <c r="S8165" s="16"/>
      <c r="T8165" s="16"/>
      <c r="U8165" s="16"/>
      <c r="V8165" s="16"/>
      <c r="W8165" s="16"/>
      <c r="X8165" s="17"/>
      <c r="Y8165" s="13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16"/>
      <c r="R8166" s="16"/>
      <c r="S8166" s="16"/>
      <c r="T8166" s="16"/>
      <c r="U8166" s="16"/>
      <c r="V8166" s="16"/>
      <c r="W8166" s="16"/>
      <c r="X8166" s="17"/>
      <c r="Y8166" s="13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15"/>
      <c r="R8167" s="16"/>
      <c r="S8167" s="16"/>
      <c r="T8167" s="16"/>
      <c r="U8167" s="16"/>
      <c r="V8167" s="16"/>
      <c r="W8167" s="16"/>
      <c r="X8167" s="17"/>
      <c r="Y8167" s="13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16"/>
      <c r="R8168" s="16"/>
      <c r="S8168" s="16"/>
      <c r="T8168" s="16"/>
      <c r="U8168" s="16"/>
      <c r="V8168" s="16"/>
      <c r="W8168" s="16"/>
      <c r="X8168" s="17"/>
      <c r="Y8168" s="13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15"/>
      <c r="R8169" s="16"/>
      <c r="S8169" s="16"/>
      <c r="T8169" s="16"/>
      <c r="U8169" s="16"/>
      <c r="V8169" s="16"/>
      <c r="W8169" s="17"/>
      <c r="X8169" s="17"/>
      <c r="Y8169" s="13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15"/>
      <c r="R8170" s="16"/>
      <c r="S8170" s="16"/>
      <c r="T8170" s="16"/>
      <c r="U8170" s="16"/>
      <c r="V8170" s="16"/>
      <c r="W8170" s="17"/>
      <c r="X8170" s="17"/>
      <c r="Y8170" s="13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16"/>
      <c r="R8171" s="16"/>
      <c r="S8171" s="16"/>
      <c r="T8171" s="16"/>
      <c r="U8171" s="16"/>
      <c r="V8171" s="16"/>
      <c r="W8171" s="16"/>
      <c r="X8171" s="17"/>
      <c r="Y8171" s="13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16"/>
      <c r="R8172" s="16"/>
      <c r="S8172" s="16"/>
      <c r="T8172" s="16"/>
      <c r="U8172" s="16"/>
      <c r="V8172" s="16"/>
      <c r="W8172" s="16"/>
      <c r="X8172" s="17"/>
      <c r="Y8172" s="13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16"/>
      <c r="R8173" s="16"/>
      <c r="S8173" s="16"/>
      <c r="T8173" s="16"/>
      <c r="U8173" s="16"/>
      <c r="V8173" s="16"/>
      <c r="W8173" s="16"/>
      <c r="X8173" s="17"/>
      <c r="Y8173" s="13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15"/>
      <c r="R8174" s="16"/>
      <c r="S8174" s="16"/>
      <c r="T8174" s="16"/>
      <c r="U8174" s="16"/>
      <c r="V8174" s="16"/>
      <c r="W8174" s="17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16"/>
      <c r="R8175" s="16"/>
      <c r="S8175" s="16"/>
      <c r="T8175" s="16"/>
      <c r="U8175" s="16"/>
      <c r="V8175" s="16"/>
      <c r="W8175" s="16"/>
      <c r="X8175" s="17"/>
      <c r="Y8175" s="13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16"/>
      <c r="R8176" s="16"/>
      <c r="S8176" s="16"/>
      <c r="T8176" s="16"/>
      <c r="U8176" s="16"/>
      <c r="V8176" s="16"/>
      <c r="W8176" s="16"/>
      <c r="X8176" s="17"/>
      <c r="Y8176" s="13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15"/>
      <c r="R8177" s="16"/>
      <c r="S8177" s="16"/>
      <c r="T8177" s="16"/>
      <c r="U8177" s="16"/>
      <c r="V8177" s="16"/>
      <c r="W8177" s="16"/>
      <c r="X8177" s="17"/>
      <c r="Y8177" s="13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15"/>
      <c r="R8178" s="16"/>
      <c r="S8178" s="16"/>
      <c r="T8178" s="16"/>
      <c r="U8178" s="16"/>
      <c r="V8178" s="16"/>
      <c r="W8178" s="16"/>
      <c r="X8178" s="17"/>
      <c r="Y8178" s="13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15"/>
      <c r="R8179" s="16"/>
      <c r="S8179" s="16"/>
      <c r="T8179" s="16"/>
      <c r="U8179" s="16"/>
      <c r="V8179" s="16"/>
      <c r="W8179" s="17"/>
      <c r="X8179" s="17"/>
      <c r="Y8179" s="13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15"/>
      <c r="R8180" s="16"/>
      <c r="S8180" s="16"/>
      <c r="T8180" s="16"/>
      <c r="U8180" s="16"/>
      <c r="V8180" s="16"/>
      <c r="W8180" s="17"/>
      <c r="X8180" s="17"/>
      <c r="Y8180" s="13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15"/>
      <c r="R8181" s="16"/>
      <c r="S8181" s="16"/>
      <c r="T8181" s="16"/>
      <c r="U8181" s="16"/>
      <c r="V8181" s="16"/>
      <c r="W8181" s="16"/>
      <c r="X8181" s="17"/>
      <c r="Y8181" s="13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16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15"/>
      <c r="R8183" s="16"/>
      <c r="S8183" s="16"/>
      <c r="T8183" s="16"/>
      <c r="U8183" s="16"/>
      <c r="V8183" s="16"/>
      <c r="W8183" s="16"/>
      <c r="X8183" s="17"/>
      <c r="Y8183" s="13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16"/>
      <c r="R8184" s="16"/>
      <c r="S8184" s="16"/>
      <c r="T8184" s="16"/>
      <c r="U8184" s="16"/>
      <c r="V8184" s="16"/>
      <c r="W8184" s="17"/>
      <c r="X8184" s="17"/>
      <c r="Y8184" s="13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15"/>
      <c r="R8185" s="16"/>
      <c r="S8185" s="16"/>
      <c r="T8185" s="16"/>
      <c r="U8185" s="16"/>
      <c r="V8185" s="16"/>
      <c r="W8185" s="17"/>
      <c r="X8185" s="17"/>
      <c r="Y8185" s="13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15"/>
      <c r="R8186" s="16"/>
      <c r="S8186" s="16"/>
      <c r="T8186" s="16"/>
      <c r="U8186" s="16"/>
      <c r="V8186" s="16"/>
      <c r="W8186" s="15"/>
      <c r="X8186" s="17"/>
      <c r="Y8186" s="13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15"/>
      <c r="R8187" s="16"/>
      <c r="S8187" s="16"/>
      <c r="T8187" s="16"/>
      <c r="U8187" s="16"/>
      <c r="V8187" s="16"/>
      <c r="W8187" s="16"/>
      <c r="X8187" s="17"/>
      <c r="Y8187" s="13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15"/>
      <c r="R8188" s="16"/>
      <c r="S8188" s="16"/>
      <c r="T8188" s="16"/>
      <c r="U8188" s="16"/>
      <c r="V8188" s="16"/>
      <c r="W8188" s="17"/>
      <c r="X8188" s="17"/>
      <c r="Y8188" s="13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15"/>
      <c r="R8189" s="16"/>
      <c r="S8189" s="16"/>
      <c r="T8189" s="16"/>
      <c r="U8189" s="16"/>
      <c r="V8189" s="16"/>
      <c r="W8189" s="15"/>
      <c r="X8189" s="17"/>
      <c r="Y8189" s="13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15"/>
      <c r="R8190" s="16"/>
      <c r="S8190" s="16"/>
      <c r="T8190" s="16"/>
      <c r="U8190" s="16"/>
      <c r="V8190" s="16"/>
      <c r="W8190" s="17"/>
      <c r="X8190" s="17"/>
      <c r="Y8190" s="13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15"/>
      <c r="R8191" s="16"/>
      <c r="S8191" s="16"/>
      <c r="T8191" s="16"/>
      <c r="U8191" s="16"/>
      <c r="V8191" s="16"/>
      <c r="W8191" s="15"/>
      <c r="X8191" s="17"/>
      <c r="Y8191" s="13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15"/>
      <c r="R8192" s="16"/>
      <c r="S8192" s="16"/>
      <c r="T8192" s="16"/>
      <c r="U8192" s="16"/>
      <c r="V8192" s="16"/>
      <c r="W8192" s="16"/>
      <c r="X8192" s="17"/>
      <c r="Y8192" s="13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16"/>
      <c r="R8193" s="16"/>
      <c r="S8193" s="16"/>
      <c r="T8193" s="16"/>
      <c r="U8193" s="16"/>
      <c r="V8193" s="16"/>
      <c r="W8193" s="16"/>
      <c r="X8193" s="17"/>
      <c r="Y8193" s="13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15"/>
      <c r="R8194" s="16"/>
      <c r="S8194" s="16"/>
      <c r="T8194" s="16"/>
      <c r="U8194" s="16"/>
      <c r="V8194" s="16"/>
      <c r="W8194" s="16"/>
      <c r="X8194" s="17"/>
      <c r="Y8194" s="13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16"/>
      <c r="R8195" s="16"/>
      <c r="S8195" s="16"/>
      <c r="T8195" s="16"/>
      <c r="U8195" s="16"/>
      <c r="V8195" s="16"/>
      <c r="W8195" s="16"/>
      <c r="X8195" s="17"/>
      <c r="Y8195" s="13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15"/>
      <c r="R8196" s="16"/>
      <c r="S8196" s="16"/>
      <c r="T8196" s="16"/>
      <c r="U8196" s="16"/>
      <c r="V8196" s="16"/>
      <c r="W8196" s="16"/>
      <c r="X8196" s="17"/>
      <c r="Y8196" s="13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15"/>
      <c r="R8197" s="16"/>
      <c r="S8197" s="16"/>
      <c r="T8197" s="16"/>
      <c r="U8197" s="16"/>
      <c r="V8197" s="16"/>
      <c r="W8197" s="17"/>
      <c r="X8197" s="17"/>
      <c r="Y8197" s="13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16"/>
      <c r="R8198" s="16"/>
      <c r="S8198" s="16"/>
      <c r="T8198" s="16"/>
      <c r="U8198" s="16"/>
      <c r="V8198" s="16"/>
      <c r="W8198" s="17"/>
      <c r="X8198" s="17"/>
      <c r="Y8198" s="13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15"/>
      <c r="R8199" s="16"/>
      <c r="S8199" s="16"/>
      <c r="T8199" s="16"/>
      <c r="U8199" s="16"/>
      <c r="V8199" s="16"/>
      <c r="W8199" s="16"/>
      <c r="X8199" s="17"/>
      <c r="Y8199" s="13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15"/>
      <c r="R8200" s="16"/>
      <c r="S8200" s="16"/>
      <c r="T8200" s="16"/>
      <c r="U8200" s="16"/>
      <c r="V8200" s="16"/>
      <c r="W8200" s="17"/>
      <c r="X8200" s="17"/>
      <c r="Y8200" s="13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16"/>
      <c r="R8201" s="16"/>
      <c r="S8201" s="16"/>
      <c r="T8201" s="16"/>
      <c r="U8201" s="16"/>
      <c r="V8201" s="16"/>
      <c r="W8201" s="16"/>
      <c r="X8201" s="17"/>
      <c r="Y8201" s="13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15"/>
      <c r="R8202" s="16"/>
      <c r="S8202" s="16"/>
      <c r="T8202" s="16"/>
      <c r="U8202" s="16"/>
      <c r="V8202" s="16"/>
      <c r="W8202" s="16"/>
      <c r="X8202" s="17"/>
      <c r="Y8202" s="13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15"/>
      <c r="R8203" s="16"/>
      <c r="S8203" s="16"/>
      <c r="T8203" s="16"/>
      <c r="U8203" s="16"/>
      <c r="V8203" s="16"/>
      <c r="W8203" s="16"/>
      <c r="X8203" s="17"/>
      <c r="Y8203" s="13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15"/>
      <c r="R8204" s="16"/>
      <c r="S8204" s="16"/>
      <c r="T8204" s="16"/>
      <c r="U8204" s="16"/>
      <c r="V8204" s="16"/>
      <c r="W8204" s="16"/>
      <c r="X8204" s="17"/>
      <c r="Y8204" s="13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15"/>
      <c r="R8205" s="16"/>
      <c r="S8205" s="16"/>
      <c r="T8205" s="16"/>
      <c r="U8205" s="16"/>
      <c r="V8205" s="16"/>
      <c r="W8205" s="16"/>
      <c r="X8205" s="17"/>
      <c r="Y8205" s="13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16"/>
      <c r="R8206" s="16"/>
      <c r="S8206" s="16"/>
      <c r="T8206" s="16"/>
      <c r="U8206" s="16"/>
      <c r="V8206" s="16"/>
      <c r="W8206" s="16"/>
      <c r="X8206" s="17"/>
      <c r="Y8206" s="13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15"/>
      <c r="R8207" s="16"/>
      <c r="S8207" s="16"/>
      <c r="T8207" s="16"/>
      <c r="U8207" s="16"/>
      <c r="V8207" s="16"/>
      <c r="W8207" s="16"/>
      <c r="X8207" s="17"/>
      <c r="Y8207" s="13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15"/>
      <c r="R8208" s="16"/>
      <c r="S8208" s="16"/>
      <c r="T8208" s="16"/>
      <c r="U8208" s="16"/>
      <c r="V8208" s="16"/>
      <c r="W8208" s="15"/>
      <c r="X8208" s="17"/>
      <c r="Y8208" s="13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15"/>
      <c r="R8209" s="16"/>
      <c r="S8209" s="16"/>
      <c r="T8209" s="16"/>
      <c r="U8209" s="16"/>
      <c r="V8209" s="16"/>
      <c r="W8209" s="16"/>
      <c r="X8209" s="17"/>
      <c r="Y8209" s="13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15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15"/>
      <c r="R8211" s="16"/>
      <c r="S8211" s="16"/>
      <c r="T8211" s="16"/>
      <c r="U8211" s="16"/>
      <c r="V8211" s="16"/>
      <c r="W8211" s="16"/>
      <c r="X8211" s="17"/>
      <c r="Y8211" s="13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15"/>
      <c r="R8212" s="16"/>
      <c r="S8212" s="16"/>
      <c r="T8212" s="16"/>
      <c r="U8212" s="16"/>
      <c r="V8212" s="16"/>
      <c r="W8212" s="16"/>
      <c r="X8212" s="17"/>
      <c r="Y8212" s="13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15"/>
      <c r="R8213" s="16"/>
      <c r="S8213" s="16"/>
      <c r="T8213" s="16"/>
      <c r="U8213" s="16"/>
      <c r="V8213" s="16"/>
      <c r="W8213" s="17"/>
      <c r="X8213" s="17"/>
      <c r="Y8213" s="13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15"/>
      <c r="R8214" s="16"/>
      <c r="S8214" s="16"/>
      <c r="T8214" s="16"/>
      <c r="U8214" s="16"/>
      <c r="V8214" s="16"/>
      <c r="W8214" s="16"/>
      <c r="X8214" s="17"/>
      <c r="Y8214" s="13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16"/>
      <c r="R8215" s="16"/>
      <c r="S8215" s="16"/>
      <c r="T8215" s="16"/>
      <c r="U8215" s="16"/>
      <c r="V8215" s="16"/>
      <c r="W8215" s="16"/>
      <c r="X8215" s="17"/>
      <c r="Y8215" s="13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16"/>
      <c r="R8216" s="16"/>
      <c r="S8216" s="16"/>
      <c r="T8216" s="16"/>
      <c r="U8216" s="16"/>
      <c r="V8216" s="16"/>
      <c r="W8216" s="15"/>
      <c r="X8216" s="17"/>
      <c r="Y8216" s="13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16"/>
      <c r="R8217" s="16"/>
      <c r="S8217" s="16"/>
      <c r="T8217" s="16"/>
      <c r="U8217" s="16"/>
      <c r="V8217" s="16"/>
      <c r="W8217" s="16"/>
      <c r="X8217" s="17"/>
      <c r="Y8217" s="13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15"/>
      <c r="R8218" s="16"/>
      <c r="S8218" s="16"/>
      <c r="T8218" s="16"/>
      <c r="U8218" s="16"/>
      <c r="V8218" s="16"/>
      <c r="W8218" s="15"/>
      <c r="X8218" s="17"/>
      <c r="Y8218" s="13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15"/>
      <c r="R8219" s="16"/>
      <c r="S8219" s="16"/>
      <c r="T8219" s="16"/>
      <c r="U8219" s="16"/>
      <c r="V8219" s="16"/>
      <c r="W8219" s="15"/>
      <c r="X8219" s="17"/>
      <c r="Y8219" s="13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15"/>
      <c r="R8220" s="16"/>
      <c r="S8220" s="16"/>
      <c r="T8220" s="16"/>
      <c r="U8220" s="16"/>
      <c r="V8220" s="16"/>
      <c r="W8220" s="16"/>
      <c r="X8220" s="17"/>
      <c r="Y8220" s="13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15"/>
      <c r="R8221" s="16"/>
      <c r="S8221" s="16"/>
      <c r="T8221" s="16"/>
      <c r="U8221" s="16"/>
      <c r="V8221" s="16"/>
      <c r="W8221" s="16"/>
      <c r="X8221" s="17"/>
      <c r="Y8221" s="13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16"/>
      <c r="R8222" s="16"/>
      <c r="S8222" s="16"/>
      <c r="T8222" s="16"/>
      <c r="U8222" s="16"/>
      <c r="V8222" s="16"/>
      <c r="W8222" s="16"/>
      <c r="X8222" s="17"/>
      <c r="Y8222" s="13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15"/>
      <c r="R8223" s="16"/>
      <c r="S8223" s="16"/>
      <c r="T8223" s="16"/>
      <c r="U8223" s="16"/>
      <c r="V8223" s="16"/>
      <c r="W8223" s="16"/>
      <c r="X8223" s="17"/>
      <c r="Y8223" s="13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16"/>
      <c r="R8224" s="16"/>
      <c r="S8224" s="16"/>
      <c r="T8224" s="16"/>
      <c r="U8224" s="16"/>
      <c r="V8224" s="16"/>
      <c r="W8224" s="16"/>
      <c r="X8224" s="17"/>
      <c r="Y8224" s="13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15"/>
      <c r="R8225" s="16"/>
      <c r="S8225" s="16"/>
      <c r="T8225" s="16"/>
      <c r="U8225" s="16"/>
      <c r="V8225" s="16"/>
      <c r="W8225" s="17"/>
      <c r="X8225" s="17"/>
      <c r="Y8225" s="13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16"/>
      <c r="R8226" s="16"/>
      <c r="S8226" s="16"/>
      <c r="T8226" s="16"/>
      <c r="U8226" s="16"/>
      <c r="V8226" s="16"/>
      <c r="W8226" s="16"/>
      <c r="X8226" s="17"/>
      <c r="Y8226" s="13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16"/>
      <c r="R8227" s="16"/>
      <c r="S8227" s="16"/>
      <c r="T8227" s="16"/>
      <c r="U8227" s="16"/>
      <c r="V8227" s="16"/>
      <c r="W8227" s="16"/>
      <c r="X8227" s="17"/>
      <c r="Y8227" s="13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15"/>
      <c r="R8228" s="16"/>
      <c r="S8228" s="16"/>
      <c r="T8228" s="16"/>
      <c r="U8228" s="16"/>
      <c r="V8228" s="16"/>
      <c r="W8228" s="17"/>
      <c r="X8228" s="17"/>
      <c r="Y8228" s="13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16"/>
      <c r="R8229" s="16"/>
      <c r="S8229" s="16"/>
      <c r="T8229" s="16"/>
      <c r="U8229" s="16"/>
      <c r="V8229" s="16"/>
      <c r="W8229" s="17"/>
      <c r="X8229" s="17"/>
      <c r="Y8229" s="13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16"/>
      <c r="R8230" s="16"/>
      <c r="S8230" s="16"/>
      <c r="T8230" s="16"/>
      <c r="U8230" s="16"/>
      <c r="V8230" s="16"/>
      <c r="W8230" s="16"/>
      <c r="X8230" s="17"/>
      <c r="Y8230" s="13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15"/>
      <c r="R8231" s="16"/>
      <c r="S8231" s="16"/>
      <c r="T8231" s="16"/>
      <c r="U8231" s="16"/>
      <c r="V8231" s="16"/>
      <c r="W8231" s="16"/>
      <c r="X8231" s="17"/>
      <c r="Y8231" s="13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15"/>
      <c r="R8232" s="16"/>
      <c r="S8232" s="16"/>
      <c r="T8232" s="16"/>
      <c r="U8232" s="16"/>
      <c r="V8232" s="16"/>
      <c r="W8232" s="16"/>
      <c r="X8232" s="17"/>
      <c r="Y8232" s="13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16"/>
      <c r="R8233" s="16"/>
      <c r="S8233" s="16"/>
      <c r="T8233" s="16"/>
      <c r="U8233" s="16"/>
      <c r="V8233" s="16"/>
      <c r="W8233" s="16"/>
      <c r="X8233" s="17"/>
      <c r="Y8233" s="13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16"/>
      <c r="R8234" s="16"/>
      <c r="S8234" s="16"/>
      <c r="T8234" s="16"/>
      <c r="U8234" s="16"/>
      <c r="V8234" s="16"/>
      <c r="W8234" s="16"/>
      <c r="X8234" s="17"/>
      <c r="Y8234" s="13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15"/>
      <c r="R8235" s="16"/>
      <c r="S8235" s="16"/>
      <c r="T8235" s="16"/>
      <c r="U8235" s="16"/>
      <c r="V8235" s="16"/>
      <c r="W8235" s="16"/>
      <c r="X8235" s="17"/>
      <c r="Y8235" s="13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16"/>
      <c r="R8236" s="16"/>
      <c r="S8236" s="16"/>
      <c r="T8236" s="16"/>
      <c r="U8236" s="16"/>
      <c r="V8236" s="16"/>
      <c r="W8236" s="16"/>
      <c r="X8236" s="17"/>
      <c r="Y8236" s="13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7"/>
      <c r="X8237" s="17"/>
      <c r="Y8237" s="13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15"/>
      <c r="R8238" s="16"/>
      <c r="S8238" s="16"/>
      <c r="T8238" s="16"/>
      <c r="U8238" s="16"/>
      <c r="V8238" s="16"/>
      <c r="W8238" s="16"/>
      <c r="X8238" s="17"/>
      <c r="Y8238" s="13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15"/>
      <c r="R8239" s="16"/>
      <c r="S8239" s="16"/>
      <c r="T8239" s="16"/>
      <c r="U8239" s="16"/>
      <c r="V8239" s="16"/>
      <c r="W8239" s="16"/>
      <c r="X8239" s="17"/>
      <c r="Y8239" s="13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15"/>
      <c r="R8240" s="16"/>
      <c r="S8240" s="16"/>
      <c r="T8240" s="16"/>
      <c r="U8240" s="16"/>
      <c r="V8240" s="16"/>
      <c r="W8240" s="16"/>
      <c r="X8240" s="17"/>
      <c r="Y8240" s="13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15"/>
      <c r="R8241" s="15"/>
      <c r="S8241" s="15"/>
      <c r="T8241" s="15"/>
      <c r="U8241" s="15"/>
      <c r="V8241" s="15"/>
      <c r="W8241" s="16"/>
      <c r="X8241" s="17"/>
      <c r="Y8241" s="13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15"/>
      <c r="R8242" s="16"/>
      <c r="S8242" s="16"/>
      <c r="T8242" s="16"/>
      <c r="U8242" s="16"/>
      <c r="V8242" s="16"/>
      <c r="W8242" s="16"/>
      <c r="X8242" s="17"/>
      <c r="Y8242" s="13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15"/>
      <c r="R8243" s="16"/>
      <c r="S8243" s="16"/>
      <c r="T8243" s="16"/>
      <c r="U8243" s="16"/>
      <c r="V8243" s="16"/>
      <c r="W8243" s="16"/>
      <c r="X8243" s="17"/>
      <c r="Y8243" s="13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16"/>
      <c r="R8244" s="16"/>
      <c r="S8244" s="16"/>
      <c r="T8244" s="16"/>
      <c r="U8244" s="16"/>
      <c r="V8244" s="16"/>
      <c r="W8244" s="16"/>
      <c r="X8244" s="17"/>
      <c r="Y8244" s="13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15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15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15"/>
      <c r="R8247" s="16"/>
      <c r="S8247" s="16"/>
      <c r="T8247" s="16"/>
      <c r="U8247" s="16"/>
      <c r="V8247" s="16"/>
      <c r="W8247" s="16"/>
      <c r="X8247" s="17"/>
      <c r="Y8247" s="13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15"/>
      <c r="R8248" s="16"/>
      <c r="S8248" s="16"/>
      <c r="T8248" s="16"/>
      <c r="U8248" s="16"/>
      <c r="V8248" s="16"/>
      <c r="W8248" s="16"/>
      <c r="X8248" s="17"/>
      <c r="Y8248" s="13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16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15"/>
      <c r="R8250" s="16"/>
      <c r="S8250" s="16"/>
      <c r="T8250" s="16"/>
      <c r="U8250" s="16"/>
      <c r="V8250" s="16"/>
      <c r="W8250" s="17"/>
      <c r="X8250" s="17"/>
      <c r="Y8250" s="13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16"/>
      <c r="R8251" s="16"/>
      <c r="S8251" s="16"/>
      <c r="T8251" s="16"/>
      <c r="U8251" s="16"/>
      <c r="V8251" s="16"/>
      <c r="W8251" s="17"/>
      <c r="X8251" s="17"/>
      <c r="Y8251" s="13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15"/>
      <c r="R8252" s="16"/>
      <c r="S8252" s="16"/>
      <c r="T8252" s="16"/>
      <c r="U8252" s="16"/>
      <c r="V8252" s="16"/>
      <c r="W8252" s="17"/>
      <c r="X8252" s="17"/>
      <c r="Y8252" s="13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15"/>
      <c r="R8253" s="16"/>
      <c r="S8253" s="16"/>
      <c r="T8253" s="16"/>
      <c r="U8253" s="16"/>
      <c r="V8253" s="16"/>
      <c r="W8253" s="16"/>
      <c r="X8253" s="17"/>
      <c r="Y8253" s="13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15"/>
      <c r="R8254" s="16"/>
      <c r="S8254" s="16"/>
      <c r="T8254" s="16"/>
      <c r="U8254" s="16"/>
      <c r="V8254" s="16"/>
      <c r="W8254" s="16"/>
      <c r="X8254" s="17"/>
      <c r="Y8254" s="13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15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15"/>
      <c r="R8256" s="16"/>
      <c r="S8256" s="16"/>
      <c r="T8256" s="16"/>
      <c r="U8256" s="16"/>
      <c r="V8256" s="16"/>
      <c r="W8256" s="15"/>
      <c r="X8256" s="17"/>
      <c r="Y8256" s="13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15"/>
      <c r="R8257" s="16"/>
      <c r="S8257" s="16"/>
      <c r="T8257" s="16"/>
      <c r="U8257" s="16"/>
      <c r="V8257" s="16"/>
      <c r="W8257" s="16"/>
      <c r="X8257" s="17"/>
      <c r="Y8257" s="13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16"/>
      <c r="R8258" s="16"/>
      <c r="S8258" s="16"/>
      <c r="T8258" s="16"/>
      <c r="U8258" s="16"/>
      <c r="V8258" s="16"/>
      <c r="W8258" s="16"/>
      <c r="X8258" s="17"/>
      <c r="Y8258" s="13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16"/>
      <c r="R8259" s="16"/>
      <c r="S8259" s="16"/>
      <c r="T8259" s="16"/>
      <c r="U8259" s="16"/>
      <c r="V8259" s="16"/>
      <c r="W8259" s="17"/>
      <c r="X8259" s="17"/>
      <c r="Y8259" s="13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15"/>
      <c r="R8260" s="16"/>
      <c r="S8260" s="16"/>
      <c r="T8260" s="16"/>
      <c r="U8260" s="16"/>
      <c r="V8260" s="16"/>
      <c r="W8260" s="16"/>
      <c r="X8260" s="17"/>
      <c r="Y8260" s="13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16"/>
      <c r="R8261" s="16"/>
      <c r="S8261" s="16"/>
      <c r="T8261" s="16"/>
      <c r="U8261" s="16"/>
      <c r="V8261" s="16"/>
      <c r="W8261" s="16"/>
      <c r="X8261" s="17"/>
      <c r="Y8261" s="13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16"/>
      <c r="R8262" s="16"/>
      <c r="S8262" s="16"/>
      <c r="T8262" s="16"/>
      <c r="U8262" s="16"/>
      <c r="V8262" s="16"/>
      <c r="W8262" s="17"/>
      <c r="X8262" s="17"/>
      <c r="Y8262" s="13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15"/>
      <c r="R8263" s="16"/>
      <c r="S8263" s="16"/>
      <c r="T8263" s="16"/>
      <c r="U8263" s="16"/>
      <c r="V8263" s="16"/>
      <c r="W8263" s="16"/>
      <c r="X8263" s="17"/>
      <c r="Y8263" s="13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15"/>
      <c r="R8264" s="16"/>
      <c r="S8264" s="16"/>
      <c r="T8264" s="16"/>
      <c r="U8264" s="16"/>
      <c r="V8264" s="16"/>
      <c r="W8264" s="17"/>
      <c r="X8264" s="17"/>
      <c r="Y8264" s="13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15"/>
      <c r="R8265" s="16"/>
      <c r="S8265" s="16"/>
      <c r="T8265" s="16"/>
      <c r="U8265" s="16"/>
      <c r="V8265" s="16"/>
      <c r="W8265" s="17"/>
      <c r="X8265" s="17"/>
      <c r="Y8265" s="13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15"/>
      <c r="R8266" s="16"/>
      <c r="S8266" s="16"/>
      <c r="T8266" s="16"/>
      <c r="U8266" s="16"/>
      <c r="V8266" s="16"/>
      <c r="W8266" s="17"/>
      <c r="X8266" s="17"/>
      <c r="Y8266" s="13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15"/>
      <c r="R8267" s="16"/>
      <c r="S8267" s="16"/>
      <c r="T8267" s="16"/>
      <c r="U8267" s="16"/>
      <c r="V8267" s="16"/>
      <c r="W8267" s="16"/>
      <c r="X8267" s="17"/>
      <c r="Y8267" s="13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16"/>
      <c r="R8268" s="16"/>
      <c r="S8268" s="16"/>
      <c r="T8268" s="16"/>
      <c r="U8268" s="16"/>
      <c r="V8268" s="16"/>
      <c r="W8268" s="16"/>
      <c r="X8268" s="17"/>
      <c r="Y8268" s="13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15"/>
      <c r="R8269" s="16"/>
      <c r="S8269" s="16"/>
      <c r="T8269" s="16"/>
      <c r="U8269" s="16"/>
      <c r="V8269" s="16"/>
      <c r="W8269" s="16"/>
      <c r="X8269" s="17"/>
      <c r="Y8269" s="13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15"/>
      <c r="R8270" s="16"/>
      <c r="S8270" s="16"/>
      <c r="T8270" s="16"/>
      <c r="U8270" s="16"/>
      <c r="V8270" s="16"/>
      <c r="W8270" s="16"/>
      <c r="X8270" s="17"/>
      <c r="Y8270" s="13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16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15"/>
      <c r="R8272" s="16"/>
      <c r="S8272" s="16"/>
      <c r="T8272" s="16"/>
      <c r="U8272" s="16"/>
      <c r="V8272" s="16"/>
      <c r="W8272" s="17"/>
      <c r="X8272" s="17"/>
      <c r="Y8272" s="13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15"/>
      <c r="R8273" s="16"/>
      <c r="S8273" s="16"/>
      <c r="T8273" s="16"/>
      <c r="U8273" s="16"/>
      <c r="V8273" s="16"/>
      <c r="W8273" s="16"/>
      <c r="X8273" s="17"/>
      <c r="Y8273" s="13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15"/>
      <c r="R8274" s="15"/>
      <c r="S8274" s="15"/>
      <c r="T8274" s="15"/>
      <c r="U8274" s="15"/>
      <c r="V8274" s="15"/>
      <c r="W8274" s="17"/>
      <c r="X8274" s="17"/>
      <c r="Y8274" s="13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15"/>
      <c r="R8275" s="16"/>
      <c r="S8275" s="16"/>
      <c r="T8275" s="16"/>
      <c r="U8275" s="16"/>
      <c r="V8275" s="16"/>
      <c r="W8275" s="17"/>
      <c r="X8275" s="17"/>
      <c r="Y8275" s="13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15"/>
      <c r="R8276" s="16"/>
      <c r="S8276" s="16"/>
      <c r="T8276" s="16"/>
      <c r="U8276" s="16"/>
      <c r="V8276" s="16"/>
      <c r="W8276" s="16"/>
      <c r="X8276" s="17"/>
      <c r="Y8276" s="13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15"/>
      <c r="R8277" s="16"/>
      <c r="S8277" s="16"/>
      <c r="T8277" s="16"/>
      <c r="U8277" s="16"/>
      <c r="V8277" s="16"/>
      <c r="W8277" s="17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16"/>
      <c r="R8278" s="16"/>
      <c r="S8278" s="16"/>
      <c r="T8278" s="16"/>
      <c r="U8278" s="16"/>
      <c r="V8278" s="16"/>
      <c r="W8278" s="17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15"/>
      <c r="R8279" s="16"/>
      <c r="S8279" s="16"/>
      <c r="T8279" s="16"/>
      <c r="U8279" s="16"/>
      <c r="V8279" s="16"/>
      <c r="W8279" s="17"/>
      <c r="X8279" s="17"/>
      <c r="Y8279" s="13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15"/>
      <c r="R8280" s="16"/>
      <c r="S8280" s="16"/>
      <c r="T8280" s="16"/>
      <c r="U8280" s="16"/>
      <c r="V8280" s="16"/>
      <c r="W8280" s="16"/>
      <c r="X8280" s="17"/>
      <c r="Y8280" s="13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16"/>
      <c r="R8281" s="16"/>
      <c r="S8281" s="16"/>
      <c r="T8281" s="16"/>
      <c r="U8281" s="16"/>
      <c r="V8281" s="16"/>
      <c r="W8281" s="16"/>
      <c r="X8281" s="17"/>
      <c r="Y8281" s="13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15"/>
      <c r="R8282" s="16"/>
      <c r="S8282" s="16"/>
      <c r="T8282" s="16"/>
      <c r="U8282" s="16"/>
      <c r="V8282" s="16"/>
      <c r="W8282" s="17"/>
      <c r="X8282" s="17"/>
      <c r="Y8282" s="13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15"/>
      <c r="R8283" s="16"/>
      <c r="S8283" s="16"/>
      <c r="T8283" s="16"/>
      <c r="U8283" s="16"/>
      <c r="V8283" s="16"/>
      <c r="W8283" s="16"/>
      <c r="X8283" s="17"/>
      <c r="Y8283" s="13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15"/>
      <c r="R8284" s="16"/>
      <c r="S8284" s="16"/>
      <c r="T8284" s="16"/>
      <c r="U8284" s="16"/>
      <c r="V8284" s="16"/>
      <c r="W8284" s="17"/>
      <c r="X8284" s="17"/>
      <c r="Y8284" s="13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15"/>
      <c r="R8285" s="16"/>
      <c r="S8285" s="16"/>
      <c r="T8285" s="16"/>
      <c r="U8285" s="16"/>
      <c r="V8285" s="16"/>
      <c r="W8285" s="17"/>
      <c r="X8285" s="17"/>
      <c r="Y8285" s="13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15"/>
      <c r="R8286" s="16"/>
      <c r="S8286" s="16"/>
      <c r="T8286" s="16"/>
      <c r="U8286" s="16"/>
      <c r="V8286" s="16"/>
      <c r="W8286" s="17"/>
      <c r="X8286" s="17"/>
      <c r="Y8286" s="13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15"/>
      <c r="R8287" s="16"/>
      <c r="S8287" s="16"/>
      <c r="T8287" s="16"/>
      <c r="U8287" s="16"/>
      <c r="V8287" s="16"/>
      <c r="W8287" s="15"/>
      <c r="X8287" s="17"/>
      <c r="Y8287" s="13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16"/>
      <c r="R8288" s="16"/>
      <c r="S8288" s="16"/>
      <c r="T8288" s="16"/>
      <c r="U8288" s="16"/>
      <c r="V8288" s="16"/>
      <c r="W8288" s="17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16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15"/>
      <c r="R8290" s="16"/>
      <c r="S8290" s="16"/>
      <c r="T8290" s="16"/>
      <c r="U8290" s="16"/>
      <c r="V8290" s="16"/>
      <c r="W8290" s="16"/>
      <c r="X8290" s="17"/>
      <c r="Y8290" s="13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15"/>
      <c r="R8291" s="16"/>
      <c r="S8291" s="16"/>
      <c r="T8291" s="16"/>
      <c r="U8291" s="16"/>
      <c r="V8291" s="16"/>
      <c r="W8291" s="16"/>
      <c r="X8291" s="17"/>
      <c r="Y8291" s="13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15"/>
      <c r="R8292" s="16"/>
      <c r="S8292" s="16"/>
      <c r="T8292" s="16"/>
      <c r="U8292" s="16"/>
      <c r="V8292" s="16"/>
      <c r="W8292" s="17"/>
      <c r="X8292" s="17"/>
      <c r="Y8292" s="13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15"/>
      <c r="R8293" s="16"/>
      <c r="S8293" s="16"/>
      <c r="T8293" s="16"/>
      <c r="U8293" s="16"/>
      <c r="V8293" s="16"/>
      <c r="W8293" s="16"/>
      <c r="X8293" s="17"/>
      <c r="Y8293" s="13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15"/>
      <c r="R8294" s="16"/>
      <c r="S8294" s="16"/>
      <c r="T8294" s="16"/>
      <c r="U8294" s="16"/>
      <c r="V8294" s="16"/>
      <c r="W8294" s="17"/>
      <c r="X8294" s="17"/>
      <c r="Y8294" s="13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15"/>
      <c r="R8295" s="16"/>
      <c r="S8295" s="16"/>
      <c r="T8295" s="16"/>
      <c r="U8295" s="16"/>
      <c r="V8295" s="16"/>
      <c r="W8295" s="16"/>
      <c r="X8295" s="17"/>
      <c r="Y8295" s="13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16"/>
      <c r="R8296" s="16"/>
      <c r="S8296" s="16"/>
      <c r="T8296" s="16"/>
      <c r="U8296" s="16"/>
      <c r="V8296" s="16"/>
      <c r="W8296" s="17"/>
      <c r="X8296" s="17"/>
      <c r="Y8296" s="13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15"/>
      <c r="R8297" s="16"/>
      <c r="S8297" s="16"/>
      <c r="T8297" s="16"/>
      <c r="U8297" s="16"/>
      <c r="V8297" s="16"/>
      <c r="W8297" s="16"/>
      <c r="X8297" s="17"/>
      <c r="Y8297" s="13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15"/>
      <c r="R8298" s="16"/>
      <c r="S8298" s="16"/>
      <c r="T8298" s="16"/>
      <c r="U8298" s="16"/>
      <c r="V8298" s="16"/>
      <c r="W8298" s="16"/>
      <c r="X8298" s="17"/>
      <c r="Y8298" s="13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16"/>
      <c r="R8299" s="16"/>
      <c r="S8299" s="16"/>
      <c r="T8299" s="16"/>
      <c r="U8299" s="16"/>
      <c r="V8299" s="16"/>
      <c r="W8299" s="16"/>
      <c r="X8299" s="17"/>
      <c r="Y8299" s="13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15"/>
      <c r="R8300" s="16"/>
      <c r="S8300" s="16"/>
      <c r="T8300" s="16"/>
      <c r="U8300" s="16"/>
      <c r="V8300" s="16"/>
      <c r="W8300" s="17"/>
      <c r="X8300" s="17"/>
      <c r="Y8300" s="13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15"/>
      <c r="R8301" s="16"/>
      <c r="S8301" s="16"/>
      <c r="T8301" s="16"/>
      <c r="U8301" s="16"/>
      <c r="V8301" s="16"/>
      <c r="W8301" s="16"/>
      <c r="X8301" s="17"/>
      <c r="Y8301" s="13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15"/>
      <c r="R8302" s="16"/>
      <c r="S8302" s="16"/>
      <c r="T8302" s="16"/>
      <c r="U8302" s="16"/>
      <c r="V8302" s="16"/>
      <c r="W8302" s="16"/>
      <c r="X8302" s="17"/>
      <c r="Y8302" s="13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15"/>
      <c r="R8303" s="15"/>
      <c r="S8303" s="15"/>
      <c r="T8303" s="15"/>
      <c r="U8303" s="15"/>
      <c r="V8303" s="15"/>
      <c r="W8303" s="17"/>
      <c r="X8303" s="17"/>
      <c r="Y8303" s="13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15"/>
      <c r="R8304" s="16"/>
      <c r="S8304" s="16"/>
      <c r="T8304" s="16"/>
      <c r="U8304" s="16"/>
      <c r="V8304" s="16"/>
      <c r="W8304" s="17"/>
      <c r="X8304" s="17"/>
      <c r="Y8304" s="13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7"/>
      <c r="X8305" s="17"/>
      <c r="Y8305" s="13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15"/>
      <c r="R8306" s="16"/>
      <c r="S8306" s="16"/>
      <c r="T8306" s="16"/>
      <c r="U8306" s="16"/>
      <c r="V8306" s="16"/>
      <c r="W8306" s="16"/>
      <c r="X8306" s="17"/>
      <c r="Y8306" s="13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15"/>
      <c r="R8307" s="16"/>
      <c r="S8307" s="16"/>
      <c r="T8307" s="16"/>
      <c r="U8307" s="16"/>
      <c r="V8307" s="16"/>
      <c r="W8307" s="16"/>
      <c r="X8307" s="17"/>
      <c r="Y8307" s="13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16"/>
      <c r="R8308" s="16"/>
      <c r="S8308" s="16"/>
      <c r="T8308" s="16"/>
      <c r="U8308" s="16"/>
      <c r="V8308" s="16"/>
      <c r="W8308" s="16"/>
      <c r="X8308" s="17"/>
      <c r="Y8308" s="13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15"/>
      <c r="R8309" s="16"/>
      <c r="S8309" s="16"/>
      <c r="T8309" s="16"/>
      <c r="U8309" s="16"/>
      <c r="V8309" s="16"/>
      <c r="W8309" s="17"/>
      <c r="X8309" s="17"/>
      <c r="Y8309" s="13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15"/>
      <c r="R8310" s="16"/>
      <c r="S8310" s="16"/>
      <c r="T8310" s="16"/>
      <c r="U8310" s="16"/>
      <c r="V8310" s="16"/>
      <c r="W8310" s="16"/>
      <c r="X8310" s="17"/>
      <c r="Y8310" s="13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15"/>
      <c r="R8311" s="16"/>
      <c r="S8311" s="16"/>
      <c r="T8311" s="16"/>
      <c r="U8311" s="16"/>
      <c r="V8311" s="16"/>
      <c r="W8311" s="15"/>
      <c r="X8311" s="17"/>
      <c r="Y8311" s="13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16"/>
      <c r="R8312" s="16"/>
      <c r="S8312" s="16"/>
      <c r="T8312" s="16"/>
      <c r="U8312" s="16"/>
      <c r="V8312" s="16"/>
      <c r="W8312" s="16"/>
      <c r="X8312" s="17"/>
      <c r="Y8312" s="13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15"/>
      <c r="R8313" s="15"/>
      <c r="S8313" s="15"/>
      <c r="T8313" s="15"/>
      <c r="U8313" s="15"/>
      <c r="V8313" s="15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16"/>
      <c r="R8314" s="16"/>
      <c r="S8314" s="16"/>
      <c r="T8314" s="16"/>
      <c r="U8314" s="16"/>
      <c r="V8314" s="16"/>
      <c r="W8314" s="16"/>
      <c r="X8314" s="17"/>
      <c r="Y8314" s="13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16"/>
      <c r="R8315" s="16"/>
      <c r="S8315" s="16"/>
      <c r="T8315" s="16"/>
      <c r="U8315" s="16"/>
      <c r="V8315" s="16"/>
      <c r="W8315" s="16"/>
      <c r="X8315" s="17"/>
      <c r="Y8315" s="13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15"/>
      <c r="R8316" s="15"/>
      <c r="S8316" s="15"/>
      <c r="T8316" s="15"/>
      <c r="U8316" s="15"/>
      <c r="V8316" s="15"/>
      <c r="W8316" s="16"/>
      <c r="X8316" s="17"/>
      <c r="Y8316" s="13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15"/>
      <c r="R8317" s="16"/>
      <c r="S8317" s="16"/>
      <c r="T8317" s="16"/>
      <c r="U8317" s="16"/>
      <c r="V8317" s="16"/>
      <c r="W8317" s="16"/>
      <c r="X8317" s="17"/>
      <c r="Y8317" s="13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16"/>
      <c r="R8318" s="16"/>
      <c r="S8318" s="16"/>
      <c r="T8318" s="16"/>
      <c r="U8318" s="16"/>
      <c r="V8318" s="16"/>
      <c r="W8318" s="16"/>
      <c r="X8318" s="17"/>
      <c r="Y8318" s="13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15"/>
      <c r="R8319" s="16"/>
      <c r="S8319" s="16"/>
      <c r="T8319" s="16"/>
      <c r="U8319" s="16"/>
      <c r="V8319" s="16"/>
      <c r="W8319" s="17"/>
      <c r="X8319" s="17"/>
      <c r="Y8319" s="13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15"/>
      <c r="R8320" s="16"/>
      <c r="S8320" s="16"/>
      <c r="T8320" s="16"/>
      <c r="U8320" s="16"/>
      <c r="V8320" s="16"/>
      <c r="W8320" s="16"/>
      <c r="X8320" s="17"/>
      <c r="Y8320" s="13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16"/>
      <c r="R8321" s="16"/>
      <c r="S8321" s="16"/>
      <c r="T8321" s="16"/>
      <c r="U8321" s="16"/>
      <c r="V8321" s="16"/>
      <c r="W8321" s="16"/>
      <c r="X8321" s="17"/>
      <c r="Y8321" s="13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16"/>
      <c r="R8322" s="16"/>
      <c r="S8322" s="16"/>
      <c r="T8322" s="16"/>
      <c r="U8322" s="16"/>
      <c r="V8322" s="16"/>
      <c r="W8322" s="17"/>
      <c r="X8322" s="17"/>
      <c r="Y8322" s="13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16"/>
      <c r="R8323" s="16"/>
      <c r="S8323" s="16"/>
      <c r="T8323" s="16"/>
      <c r="U8323" s="16"/>
      <c r="V8323" s="16"/>
      <c r="W8323" s="17"/>
      <c r="X8323" s="17"/>
      <c r="Y8323" s="13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16"/>
      <c r="R8324" s="16"/>
      <c r="S8324" s="16"/>
      <c r="T8324" s="16"/>
      <c r="U8324" s="16"/>
      <c r="V8324" s="16"/>
      <c r="W8324" s="17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15"/>
      <c r="R8325" s="16"/>
      <c r="S8325" s="16"/>
      <c r="T8325" s="16"/>
      <c r="U8325" s="16"/>
      <c r="V8325" s="16"/>
      <c r="W8325" s="16"/>
      <c r="X8325" s="17"/>
      <c r="Y8325" s="13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15"/>
      <c r="R8326" s="16"/>
      <c r="S8326" s="16"/>
      <c r="T8326" s="16"/>
      <c r="U8326" s="16"/>
      <c r="V8326" s="16"/>
      <c r="W8326" s="16"/>
      <c r="X8326" s="17"/>
      <c r="Y8326" s="13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15"/>
      <c r="R8327" s="16"/>
      <c r="S8327" s="16"/>
      <c r="T8327" s="16"/>
      <c r="U8327" s="16"/>
      <c r="V8327" s="16"/>
      <c r="W8327" s="17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15"/>
      <c r="R8328" s="16"/>
      <c r="S8328" s="16"/>
      <c r="T8328" s="16"/>
      <c r="U8328" s="16"/>
      <c r="V8328" s="16"/>
      <c r="W8328" s="17"/>
      <c r="X8328" s="17"/>
      <c r="Y8328" s="13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15"/>
      <c r="R8329" s="16"/>
      <c r="S8329" s="16"/>
      <c r="T8329" s="16"/>
      <c r="U8329" s="16"/>
      <c r="V8329" s="16"/>
      <c r="W8329" s="16"/>
      <c r="X8329" s="17"/>
      <c r="Y8329" s="13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15"/>
      <c r="R8330" s="16"/>
      <c r="S8330" s="16"/>
      <c r="T8330" s="16"/>
      <c r="U8330" s="16"/>
      <c r="V8330" s="16"/>
      <c r="W8330" s="17"/>
      <c r="X8330" s="17"/>
      <c r="Y8330" s="13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15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15"/>
      <c r="R8332" s="16"/>
      <c r="S8332" s="16"/>
      <c r="T8332" s="16"/>
      <c r="U8332" s="16"/>
      <c r="V8332" s="16"/>
      <c r="W8332" s="16"/>
      <c r="X8332" s="17"/>
      <c r="Y8332" s="13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15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15"/>
      <c r="R8334" s="16"/>
      <c r="S8334" s="16"/>
      <c r="T8334" s="16"/>
      <c r="U8334" s="16"/>
      <c r="V8334" s="16"/>
      <c r="W8334" s="16"/>
      <c r="X8334" s="17"/>
      <c r="Y8334" s="13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16"/>
      <c r="R8335" s="16"/>
      <c r="S8335" s="16"/>
      <c r="T8335" s="16"/>
      <c r="U8335" s="16"/>
      <c r="V8335" s="16"/>
      <c r="W8335" s="16"/>
      <c r="X8335" s="17"/>
      <c r="Y8335" s="13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15"/>
      <c r="R8336" s="16"/>
      <c r="S8336" s="16"/>
      <c r="T8336" s="16"/>
      <c r="U8336" s="16"/>
      <c r="V8336" s="16"/>
      <c r="W8336" s="16"/>
      <c r="X8336" s="17"/>
      <c r="Y8336" s="13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15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16"/>
      <c r="R8338" s="16"/>
      <c r="S8338" s="16"/>
      <c r="T8338" s="16"/>
      <c r="U8338" s="16"/>
      <c r="V8338" s="16"/>
      <c r="W8338" s="16"/>
      <c r="X8338" s="17"/>
      <c r="Y8338" s="13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15"/>
      <c r="R8339" s="16"/>
      <c r="S8339" s="16"/>
      <c r="T8339" s="16"/>
      <c r="U8339" s="16"/>
      <c r="V8339" s="16"/>
      <c r="W8339" s="16"/>
      <c r="X8339" s="17"/>
      <c r="Y8339" s="13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15"/>
      <c r="R8340" s="16"/>
      <c r="S8340" s="16"/>
      <c r="T8340" s="16"/>
      <c r="U8340" s="16"/>
      <c r="V8340" s="16"/>
      <c r="W8340" s="15"/>
      <c r="X8340" s="17"/>
      <c r="Y8340" s="13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15"/>
      <c r="R8341" s="16"/>
      <c r="S8341" s="16"/>
      <c r="T8341" s="16"/>
      <c r="U8341" s="16"/>
      <c r="V8341" s="16"/>
      <c r="W8341" s="17"/>
      <c r="X8341" s="17"/>
      <c r="Y8341" s="13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16"/>
      <c r="R8342" s="16"/>
      <c r="S8342" s="16"/>
      <c r="T8342" s="16"/>
      <c r="U8342" s="16"/>
      <c r="V8342" s="16"/>
      <c r="W8342" s="17"/>
      <c r="X8342" s="17"/>
      <c r="Y8342" s="13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15"/>
      <c r="R8343" s="16"/>
      <c r="S8343" s="16"/>
      <c r="T8343" s="16"/>
      <c r="U8343" s="16"/>
      <c r="V8343" s="16"/>
      <c r="W8343" s="17"/>
      <c r="X8343" s="17"/>
      <c r="Y8343" s="13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16"/>
      <c r="R8344" s="16"/>
      <c r="S8344" s="16"/>
      <c r="T8344" s="16"/>
      <c r="U8344" s="16"/>
      <c r="V8344" s="16"/>
      <c r="W8344" s="17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16"/>
      <c r="R8345" s="16"/>
      <c r="S8345" s="16"/>
      <c r="T8345" s="16"/>
      <c r="U8345" s="16"/>
      <c r="V8345" s="16"/>
      <c r="W8345" s="17"/>
      <c r="X8345" s="17"/>
      <c r="Y8345" s="13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16"/>
      <c r="R8346" s="16"/>
      <c r="S8346" s="16"/>
      <c r="T8346" s="16"/>
      <c r="U8346" s="16"/>
      <c r="V8346" s="16"/>
      <c r="W8346" s="17"/>
      <c r="X8346" s="17"/>
      <c r="Y8346" s="13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15"/>
      <c r="R8347" s="16"/>
      <c r="S8347" s="16"/>
      <c r="T8347" s="16"/>
      <c r="U8347" s="16"/>
      <c r="V8347" s="16"/>
      <c r="W8347" s="17"/>
      <c r="X8347" s="17"/>
      <c r="Y8347" s="13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16"/>
      <c r="R8348" s="16"/>
      <c r="S8348" s="16"/>
      <c r="T8348" s="16"/>
      <c r="U8348" s="16"/>
      <c r="V8348" s="16"/>
      <c r="W8348" s="17"/>
      <c r="X8348" s="17"/>
      <c r="Y8348" s="13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15"/>
      <c r="R8349" s="16"/>
      <c r="S8349" s="16"/>
      <c r="T8349" s="16"/>
      <c r="U8349" s="16"/>
      <c r="V8349" s="16"/>
      <c r="W8349" s="17"/>
      <c r="X8349" s="17"/>
      <c r="Y8349" s="13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15"/>
      <c r="R8350" s="16"/>
      <c r="S8350" s="16"/>
      <c r="T8350" s="16"/>
      <c r="U8350" s="16"/>
      <c r="V8350" s="16"/>
      <c r="W8350" s="16"/>
      <c r="X8350" s="17"/>
      <c r="Y8350" s="13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15"/>
      <c r="R8351" s="16"/>
      <c r="S8351" s="16"/>
      <c r="T8351" s="16"/>
      <c r="U8351" s="16"/>
      <c r="V8351" s="16"/>
      <c r="W8351" s="16"/>
      <c r="X8351" s="17"/>
      <c r="Y8351" s="13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15"/>
      <c r="R8352" s="16"/>
      <c r="S8352" s="16"/>
      <c r="T8352" s="16"/>
      <c r="U8352" s="16"/>
      <c r="V8352" s="16"/>
      <c r="W8352" s="17"/>
      <c r="X8352" s="17"/>
      <c r="Y8352" s="13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16"/>
      <c r="R8353" s="16"/>
      <c r="S8353" s="16"/>
      <c r="T8353" s="16"/>
      <c r="U8353" s="16"/>
      <c r="V8353" s="16"/>
      <c r="W8353" s="16"/>
      <c r="X8353" s="17"/>
      <c r="Y8353" s="13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15"/>
      <c r="R8354" s="15"/>
      <c r="S8354" s="15"/>
      <c r="T8354" s="15"/>
      <c r="U8354" s="15"/>
      <c r="V8354" s="15"/>
      <c r="W8354" s="17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16"/>
      <c r="R8355" s="16"/>
      <c r="S8355" s="16"/>
      <c r="T8355" s="16"/>
      <c r="U8355" s="16"/>
      <c r="V8355" s="16"/>
      <c r="W8355" s="17"/>
      <c r="X8355" s="17"/>
      <c r="Y8355" s="13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15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16"/>
      <c r="R8357" s="16"/>
      <c r="S8357" s="16"/>
      <c r="T8357" s="16"/>
      <c r="U8357" s="16"/>
      <c r="V8357" s="16"/>
      <c r="W8357" s="15"/>
      <c r="X8357" s="17"/>
      <c r="Y8357" s="13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16"/>
      <c r="R8358" s="16"/>
      <c r="S8358" s="16"/>
      <c r="T8358" s="16"/>
      <c r="U8358" s="16"/>
      <c r="V8358" s="16"/>
      <c r="W8358" s="17"/>
      <c r="X8358" s="17"/>
      <c r="Y8358" s="13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16"/>
      <c r="R8359" s="16"/>
      <c r="S8359" s="16"/>
      <c r="T8359" s="16"/>
      <c r="U8359" s="16"/>
      <c r="V8359" s="16"/>
      <c r="W8359" s="15"/>
      <c r="X8359" s="17"/>
      <c r="Y8359" s="13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15"/>
      <c r="R8360" s="16"/>
      <c r="S8360" s="16"/>
      <c r="T8360" s="16"/>
      <c r="U8360" s="16"/>
      <c r="V8360" s="16"/>
      <c r="W8360" s="16"/>
      <c r="X8360" s="17"/>
      <c r="Y8360" s="13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15"/>
      <c r="R8361" s="16"/>
      <c r="S8361" s="16"/>
      <c r="T8361" s="16"/>
      <c r="U8361" s="16"/>
      <c r="V8361" s="16"/>
      <c r="W8361" s="16"/>
      <c r="X8361" s="17"/>
      <c r="Y8361" s="13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16"/>
      <c r="R8362" s="16"/>
      <c r="S8362" s="16"/>
      <c r="T8362" s="16"/>
      <c r="U8362" s="16"/>
      <c r="V8362" s="16"/>
      <c r="W8362" s="17"/>
      <c r="X8362" s="17"/>
      <c r="Y8362" s="13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15"/>
      <c r="R8363" s="16"/>
      <c r="S8363" s="16"/>
      <c r="T8363" s="16"/>
      <c r="U8363" s="16"/>
      <c r="V8363" s="16"/>
      <c r="W8363" s="16"/>
      <c r="X8363" s="17"/>
      <c r="Y8363" s="13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15"/>
      <c r="R8364" s="16"/>
      <c r="S8364" s="16"/>
      <c r="T8364" s="16"/>
      <c r="U8364" s="16"/>
      <c r="V8364" s="16"/>
      <c r="W8364" s="16"/>
      <c r="X8364" s="17"/>
      <c r="Y8364" s="13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16"/>
      <c r="R8365" s="16"/>
      <c r="S8365" s="16"/>
      <c r="T8365" s="16"/>
      <c r="U8365" s="16"/>
      <c r="V8365" s="16"/>
      <c r="W8365" s="16"/>
      <c r="X8365" s="17"/>
      <c r="Y8365" s="13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16"/>
      <c r="R8366" s="16"/>
      <c r="S8366" s="16"/>
      <c r="T8366" s="16"/>
      <c r="U8366" s="16"/>
      <c r="V8366" s="16"/>
      <c r="W8366" s="16"/>
      <c r="X8366" s="17"/>
      <c r="Y8366" s="13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15"/>
      <c r="R8367" s="16"/>
      <c r="S8367" s="16"/>
      <c r="T8367" s="16"/>
      <c r="U8367" s="16"/>
      <c r="V8367" s="16"/>
      <c r="W8367" s="17"/>
      <c r="X8367" s="17"/>
      <c r="Y8367" s="13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15"/>
      <c r="R8368" s="16"/>
      <c r="S8368" s="16"/>
      <c r="T8368" s="16"/>
      <c r="U8368" s="16"/>
      <c r="V8368" s="16"/>
      <c r="W8368" s="17"/>
      <c r="X8368" s="17"/>
      <c r="Y8368" s="13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15"/>
      <c r="R8369" s="16"/>
      <c r="S8369" s="16"/>
      <c r="T8369" s="16"/>
      <c r="U8369" s="16"/>
      <c r="V8369" s="16"/>
      <c r="W8369" s="17"/>
      <c r="X8369" s="17"/>
      <c r="Y8369" s="13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15"/>
      <c r="R8370" s="16"/>
      <c r="S8370" s="16"/>
      <c r="T8370" s="16"/>
      <c r="U8370" s="16"/>
      <c r="V8370" s="16"/>
      <c r="W8370" s="17"/>
      <c r="X8370" s="17"/>
      <c r="Y8370" s="13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15"/>
      <c r="R8371" s="16"/>
      <c r="S8371" s="16"/>
      <c r="T8371" s="16"/>
      <c r="U8371" s="16"/>
      <c r="V8371" s="16"/>
      <c r="W8371" s="17"/>
      <c r="X8371" s="17"/>
      <c r="Y8371" s="13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15"/>
      <c r="R8372" s="16"/>
      <c r="S8372" s="16"/>
      <c r="T8372" s="16"/>
      <c r="U8372" s="16"/>
      <c r="V8372" s="16"/>
      <c r="W8372" s="16"/>
      <c r="X8372" s="17"/>
      <c r="Y8372" s="13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15"/>
      <c r="R8373" s="16"/>
      <c r="S8373" s="16"/>
      <c r="T8373" s="16"/>
      <c r="U8373" s="16"/>
      <c r="V8373" s="16"/>
      <c r="W8373" s="16"/>
      <c r="X8373" s="17"/>
      <c r="Y8373" s="13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15"/>
      <c r="R8374" s="16"/>
      <c r="S8374" s="16"/>
      <c r="T8374" s="16"/>
      <c r="U8374" s="16"/>
      <c r="V8374" s="16"/>
      <c r="W8374" s="16"/>
      <c r="X8374" s="17"/>
      <c r="Y8374" s="13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16"/>
      <c r="R8375" s="16"/>
      <c r="S8375" s="16"/>
      <c r="T8375" s="16"/>
      <c r="U8375" s="16"/>
      <c r="V8375" s="16"/>
      <c r="W8375" s="15"/>
      <c r="X8375" s="17"/>
      <c r="Y8375" s="13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15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16"/>
      <c r="R8377" s="16"/>
      <c r="S8377" s="16"/>
      <c r="T8377" s="16"/>
      <c r="U8377" s="16"/>
      <c r="V8377" s="16"/>
      <c r="W8377" s="16"/>
      <c r="X8377" s="17"/>
      <c r="Y8377" s="13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16"/>
      <c r="R8378" s="16"/>
      <c r="S8378" s="16"/>
      <c r="T8378" s="16"/>
      <c r="U8378" s="16"/>
      <c r="V8378" s="16"/>
      <c r="W8378" s="17"/>
      <c r="X8378" s="17"/>
      <c r="Y8378" s="13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15"/>
      <c r="R8379" s="16"/>
      <c r="S8379" s="16"/>
      <c r="T8379" s="16"/>
      <c r="U8379" s="16"/>
      <c r="V8379" s="16"/>
      <c r="W8379" s="16"/>
      <c r="X8379" s="17"/>
      <c r="Y8379" s="13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15"/>
      <c r="R8380" s="16"/>
      <c r="S8380" s="16"/>
      <c r="T8380" s="16"/>
      <c r="U8380" s="16"/>
      <c r="V8380" s="16"/>
      <c r="W8380" s="16"/>
      <c r="X8380" s="17"/>
      <c r="Y8380" s="13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15"/>
      <c r="R8381" s="16"/>
      <c r="S8381" s="16"/>
      <c r="T8381" s="16"/>
      <c r="U8381" s="16"/>
      <c r="V8381" s="16"/>
      <c r="W8381" s="16"/>
      <c r="X8381" s="17"/>
      <c r="Y8381" s="13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15"/>
      <c r="R8382" s="16"/>
      <c r="S8382" s="16"/>
      <c r="T8382" s="16"/>
      <c r="U8382" s="16"/>
      <c r="V8382" s="16"/>
      <c r="W8382" s="16"/>
      <c r="X8382" s="17"/>
      <c r="Y8382" s="13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15"/>
      <c r="R8383" s="16"/>
      <c r="S8383" s="16"/>
      <c r="T8383" s="16"/>
      <c r="U8383" s="16"/>
      <c r="V8383" s="16"/>
      <c r="W8383" s="16"/>
      <c r="X8383" s="17"/>
      <c r="Y8383" s="13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15"/>
      <c r="R8384" s="16"/>
      <c r="S8384" s="16"/>
      <c r="T8384" s="16"/>
      <c r="U8384" s="16"/>
      <c r="V8384" s="16"/>
      <c r="W8384" s="16"/>
      <c r="X8384" s="17"/>
      <c r="Y8384" s="13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15"/>
      <c r="R8385" s="16"/>
      <c r="S8385" s="16"/>
      <c r="T8385" s="16"/>
      <c r="U8385" s="16"/>
      <c r="V8385" s="16"/>
      <c r="W8385" s="17"/>
      <c r="X8385" s="17"/>
      <c r="Y8385" s="13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15"/>
      <c r="R8386" s="16"/>
      <c r="S8386" s="16"/>
      <c r="T8386" s="16"/>
      <c r="U8386" s="16"/>
      <c r="V8386" s="16"/>
      <c r="W8386" s="16"/>
      <c r="X8386" s="17"/>
      <c r="Y8386" s="13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15"/>
      <c r="R8387" s="16"/>
      <c r="S8387" s="16"/>
      <c r="T8387" s="16"/>
      <c r="U8387" s="16"/>
      <c r="V8387" s="16"/>
      <c r="W8387" s="16"/>
      <c r="X8387" s="17"/>
      <c r="Y8387" s="13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15"/>
      <c r="R8388" s="16"/>
      <c r="S8388" s="16"/>
      <c r="T8388" s="16"/>
      <c r="U8388" s="16"/>
      <c r="V8388" s="16"/>
      <c r="W8388" s="17"/>
      <c r="X8388" s="17"/>
      <c r="Y8388" s="13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16"/>
      <c r="R8389" s="16"/>
      <c r="S8389" s="16"/>
      <c r="T8389" s="16"/>
      <c r="U8389" s="16"/>
      <c r="V8389" s="16"/>
      <c r="W8389" s="16"/>
      <c r="X8389" s="17"/>
      <c r="Y8389" s="13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16"/>
      <c r="R8390" s="16"/>
      <c r="S8390" s="16"/>
      <c r="T8390" s="16"/>
      <c r="U8390" s="16"/>
      <c r="V8390" s="16"/>
      <c r="W8390" s="16"/>
      <c r="X8390" s="17"/>
      <c r="Y8390" s="13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15"/>
      <c r="R8391" s="16"/>
      <c r="S8391" s="16"/>
      <c r="T8391" s="16"/>
      <c r="U8391" s="16"/>
      <c r="V8391" s="16"/>
      <c r="W8391" s="15"/>
      <c r="X8391" s="17"/>
      <c r="Y8391" s="13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16"/>
      <c r="R8392" s="16"/>
      <c r="S8392" s="16"/>
      <c r="T8392" s="16"/>
      <c r="U8392" s="16"/>
      <c r="V8392" s="16"/>
      <c r="W8392" s="17"/>
      <c r="X8392" s="17"/>
      <c r="Y8392" s="13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16"/>
      <c r="R8393" s="16"/>
      <c r="S8393" s="16"/>
      <c r="T8393" s="16"/>
      <c r="U8393" s="16"/>
      <c r="V8393" s="16"/>
      <c r="W8393" s="16"/>
      <c r="X8393" s="17"/>
      <c r="Y8393" s="13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3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15"/>
      <c r="R8395" s="16"/>
      <c r="S8395" s="16"/>
      <c r="T8395" s="16"/>
      <c r="U8395" s="16"/>
      <c r="V8395" s="16"/>
      <c r="W8395" s="17"/>
      <c r="X8395" s="17"/>
      <c r="Y8395" s="13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5"/>
      <c r="S8396" s="15"/>
      <c r="T8396" s="15"/>
      <c r="U8396" s="15"/>
      <c r="V8396" s="15"/>
      <c r="W8396" s="17"/>
      <c r="X8396" s="17"/>
      <c r="Y8396" s="13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15"/>
      <c r="R8397" s="16"/>
      <c r="S8397" s="16"/>
      <c r="T8397" s="16"/>
      <c r="U8397" s="16"/>
      <c r="V8397" s="16"/>
      <c r="W8397" s="16"/>
      <c r="X8397" s="17"/>
      <c r="Y8397" s="13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15"/>
      <c r="R8398" s="16"/>
      <c r="S8398" s="16"/>
      <c r="T8398" s="16"/>
      <c r="U8398" s="16"/>
      <c r="V8398" s="16"/>
      <c r="W8398" s="16"/>
      <c r="X8398" s="17"/>
      <c r="Y8398" s="13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15"/>
      <c r="R8399" s="16"/>
      <c r="S8399" s="16"/>
      <c r="T8399" s="16"/>
      <c r="U8399" s="16"/>
      <c r="V8399" s="16"/>
      <c r="W8399" s="17"/>
      <c r="X8399" s="17"/>
      <c r="Y8399" s="13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6"/>
      <c r="X8400" s="17"/>
      <c r="Y8400" s="13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6"/>
      <c r="R8401" s="16"/>
      <c r="S8401" s="16"/>
      <c r="T8401" s="16"/>
      <c r="U8401" s="16"/>
      <c r="V8401" s="16"/>
      <c r="W8401" s="17"/>
      <c r="X8401" s="17"/>
      <c r="Y8401" s="13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16"/>
      <c r="R8402" s="16"/>
      <c r="S8402" s="16"/>
      <c r="T8402" s="16"/>
      <c r="U8402" s="16"/>
      <c r="V8402" s="16"/>
      <c r="W8402" s="17"/>
      <c r="X8402" s="17"/>
      <c r="Y8402" s="13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16"/>
      <c r="R8403" s="16"/>
      <c r="S8403" s="16"/>
      <c r="T8403" s="16"/>
      <c r="U8403" s="16"/>
      <c r="V8403" s="16"/>
      <c r="W8403" s="16"/>
      <c r="X8403" s="17"/>
      <c r="Y8403" s="13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15"/>
      <c r="R8404" s="16"/>
      <c r="S8404" s="16"/>
      <c r="T8404" s="16"/>
      <c r="U8404" s="16"/>
      <c r="V8404" s="16"/>
      <c r="W8404" s="15"/>
      <c r="X8404" s="17"/>
      <c r="Y8404" s="13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7"/>
      <c r="X8405" s="17"/>
      <c r="Y8405" s="13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6"/>
      <c r="X8406" s="17"/>
      <c r="Y8406" s="13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15"/>
      <c r="R8407" s="16"/>
      <c r="S8407" s="16"/>
      <c r="T8407" s="16"/>
      <c r="U8407" s="16"/>
      <c r="V8407" s="16"/>
      <c r="W8407" s="17"/>
      <c r="X8407" s="17"/>
      <c r="Y8407" s="13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7"/>
      <c r="X8408" s="17"/>
      <c r="Y8408" s="13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15"/>
      <c r="R8409" s="16"/>
      <c r="S8409" s="16"/>
      <c r="T8409" s="16"/>
      <c r="U8409" s="16"/>
      <c r="V8409" s="16"/>
      <c r="W8409" s="15"/>
      <c r="X8409" s="17"/>
      <c r="Y8409" s="13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15"/>
      <c r="R8410" s="16"/>
      <c r="S8410" s="16"/>
      <c r="T8410" s="16"/>
      <c r="U8410" s="16"/>
      <c r="V8410" s="16"/>
      <c r="W8410" s="15"/>
      <c r="X8410" s="17"/>
      <c r="Y8410" s="13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15"/>
      <c r="R8411" s="16"/>
      <c r="S8411" s="16"/>
      <c r="T8411" s="16"/>
      <c r="U8411" s="16"/>
      <c r="V8411" s="16"/>
      <c r="W8411" s="17"/>
      <c r="X8411" s="17"/>
      <c r="Y8411" s="13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15"/>
      <c r="R8412" s="16"/>
      <c r="S8412" s="16"/>
      <c r="T8412" s="16"/>
      <c r="U8412" s="16"/>
      <c r="V8412" s="16"/>
      <c r="W8412" s="17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16"/>
      <c r="R8413" s="16"/>
      <c r="S8413" s="16"/>
      <c r="T8413" s="16"/>
      <c r="U8413" s="16"/>
      <c r="V8413" s="16"/>
      <c r="W8413" s="17"/>
      <c r="X8413" s="17"/>
      <c r="Y8413" s="13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16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15"/>
      <c r="R8415" s="16"/>
      <c r="S8415" s="16"/>
      <c r="T8415" s="16"/>
      <c r="U8415" s="16"/>
      <c r="V8415" s="16"/>
      <c r="W8415" s="16"/>
      <c r="X8415" s="17"/>
      <c r="Y8415" s="13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15"/>
      <c r="R8416" s="16"/>
      <c r="S8416" s="16"/>
      <c r="T8416" s="16"/>
      <c r="U8416" s="16"/>
      <c r="V8416" s="16"/>
      <c r="W8416" s="16"/>
      <c r="X8416" s="17"/>
      <c r="Y8416" s="13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15"/>
      <c r="R8417" s="16"/>
      <c r="S8417" s="16"/>
      <c r="T8417" s="16"/>
      <c r="U8417" s="16"/>
      <c r="V8417" s="16"/>
      <c r="W8417" s="17"/>
      <c r="X8417" s="17"/>
      <c r="Y8417" s="13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15"/>
      <c r="R8418" s="16"/>
      <c r="S8418" s="16"/>
      <c r="T8418" s="16"/>
      <c r="U8418" s="16"/>
      <c r="V8418" s="16"/>
      <c r="W8418" s="17"/>
      <c r="X8418" s="17"/>
      <c r="Y8418" s="13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15"/>
      <c r="R8419" s="16"/>
      <c r="S8419" s="16"/>
      <c r="T8419" s="16"/>
      <c r="U8419" s="16"/>
      <c r="V8419" s="16"/>
      <c r="W8419" s="17"/>
      <c r="X8419" s="17"/>
      <c r="Y8419" s="13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15"/>
      <c r="R8420" s="16"/>
      <c r="S8420" s="16"/>
      <c r="T8420" s="16"/>
      <c r="U8420" s="16"/>
      <c r="V8420" s="16"/>
      <c r="W8420" s="16"/>
      <c r="X8420" s="17"/>
      <c r="Y8420" s="13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16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15"/>
      <c r="R8422" s="16"/>
      <c r="S8422" s="16"/>
      <c r="T8422" s="16"/>
      <c r="U8422" s="16"/>
      <c r="V8422" s="16"/>
      <c r="W8422" s="16"/>
      <c r="X8422" s="17"/>
      <c r="Y8422" s="13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16"/>
      <c r="R8423" s="16"/>
      <c r="S8423" s="16"/>
      <c r="T8423" s="16"/>
      <c r="U8423" s="16"/>
      <c r="V8423" s="16"/>
      <c r="W8423" s="17"/>
      <c r="X8423" s="17"/>
      <c r="Y8423" s="13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15"/>
      <c r="R8424" s="16"/>
      <c r="S8424" s="16"/>
      <c r="T8424" s="16"/>
      <c r="U8424" s="16"/>
      <c r="V8424" s="16"/>
      <c r="W8424" s="17"/>
      <c r="X8424" s="17"/>
      <c r="Y8424" s="13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15"/>
      <c r="R8425" s="16"/>
      <c r="S8425" s="16"/>
      <c r="T8425" s="16"/>
      <c r="U8425" s="16"/>
      <c r="V8425" s="16"/>
      <c r="W8425" s="16"/>
      <c r="X8425" s="17"/>
      <c r="Y8425" s="13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15"/>
      <c r="R8426" s="16"/>
      <c r="S8426" s="16"/>
      <c r="T8426" s="16"/>
      <c r="U8426" s="16"/>
      <c r="V8426" s="16"/>
      <c r="W8426" s="17"/>
      <c r="X8426" s="17"/>
      <c r="Y8426" s="13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6"/>
      <c r="X8427" s="17"/>
      <c r="Y8427" s="13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16"/>
      <c r="R8428" s="16"/>
      <c r="S8428" s="16"/>
      <c r="T8428" s="16"/>
      <c r="U8428" s="16"/>
      <c r="V8428" s="16"/>
      <c r="W8428" s="16"/>
      <c r="X8428" s="17"/>
      <c r="Y8428" s="13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6"/>
      <c r="X8429" s="17"/>
      <c r="Y8429" s="13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15"/>
      <c r="R8430" s="16"/>
      <c r="S8430" s="16"/>
      <c r="T8430" s="16"/>
      <c r="U8430" s="16"/>
      <c r="V8430" s="16"/>
      <c r="W8430" s="16"/>
      <c r="X8430" s="17"/>
      <c r="Y8430" s="13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6"/>
      <c r="X8431" s="17"/>
      <c r="Y8431" s="13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16"/>
      <c r="R8432" s="16"/>
      <c r="S8432" s="16"/>
      <c r="T8432" s="16"/>
      <c r="U8432" s="16"/>
      <c r="V8432" s="16"/>
      <c r="W8432" s="16"/>
      <c r="X8432" s="17"/>
      <c r="Y8432" s="13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15"/>
      <c r="R8433" s="16"/>
      <c r="S8433" s="16"/>
      <c r="T8433" s="16"/>
      <c r="U8433" s="16"/>
      <c r="V8433" s="16"/>
      <c r="W8433" s="16"/>
      <c r="X8433" s="17"/>
      <c r="Y8433" s="13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15"/>
      <c r="R8434" s="16"/>
      <c r="S8434" s="16"/>
      <c r="T8434" s="16"/>
      <c r="U8434" s="16"/>
      <c r="V8434" s="16"/>
      <c r="W8434" s="16"/>
      <c r="X8434" s="17"/>
      <c r="Y8434" s="13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15"/>
      <c r="R8435" s="16"/>
      <c r="S8435" s="16"/>
      <c r="T8435" s="16"/>
      <c r="U8435" s="16"/>
      <c r="V8435" s="16"/>
      <c r="W8435" s="17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15"/>
      <c r="R8436" s="16"/>
      <c r="S8436" s="16"/>
      <c r="T8436" s="16"/>
      <c r="U8436" s="16"/>
      <c r="V8436" s="16"/>
      <c r="W8436" s="16"/>
      <c r="X8436" s="17"/>
      <c r="Y8436" s="13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15"/>
      <c r="R8437" s="16"/>
      <c r="S8437" s="16"/>
      <c r="T8437" s="16"/>
      <c r="U8437" s="16"/>
      <c r="V8437" s="16"/>
      <c r="W8437" s="16"/>
      <c r="X8437" s="17"/>
      <c r="Y8437" s="13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16"/>
      <c r="R8438" s="16"/>
      <c r="S8438" s="16"/>
      <c r="T8438" s="16"/>
      <c r="U8438" s="16"/>
      <c r="V8438" s="16"/>
      <c r="W8438" s="16"/>
      <c r="X8438" s="17"/>
      <c r="Y8438" s="13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16"/>
      <c r="R8439" s="16"/>
      <c r="S8439" s="16"/>
      <c r="T8439" s="16"/>
      <c r="U8439" s="16"/>
      <c r="V8439" s="16"/>
      <c r="W8439" s="16"/>
      <c r="X8439" s="17"/>
      <c r="Y8439" s="13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6"/>
      <c r="X8440" s="17"/>
      <c r="Y8440" s="13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15"/>
      <c r="R8441" s="16"/>
      <c r="S8441" s="16"/>
      <c r="T8441" s="16"/>
      <c r="U8441" s="16"/>
      <c r="V8441" s="16"/>
      <c r="W8441" s="17"/>
      <c r="X8441" s="17"/>
      <c r="Y8441" s="13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16"/>
      <c r="R8442" s="16"/>
      <c r="S8442" s="16"/>
      <c r="T8442" s="16"/>
      <c r="U8442" s="16"/>
      <c r="V8442" s="16"/>
      <c r="W8442" s="16"/>
      <c r="X8442" s="17"/>
      <c r="Y8442" s="13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6"/>
      <c r="X8443" s="17"/>
      <c r="Y8443" s="13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16"/>
      <c r="R8444" s="16"/>
      <c r="S8444" s="16"/>
      <c r="T8444" s="16"/>
      <c r="U8444" s="16"/>
      <c r="V8444" s="16"/>
      <c r="W8444" s="16"/>
      <c r="X8444" s="17"/>
      <c r="Y8444" s="13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6"/>
      <c r="X8445" s="17"/>
      <c r="Y8445" s="13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15"/>
      <c r="R8446" s="15"/>
      <c r="S8446" s="15"/>
      <c r="T8446" s="15"/>
      <c r="U8446" s="15"/>
      <c r="V8446" s="15"/>
      <c r="W8446" s="16"/>
      <c r="X8446" s="17"/>
      <c r="Y8446" s="13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16"/>
      <c r="R8447" s="16"/>
      <c r="S8447" s="16"/>
      <c r="T8447" s="16"/>
      <c r="U8447" s="16"/>
      <c r="V8447" s="16"/>
      <c r="W8447" s="16"/>
      <c r="X8447" s="17"/>
      <c r="Y8447" s="13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15"/>
      <c r="R8448" s="16"/>
      <c r="S8448" s="16"/>
      <c r="T8448" s="16"/>
      <c r="U8448" s="16"/>
      <c r="V8448" s="16"/>
      <c r="W8448" s="16"/>
      <c r="X8448" s="17"/>
      <c r="Y8448" s="13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15"/>
      <c r="R8449" s="16"/>
      <c r="S8449" s="16"/>
      <c r="T8449" s="16"/>
      <c r="U8449" s="16"/>
      <c r="V8449" s="16"/>
      <c r="W8449" s="16"/>
      <c r="X8449" s="17"/>
      <c r="Y8449" s="13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15"/>
      <c r="R8450" s="16"/>
      <c r="S8450" s="16"/>
      <c r="T8450" s="16"/>
      <c r="U8450" s="16"/>
      <c r="V8450" s="16"/>
      <c r="W8450" s="16"/>
      <c r="X8450" s="17"/>
      <c r="Y8450" s="13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15"/>
      <c r="R8451" s="16"/>
      <c r="S8451" s="16"/>
      <c r="T8451" s="16"/>
      <c r="U8451" s="16"/>
      <c r="V8451" s="16"/>
      <c r="W8451" s="16"/>
      <c r="X8451" s="17"/>
      <c r="Y8451" s="13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16"/>
      <c r="R8452" s="16"/>
      <c r="S8452" s="16"/>
      <c r="T8452" s="16"/>
      <c r="U8452" s="16"/>
      <c r="V8452" s="16"/>
      <c r="W8452" s="16"/>
      <c r="X8452" s="17"/>
      <c r="Y8452" s="13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6"/>
      <c r="X8453" s="17"/>
      <c r="Y8453" s="13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7"/>
      <c r="X8454" s="17"/>
      <c r="Y8454" s="13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16"/>
      <c r="R8455" s="16"/>
      <c r="S8455" s="16"/>
      <c r="T8455" s="16"/>
      <c r="U8455" s="16"/>
      <c r="V8455" s="16"/>
      <c r="W8455" s="16"/>
      <c r="X8455" s="17"/>
      <c r="Y8455" s="13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15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15"/>
      <c r="R8457" s="16"/>
      <c r="S8457" s="16"/>
      <c r="T8457" s="16"/>
      <c r="U8457" s="16"/>
      <c r="V8457" s="16"/>
      <c r="W8457" s="15"/>
      <c r="X8457" s="17"/>
      <c r="Y8457" s="13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15"/>
      <c r="R8458" s="16"/>
      <c r="S8458" s="16"/>
      <c r="T8458" s="16"/>
      <c r="U8458" s="16"/>
      <c r="V8458" s="16"/>
      <c r="W8458" s="16"/>
      <c r="X8458" s="17"/>
      <c r="Y8458" s="13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16"/>
      <c r="R8459" s="16"/>
      <c r="S8459" s="16"/>
      <c r="T8459" s="16"/>
      <c r="U8459" s="16"/>
      <c r="V8459" s="16"/>
      <c r="W8459" s="15"/>
      <c r="X8459" s="17"/>
      <c r="Y8459" s="13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15"/>
      <c r="R8460" s="16"/>
      <c r="S8460" s="16"/>
      <c r="T8460" s="16"/>
      <c r="U8460" s="16"/>
      <c r="V8460" s="16"/>
      <c r="W8460" s="17"/>
      <c r="X8460" s="17"/>
      <c r="Y8460" s="13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15"/>
      <c r="R8461" s="16"/>
      <c r="S8461" s="16"/>
      <c r="T8461" s="16"/>
      <c r="U8461" s="16"/>
      <c r="V8461" s="16"/>
      <c r="W8461" s="17"/>
      <c r="X8461" s="17"/>
      <c r="Y8461" s="13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15"/>
      <c r="R8462" s="16"/>
      <c r="S8462" s="16"/>
      <c r="T8462" s="16"/>
      <c r="U8462" s="16"/>
      <c r="V8462" s="16"/>
      <c r="W8462" s="17"/>
      <c r="X8462" s="17"/>
      <c r="Y8462" s="13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16"/>
      <c r="R8463" s="16"/>
      <c r="S8463" s="16"/>
      <c r="T8463" s="16"/>
      <c r="U8463" s="16"/>
      <c r="V8463" s="16"/>
      <c r="W8463" s="16"/>
      <c r="X8463" s="17"/>
      <c r="Y8463" s="13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6"/>
      <c r="X8464" s="17"/>
      <c r="Y8464" s="13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15"/>
      <c r="R8465" s="16"/>
      <c r="S8465" s="16"/>
      <c r="T8465" s="16"/>
      <c r="U8465" s="16"/>
      <c r="V8465" s="16"/>
      <c r="W8465" s="16"/>
      <c r="X8465" s="17"/>
      <c r="Y8465" s="13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6"/>
      <c r="X8466" s="17"/>
      <c r="Y8466" s="13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16"/>
      <c r="R8467" s="16"/>
      <c r="S8467" s="16"/>
      <c r="T8467" s="16"/>
      <c r="U8467" s="16"/>
      <c r="V8467" s="16"/>
      <c r="W8467" s="17"/>
      <c r="X8467" s="17"/>
      <c r="Y8467" s="13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15"/>
      <c r="R8468" s="16"/>
      <c r="S8468" s="16"/>
      <c r="T8468" s="16"/>
      <c r="U8468" s="16"/>
      <c r="V8468" s="16"/>
      <c r="W8468" s="16"/>
      <c r="X8468" s="17"/>
      <c r="Y8468" s="13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15"/>
      <c r="R8469" s="16"/>
      <c r="S8469" s="16"/>
      <c r="T8469" s="16"/>
      <c r="U8469" s="16"/>
      <c r="V8469" s="16"/>
      <c r="W8469" s="16"/>
      <c r="X8469" s="17"/>
      <c r="Y8469" s="13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15"/>
      <c r="R8470" s="15"/>
      <c r="S8470" s="15"/>
      <c r="T8470" s="15"/>
      <c r="U8470" s="15"/>
      <c r="V8470" s="15"/>
      <c r="W8470" s="17"/>
      <c r="X8470" s="17"/>
      <c r="Y8470" s="13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6"/>
      <c r="X8471" s="17"/>
      <c r="Y8471" s="13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15"/>
      <c r="R8472" s="16"/>
      <c r="S8472" s="16"/>
      <c r="T8472" s="16"/>
      <c r="U8472" s="16"/>
      <c r="V8472" s="16"/>
      <c r="W8472" s="17"/>
      <c r="X8472" s="17"/>
      <c r="Y8472" s="13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15"/>
      <c r="R8473" s="16"/>
      <c r="S8473" s="16"/>
      <c r="T8473" s="16"/>
      <c r="U8473" s="16"/>
      <c r="V8473" s="16"/>
      <c r="W8473" s="16"/>
      <c r="X8473" s="17"/>
      <c r="Y8473" s="13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16"/>
      <c r="R8474" s="16"/>
      <c r="S8474" s="16"/>
      <c r="T8474" s="16"/>
      <c r="U8474" s="16"/>
      <c r="V8474" s="16"/>
      <c r="W8474" s="16"/>
      <c r="X8474" s="17"/>
      <c r="Y8474" s="13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16"/>
      <c r="R8475" s="16"/>
      <c r="S8475" s="16"/>
      <c r="T8475" s="16"/>
      <c r="U8475" s="16"/>
      <c r="V8475" s="16"/>
      <c r="W8475" s="15"/>
      <c r="X8475" s="17"/>
      <c r="Y8475" s="13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16"/>
      <c r="R8476" s="16"/>
      <c r="S8476" s="16"/>
      <c r="T8476" s="16"/>
      <c r="U8476" s="16"/>
      <c r="V8476" s="16"/>
      <c r="W8476" s="15"/>
      <c r="X8476" s="17"/>
      <c r="Y8476" s="13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15"/>
      <c r="R8477" s="16"/>
      <c r="S8477" s="16"/>
      <c r="T8477" s="16"/>
      <c r="U8477" s="16"/>
      <c r="V8477" s="16"/>
      <c r="W8477" s="17"/>
      <c r="X8477" s="17"/>
      <c r="Y8477" s="13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6"/>
      <c r="X8478" s="17"/>
      <c r="Y8478" s="13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16"/>
      <c r="R8479" s="16"/>
      <c r="S8479" s="16"/>
      <c r="T8479" s="16"/>
      <c r="U8479" s="16"/>
      <c r="V8479" s="16"/>
      <c r="W8479" s="16"/>
      <c r="X8479" s="17"/>
      <c r="Y8479" s="13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7"/>
      <c r="X8480" s="17"/>
      <c r="Y8480" s="13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16"/>
      <c r="R8481" s="16"/>
      <c r="S8481" s="16"/>
      <c r="T8481" s="16"/>
      <c r="U8481" s="16"/>
      <c r="V8481" s="16"/>
      <c r="W8481" s="16"/>
      <c r="X8481" s="17"/>
      <c r="Y8481" s="13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15"/>
      <c r="R8482" s="16"/>
      <c r="S8482" s="16"/>
      <c r="T8482" s="16"/>
      <c r="U8482" s="16"/>
      <c r="V8482" s="16"/>
      <c r="W8482" s="17"/>
      <c r="X8482" s="17"/>
      <c r="Y8482" s="13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6"/>
      <c r="X8483" s="17"/>
      <c r="Y8483" s="13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15"/>
      <c r="R8484" s="16"/>
      <c r="S8484" s="16"/>
      <c r="T8484" s="16"/>
      <c r="U8484" s="16"/>
      <c r="V8484" s="16"/>
      <c r="W8484" s="16"/>
      <c r="X8484" s="17"/>
      <c r="Y8484" s="13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15"/>
      <c r="R8485" s="16"/>
      <c r="S8485" s="16"/>
      <c r="T8485" s="16"/>
      <c r="U8485" s="16"/>
      <c r="V8485" s="16"/>
      <c r="W8485" s="16"/>
      <c r="X8485" s="17"/>
      <c r="Y8485" s="13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16"/>
      <c r="R8486" s="16"/>
      <c r="S8486" s="16"/>
      <c r="T8486" s="16"/>
      <c r="U8486" s="16"/>
      <c r="V8486" s="16"/>
      <c r="W8486" s="16"/>
      <c r="X8486" s="17"/>
      <c r="Y8486" s="13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6"/>
      <c r="R8487" s="16"/>
      <c r="S8487" s="16"/>
      <c r="T8487" s="16"/>
      <c r="U8487" s="16"/>
      <c r="V8487" s="16"/>
      <c r="W8487" s="16"/>
      <c r="X8487" s="17"/>
      <c r="Y8487" s="13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16"/>
      <c r="R8488" s="16"/>
      <c r="S8488" s="16"/>
      <c r="T8488" s="16"/>
      <c r="U8488" s="16"/>
      <c r="V8488" s="16"/>
      <c r="W8488" s="16"/>
      <c r="X8488" s="17"/>
      <c r="Y8488" s="13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16"/>
      <c r="R8489" s="16"/>
      <c r="S8489" s="16"/>
      <c r="T8489" s="16"/>
      <c r="U8489" s="16"/>
      <c r="V8489" s="16"/>
      <c r="W8489" s="16"/>
      <c r="X8489" s="17"/>
      <c r="Y8489" s="13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7"/>
      <c r="X8490" s="17"/>
      <c r="Y8490" s="13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16"/>
      <c r="R8491" s="16"/>
      <c r="S8491" s="16"/>
      <c r="T8491" s="16"/>
      <c r="U8491" s="16"/>
      <c r="V8491" s="16"/>
      <c r="W8491" s="17"/>
      <c r="X8491" s="17"/>
      <c r="Y8491" s="13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6"/>
      <c r="R8492" s="16"/>
      <c r="S8492" s="16"/>
      <c r="T8492" s="16"/>
      <c r="U8492" s="16"/>
      <c r="V8492" s="16"/>
      <c r="W8492" s="16"/>
      <c r="X8492" s="17"/>
      <c r="Y8492" s="13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6"/>
      <c r="X8493" s="17"/>
      <c r="Y8493" s="13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16"/>
      <c r="R8494" s="16"/>
      <c r="S8494" s="16"/>
      <c r="T8494" s="16"/>
      <c r="U8494" s="16"/>
      <c r="V8494" s="16"/>
      <c r="W8494" s="16"/>
      <c r="X8494" s="17"/>
      <c r="Y8494" s="13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16"/>
      <c r="R8495" s="16"/>
      <c r="S8495" s="16"/>
      <c r="T8495" s="16"/>
      <c r="U8495" s="16"/>
      <c r="V8495" s="16"/>
      <c r="W8495" s="17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16"/>
      <c r="R8496" s="16"/>
      <c r="S8496" s="16"/>
      <c r="T8496" s="16"/>
      <c r="U8496" s="16"/>
      <c r="V8496" s="16"/>
      <c r="W8496" s="17"/>
      <c r="X8496" s="17"/>
      <c r="Y8496" s="13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16"/>
      <c r="R8497" s="16"/>
      <c r="S8497" s="16"/>
      <c r="T8497" s="16"/>
      <c r="U8497" s="16"/>
      <c r="V8497" s="16"/>
      <c r="W8497" s="17"/>
      <c r="X8497" s="17"/>
      <c r="Y8497" s="13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16"/>
      <c r="R8498" s="16"/>
      <c r="S8498" s="16"/>
      <c r="T8498" s="16"/>
      <c r="U8498" s="16"/>
      <c r="V8498" s="16"/>
      <c r="W8498" s="17"/>
      <c r="X8498" s="17"/>
      <c r="Y8498" s="13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16"/>
      <c r="R8499" s="16"/>
      <c r="S8499" s="16"/>
      <c r="T8499" s="16"/>
      <c r="U8499" s="16"/>
      <c r="V8499" s="16"/>
      <c r="W8499" s="17"/>
      <c r="X8499" s="17"/>
      <c r="Y8499" s="13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15"/>
      <c r="R8500" s="16"/>
      <c r="S8500" s="16"/>
      <c r="T8500" s="16"/>
      <c r="U8500" s="16"/>
      <c r="V8500" s="16"/>
      <c r="W8500" s="17"/>
      <c r="X8500" s="17"/>
      <c r="Y8500" s="13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3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15"/>
      <c r="R8502" s="16"/>
      <c r="S8502" s="16"/>
      <c r="T8502" s="16"/>
      <c r="U8502" s="16"/>
      <c r="V8502" s="16"/>
      <c r="W8502" s="16"/>
      <c r="X8502" s="17"/>
      <c r="Y8502" s="13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15"/>
      <c r="R8503" s="16"/>
      <c r="S8503" s="16"/>
      <c r="T8503" s="16"/>
      <c r="U8503" s="16"/>
      <c r="V8503" s="16"/>
      <c r="W8503" s="17"/>
      <c r="X8503" s="17"/>
      <c r="Y8503" s="13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15"/>
      <c r="R8504" s="16"/>
      <c r="S8504" s="16"/>
      <c r="T8504" s="16"/>
      <c r="U8504" s="16"/>
      <c r="V8504" s="16"/>
      <c r="W8504" s="17"/>
      <c r="X8504" s="17"/>
      <c r="Y8504" s="13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15"/>
      <c r="R8505" s="16"/>
      <c r="S8505" s="16"/>
      <c r="T8505" s="16"/>
      <c r="U8505" s="16"/>
      <c r="V8505" s="16"/>
      <c r="W8505" s="16"/>
      <c r="X8505" s="17"/>
      <c r="Y8505" s="13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16"/>
      <c r="R8506" s="16"/>
      <c r="S8506" s="16"/>
      <c r="T8506" s="16"/>
      <c r="U8506" s="16"/>
      <c r="V8506" s="16"/>
      <c r="W8506" s="16"/>
      <c r="X8506" s="17"/>
      <c r="Y8506" s="13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15"/>
      <c r="R8507" s="16"/>
      <c r="S8507" s="16"/>
      <c r="T8507" s="16"/>
      <c r="U8507" s="16"/>
      <c r="V8507" s="16"/>
      <c r="W8507" s="16"/>
      <c r="X8507" s="17"/>
      <c r="Y8507" s="13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15"/>
      <c r="R8508" s="16"/>
      <c r="S8508" s="16"/>
      <c r="T8508" s="16"/>
      <c r="U8508" s="16"/>
      <c r="V8508" s="16"/>
      <c r="W8508" s="15"/>
      <c r="X8508" s="17"/>
      <c r="Y8508" s="13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15"/>
      <c r="R8509" s="16"/>
      <c r="S8509" s="16"/>
      <c r="T8509" s="16"/>
      <c r="U8509" s="16"/>
      <c r="V8509" s="16"/>
      <c r="W8509" s="15"/>
      <c r="X8509" s="17"/>
      <c r="Y8509" s="13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15"/>
      <c r="R8510" s="16"/>
      <c r="S8510" s="16"/>
      <c r="T8510" s="16"/>
      <c r="U8510" s="16"/>
      <c r="V8510" s="16"/>
      <c r="W8510" s="16"/>
      <c r="X8510" s="17"/>
      <c r="Y8510" s="13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15"/>
      <c r="R8511" s="16"/>
      <c r="S8511" s="16"/>
      <c r="T8511" s="16"/>
      <c r="U8511" s="16"/>
      <c r="V8511" s="16"/>
      <c r="W8511" s="17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15"/>
      <c r="R8512" s="16"/>
      <c r="S8512" s="16"/>
      <c r="T8512" s="16"/>
      <c r="U8512" s="16"/>
      <c r="V8512" s="16"/>
      <c r="W8512" s="15"/>
      <c r="X8512" s="17"/>
      <c r="Y8512" s="13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7"/>
      <c r="X8513" s="17"/>
      <c r="Y8513" s="13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15"/>
      <c r="R8514" s="16"/>
      <c r="S8514" s="16"/>
      <c r="T8514" s="16"/>
      <c r="U8514" s="16"/>
      <c r="V8514" s="16"/>
      <c r="W8514" s="16"/>
      <c r="X8514" s="17"/>
      <c r="Y8514" s="13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15"/>
      <c r="R8515" s="16"/>
      <c r="S8515" s="16"/>
      <c r="T8515" s="16"/>
      <c r="U8515" s="16"/>
      <c r="V8515" s="16"/>
      <c r="W8515" s="17"/>
      <c r="X8515" s="17"/>
      <c r="Y8515" s="13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15"/>
      <c r="R8516" s="16"/>
      <c r="S8516" s="16"/>
      <c r="T8516" s="16"/>
      <c r="U8516" s="16"/>
      <c r="V8516" s="16"/>
      <c r="W8516" s="17"/>
      <c r="X8516" s="17"/>
      <c r="Y8516" s="13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15"/>
      <c r="R8517" s="16"/>
      <c r="S8517" s="16"/>
      <c r="T8517" s="16"/>
      <c r="U8517" s="16"/>
      <c r="V8517" s="16"/>
      <c r="W8517" s="17"/>
      <c r="X8517" s="17"/>
      <c r="Y8517" s="13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6"/>
      <c r="R8518" s="16"/>
      <c r="S8518" s="16"/>
      <c r="T8518" s="16"/>
      <c r="U8518" s="16"/>
      <c r="V8518" s="16"/>
      <c r="W8518" s="17"/>
      <c r="X8518" s="17"/>
      <c r="Y8518" s="13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15"/>
      <c r="R8519" s="16"/>
      <c r="S8519" s="16"/>
      <c r="T8519" s="16"/>
      <c r="U8519" s="16"/>
      <c r="V8519" s="16"/>
      <c r="W8519" s="15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15"/>
      <c r="R8520" s="16"/>
      <c r="S8520" s="16"/>
      <c r="T8520" s="16"/>
      <c r="U8520" s="16"/>
      <c r="V8520" s="16"/>
      <c r="W8520" s="17"/>
      <c r="X8520" s="17"/>
      <c r="Y8520" s="13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16"/>
      <c r="R8521" s="16"/>
      <c r="S8521" s="16"/>
      <c r="T8521" s="16"/>
      <c r="U8521" s="16"/>
      <c r="V8521" s="16"/>
      <c r="W8521" s="16"/>
      <c r="X8521" s="17"/>
      <c r="Y8521" s="13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15"/>
      <c r="R8522" s="16"/>
      <c r="S8522" s="16"/>
      <c r="T8522" s="16"/>
      <c r="U8522" s="16"/>
      <c r="V8522" s="16"/>
      <c r="W8522" s="17"/>
      <c r="X8522" s="17"/>
      <c r="Y8522" s="13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15"/>
      <c r="R8523" s="16"/>
      <c r="S8523" s="16"/>
      <c r="T8523" s="16"/>
      <c r="U8523" s="16"/>
      <c r="V8523" s="16"/>
      <c r="W8523" s="16"/>
      <c r="X8523" s="17"/>
      <c r="Y8523" s="13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3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15"/>
      <c r="R8525" s="16"/>
      <c r="S8525" s="16"/>
      <c r="T8525" s="16"/>
      <c r="U8525" s="16"/>
      <c r="V8525" s="16"/>
      <c r="W8525" s="15"/>
      <c r="X8525" s="17"/>
      <c r="Y8525" s="13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15"/>
      <c r="R8526" s="16"/>
      <c r="S8526" s="16"/>
      <c r="T8526" s="16"/>
      <c r="U8526" s="16"/>
      <c r="V8526" s="16"/>
      <c r="W8526" s="17"/>
      <c r="X8526" s="17"/>
      <c r="Y8526" s="13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15"/>
      <c r="R8527" s="15"/>
      <c r="S8527" s="15"/>
      <c r="T8527" s="15"/>
      <c r="U8527" s="15"/>
      <c r="V8527" s="15"/>
      <c r="W8527" s="17"/>
      <c r="X8527" s="17"/>
      <c r="Y8527" s="13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16"/>
      <c r="R8528" s="16"/>
      <c r="S8528" s="16"/>
      <c r="T8528" s="16"/>
      <c r="U8528" s="16"/>
      <c r="V8528" s="16"/>
      <c r="W8528" s="17"/>
      <c r="X8528" s="17"/>
      <c r="Y8528" s="13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15"/>
      <c r="R8529" s="16"/>
      <c r="S8529" s="16"/>
      <c r="T8529" s="16"/>
      <c r="U8529" s="16"/>
      <c r="V8529" s="16"/>
      <c r="W8529" s="16"/>
      <c r="X8529" s="17"/>
      <c r="Y8529" s="13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15"/>
      <c r="R8530" s="16"/>
      <c r="S8530" s="16"/>
      <c r="T8530" s="16"/>
      <c r="U8530" s="16"/>
      <c r="V8530" s="16"/>
      <c r="W8530" s="17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15"/>
      <c r="R8531" s="16"/>
      <c r="S8531" s="16"/>
      <c r="T8531" s="16"/>
      <c r="U8531" s="16"/>
      <c r="V8531" s="16"/>
      <c r="W8531" s="17"/>
      <c r="X8531" s="17"/>
      <c r="Y8531" s="13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15"/>
      <c r="R8532" s="16"/>
      <c r="S8532" s="16"/>
      <c r="T8532" s="16"/>
      <c r="U8532" s="16"/>
      <c r="V8532" s="16"/>
      <c r="W8532" s="17"/>
      <c r="X8532" s="17"/>
      <c r="Y8532" s="13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16"/>
      <c r="R8533" s="16"/>
      <c r="S8533" s="16"/>
      <c r="T8533" s="16"/>
      <c r="U8533" s="16"/>
      <c r="V8533" s="16"/>
      <c r="W8533" s="17"/>
      <c r="X8533" s="17"/>
      <c r="Y8533" s="13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15"/>
      <c r="R8534" s="16"/>
      <c r="S8534" s="16"/>
      <c r="T8534" s="16"/>
      <c r="U8534" s="16"/>
      <c r="V8534" s="16"/>
      <c r="W8534" s="17"/>
      <c r="X8534" s="17"/>
      <c r="Y8534" s="13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15"/>
      <c r="R8535" s="16"/>
      <c r="S8535" s="16"/>
      <c r="T8535" s="16"/>
      <c r="U8535" s="16"/>
      <c r="V8535" s="16"/>
      <c r="W8535" s="17"/>
      <c r="X8535" s="17"/>
      <c r="Y8535" s="13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16"/>
      <c r="R8536" s="16"/>
      <c r="S8536" s="16"/>
      <c r="T8536" s="16"/>
      <c r="U8536" s="16"/>
      <c r="V8536" s="16"/>
      <c r="W8536" s="17"/>
      <c r="X8536" s="17"/>
      <c r="Y8536" s="13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16"/>
      <c r="R8537" s="16"/>
      <c r="S8537" s="16"/>
      <c r="T8537" s="16"/>
      <c r="U8537" s="16"/>
      <c r="V8537" s="16"/>
      <c r="W8537" s="17"/>
      <c r="X8537" s="17"/>
      <c r="Y8537" s="13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16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15"/>
      <c r="R8539" s="16"/>
      <c r="S8539" s="16"/>
      <c r="T8539" s="16"/>
      <c r="U8539" s="16"/>
      <c r="V8539" s="16"/>
      <c r="W8539" s="16"/>
      <c r="X8539" s="17"/>
      <c r="Y8539" s="13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7"/>
      <c r="X8540" s="17"/>
      <c r="Y8540" s="13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16"/>
      <c r="R8541" s="16"/>
      <c r="S8541" s="16"/>
      <c r="T8541" s="16"/>
      <c r="U8541" s="16"/>
      <c r="V8541" s="16"/>
      <c r="W8541" s="17"/>
      <c r="X8541" s="17"/>
      <c r="Y8541" s="13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15"/>
      <c r="R8542" s="16"/>
      <c r="S8542" s="16"/>
      <c r="T8542" s="16"/>
      <c r="U8542" s="16"/>
      <c r="V8542" s="16"/>
      <c r="W8542" s="17"/>
      <c r="X8542" s="17"/>
      <c r="Y8542" s="13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15"/>
      <c r="R8543" s="16"/>
      <c r="S8543" s="16"/>
      <c r="T8543" s="16"/>
      <c r="U8543" s="16"/>
      <c r="V8543" s="16"/>
      <c r="W8543" s="16"/>
      <c r="X8543" s="17"/>
      <c r="Y8543" s="13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16"/>
      <c r="R8544" s="16"/>
      <c r="S8544" s="16"/>
      <c r="T8544" s="16"/>
      <c r="U8544" s="16"/>
      <c r="V8544" s="16"/>
      <c r="W8544" s="15"/>
      <c r="X8544" s="17"/>
      <c r="Y8544" s="13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15"/>
      <c r="R8545" s="16"/>
      <c r="S8545" s="16"/>
      <c r="T8545" s="16"/>
      <c r="U8545" s="16"/>
      <c r="V8545" s="16"/>
      <c r="W8545" s="16"/>
      <c r="X8545" s="17"/>
      <c r="Y8545" s="13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16"/>
      <c r="R8546" s="16"/>
      <c r="S8546" s="16"/>
      <c r="T8546" s="16"/>
      <c r="U8546" s="16"/>
      <c r="V8546" s="16"/>
      <c r="W8546" s="15"/>
      <c r="X8546" s="17"/>
      <c r="Y8546" s="13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16"/>
      <c r="R8547" s="16"/>
      <c r="S8547" s="16"/>
      <c r="T8547" s="16"/>
      <c r="U8547" s="16"/>
      <c r="V8547" s="16"/>
      <c r="W8547" s="16"/>
      <c r="X8547" s="17"/>
      <c r="Y8547" s="13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16"/>
      <c r="R8548" s="16"/>
      <c r="S8548" s="16"/>
      <c r="T8548" s="16"/>
      <c r="U8548" s="16"/>
      <c r="V8548" s="16"/>
      <c r="W8548" s="17"/>
      <c r="X8548" s="17"/>
      <c r="Y8548" s="13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7"/>
      <c r="X8549" s="17"/>
      <c r="Y8549" s="13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7"/>
      <c r="X8550" s="17"/>
      <c r="Y8550" s="13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15"/>
      <c r="R8551" s="16"/>
      <c r="S8551" s="16"/>
      <c r="T8551" s="16"/>
      <c r="U8551" s="16"/>
      <c r="V8551" s="16"/>
      <c r="W8551" s="17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15"/>
      <c r="R8552" s="16"/>
      <c r="S8552" s="16"/>
      <c r="T8552" s="16"/>
      <c r="U8552" s="16"/>
      <c r="V8552" s="16"/>
      <c r="W8552" s="16"/>
      <c r="X8552" s="17"/>
      <c r="Y8552" s="13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15"/>
      <c r="R8553" s="16"/>
      <c r="S8553" s="16"/>
      <c r="T8553" s="16"/>
      <c r="U8553" s="16"/>
      <c r="V8553" s="16"/>
      <c r="W8553" s="17"/>
      <c r="X8553" s="17"/>
      <c r="Y8553" s="13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8"/>
      <c r="R8555" s="16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9"/>
      <c r="R8556" s="16"/>
      <c r="S8556" s="16"/>
      <c r="T8556" s="16"/>
      <c r="U8556" s="16"/>
      <c r="V8556" s="16"/>
      <c r="W8556" s="16"/>
      <c r="X8556" s="17"/>
      <c r="Y8556" s="13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8"/>
      <c r="R8557" s="16"/>
      <c r="S8557" s="16"/>
      <c r="T8557" s="16"/>
      <c r="U8557" s="16"/>
      <c r="V8557" s="16"/>
      <c r="W8557" s="15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7"/>
      <c r="R8558" s="15"/>
      <c r="S8558" s="16"/>
      <c r="T8558" s="16"/>
      <c r="U8558" s="16"/>
      <c r="V8558" s="16"/>
      <c r="W8558" s="16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7"/>
      <c r="R8559" s="15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7"/>
      <c r="R8560" s="15"/>
      <c r="S8560" s="16"/>
      <c r="T8560" s="16"/>
      <c r="U8560" s="16"/>
      <c r="V8560" s="16"/>
      <c r="W8560" s="16"/>
      <c r="X8560" s="17"/>
      <c r="Y8560" s="12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8"/>
      <c r="R8561" s="16"/>
      <c r="S8561" s="16"/>
      <c r="T8561" s="16"/>
      <c r="U8561" s="16"/>
      <c r="V8561" s="16"/>
      <c r="W8561" s="17"/>
      <c r="X8561" s="17"/>
      <c r="Y8561" s="12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7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38"/>
      <c r="R8563" s="15"/>
      <c r="S8563" s="15"/>
      <c r="T8563" s="15"/>
      <c r="U8563" s="15"/>
      <c r="V8563" s="15"/>
      <c r="W8563" s="17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8"/>
      <c r="R8564" s="16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7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8"/>
      <c r="R8566" s="16"/>
      <c r="S8566" s="16"/>
      <c r="T8566" s="16"/>
      <c r="U8566" s="16"/>
      <c r="V8566" s="16"/>
      <c r="W8566" s="17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38"/>
      <c r="R8567" s="16"/>
      <c r="S8567" s="16"/>
      <c r="T8567" s="16"/>
      <c r="U8567" s="16"/>
      <c r="V8567" s="16"/>
      <c r="W8567" s="15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5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8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5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8"/>
      <c r="R8571" s="16"/>
      <c r="S8571" s="16"/>
      <c r="T8571" s="16"/>
      <c r="U8571" s="16"/>
      <c r="V8571" s="16"/>
      <c r="W8571" s="15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9"/>
      <c r="R8572" s="16"/>
      <c r="S8572" s="16"/>
      <c r="T8572" s="16"/>
      <c r="U8572" s="16"/>
      <c r="V8572" s="16"/>
      <c r="W8572" s="15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6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7"/>
      <c r="R8574" s="15"/>
      <c r="S8574" s="16"/>
      <c r="T8574" s="16"/>
      <c r="U8574" s="16"/>
      <c r="V8574" s="16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37"/>
      <c r="R8575" s="15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39"/>
      <c r="R8576" s="16"/>
      <c r="S8576" s="16"/>
      <c r="T8576" s="16"/>
      <c r="U8576" s="16"/>
      <c r="V8576" s="16"/>
      <c r="W8576" s="16"/>
      <c r="X8576" s="17"/>
      <c r="Y8576" s="13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37"/>
      <c r="R8577" s="15"/>
      <c r="S8577" s="16"/>
      <c r="T8577" s="16"/>
      <c r="U8577" s="16"/>
      <c r="V8577" s="16"/>
      <c r="W8577" s="16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37"/>
      <c r="R8578" s="15"/>
      <c r="S8578" s="16"/>
      <c r="T8578" s="16"/>
      <c r="U8578" s="16"/>
      <c r="V8578" s="16"/>
      <c r="W8578" s="16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37"/>
      <c r="R8579" s="15"/>
      <c r="S8579" s="16"/>
      <c r="T8579" s="16"/>
      <c r="U8579" s="16"/>
      <c r="V8579" s="16"/>
      <c r="W8579" s="16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38"/>
      <c r="R8580" s="16"/>
      <c r="S8580" s="16"/>
      <c r="T8580" s="16"/>
      <c r="U8580" s="16"/>
      <c r="V8580" s="16"/>
      <c r="W8580" s="15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38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38"/>
      <c r="R8582" s="16"/>
      <c r="S8582" s="16"/>
      <c r="T8582" s="16"/>
      <c r="U8582" s="16"/>
      <c r="V8582" s="16"/>
      <c r="W8582" s="15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37"/>
      <c r="R8583" s="15"/>
      <c r="S8583" s="16"/>
      <c r="T8583" s="16"/>
      <c r="U8583" s="16"/>
      <c r="V8583" s="16"/>
      <c r="W8583" s="16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38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38"/>
      <c r="R8585" s="16"/>
      <c r="S8585" s="16"/>
      <c r="T8585" s="16"/>
      <c r="U8585" s="16"/>
      <c r="V8585" s="16"/>
      <c r="W8585" s="17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38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38"/>
      <c r="R8587" s="16"/>
      <c r="S8587" s="16"/>
      <c r="T8587" s="16"/>
      <c r="U8587" s="16"/>
      <c r="V8587" s="16"/>
      <c r="W8587" s="16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38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38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39"/>
      <c r="R8590" s="16"/>
      <c r="S8590" s="16"/>
      <c r="T8590" s="16"/>
      <c r="U8590" s="16"/>
      <c r="V8590" s="16"/>
      <c r="W8590" s="15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37"/>
      <c r="R8591" s="15"/>
      <c r="S8591" s="16"/>
      <c r="T8591" s="16"/>
      <c r="U8591" s="16"/>
      <c r="V8591" s="16"/>
      <c r="W8591" s="16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39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37"/>
      <c r="R8593" s="15"/>
      <c r="S8593" s="16"/>
      <c r="T8593" s="16"/>
      <c r="U8593" s="16"/>
      <c r="V8593" s="16"/>
      <c r="W8593" s="16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37"/>
      <c r="R8594" s="15"/>
      <c r="S8594" s="16"/>
      <c r="T8594" s="16"/>
      <c r="U8594" s="16"/>
      <c r="V8594" s="16"/>
      <c r="W8594" s="16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37"/>
      <c r="R8595" s="15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38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39"/>
      <c r="R8597" s="16"/>
      <c r="S8597" s="16"/>
      <c r="T8597" s="16"/>
      <c r="U8597" s="16"/>
      <c r="V8597" s="16"/>
      <c r="W8597" s="16"/>
      <c r="X8597" s="17"/>
      <c r="Y8597" s="13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38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38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37"/>
      <c r="R8600" s="15"/>
      <c r="S8600" s="16"/>
      <c r="T8600" s="16"/>
      <c r="U8600" s="16"/>
      <c r="V8600" s="16"/>
      <c r="W8600" s="16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7"/>
      <c r="R8601" s="15"/>
      <c r="S8601" s="16"/>
      <c r="T8601" s="16"/>
      <c r="U8601" s="16"/>
      <c r="V8601" s="16"/>
      <c r="W8601" s="16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7"/>
      <c r="R8602" s="15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5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7"/>
      <c r="R8604" s="15"/>
      <c r="S8604" s="16"/>
      <c r="T8604" s="16"/>
      <c r="U8604" s="16"/>
      <c r="V8604" s="16"/>
      <c r="W8604" s="16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9"/>
      <c r="R8605" s="16"/>
      <c r="S8605" s="16"/>
      <c r="T8605" s="16"/>
      <c r="U8605" s="16"/>
      <c r="V8605" s="16"/>
      <c r="W8605" s="17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8"/>
      <c r="R8606" s="16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6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7"/>
      <c r="R8608" s="15"/>
      <c r="S8608" s="16"/>
      <c r="T8608" s="16"/>
      <c r="U8608" s="16"/>
      <c r="V8608" s="16"/>
      <c r="W8608" s="16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7"/>
      <c r="R8609" s="15"/>
      <c r="S8609" s="16"/>
      <c r="T8609" s="16"/>
      <c r="U8609" s="16"/>
      <c r="V8609" s="16"/>
      <c r="W8609" s="16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8"/>
      <c r="R8610" s="16"/>
      <c r="S8610" s="16"/>
      <c r="T8610" s="16"/>
      <c r="U8610" s="16"/>
      <c r="V8610" s="16"/>
      <c r="W8610" s="17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5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9"/>
      <c r="R8614" s="16"/>
      <c r="S8614" s="16"/>
      <c r="T8614" s="16"/>
      <c r="U8614" s="16"/>
      <c r="V8614" s="16"/>
      <c r="W8614" s="16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38"/>
      <c r="R8615" s="16"/>
      <c r="S8615" s="16"/>
      <c r="T8615" s="16"/>
      <c r="U8615" s="16"/>
      <c r="V8615" s="16"/>
      <c r="W8615" s="16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8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5"/>
      <c r="S8617" s="15"/>
      <c r="T8617" s="15"/>
      <c r="U8617" s="15"/>
      <c r="V8617" s="15"/>
      <c r="W8617" s="17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7"/>
      <c r="R8618" s="15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6"/>
      <c r="S8619" s="16"/>
      <c r="T8619" s="16"/>
      <c r="U8619" s="16"/>
      <c r="V8619" s="16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9"/>
      <c r="R8621" s="16"/>
      <c r="S8621" s="16"/>
      <c r="T8621" s="16"/>
      <c r="U8621" s="16"/>
      <c r="V8621" s="16"/>
      <c r="W8621" s="16"/>
      <c r="X8621" s="17"/>
      <c r="Y8621" s="13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8"/>
      <c r="R8623" s="16"/>
      <c r="S8623" s="16"/>
      <c r="T8623" s="16"/>
      <c r="U8623" s="16"/>
      <c r="V8623" s="16"/>
      <c r="W8623" s="17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8"/>
      <c r="R8624" s="16"/>
      <c r="S8624" s="16"/>
      <c r="T8624" s="16"/>
      <c r="U8624" s="16"/>
      <c r="V8624" s="16"/>
      <c r="W8624" s="15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6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6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7"/>
      <c r="R8627" s="15"/>
      <c r="S8627" s="16"/>
      <c r="T8627" s="16"/>
      <c r="U8627" s="16"/>
      <c r="V8627" s="16"/>
      <c r="W8627" s="16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5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39"/>
      <c r="R8629" s="16"/>
      <c r="S8629" s="16"/>
      <c r="T8629" s="16"/>
      <c r="U8629" s="16"/>
      <c r="V8629" s="16"/>
      <c r="W8629" s="16"/>
      <c r="X8629" s="17"/>
      <c r="Y8629" s="13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9"/>
      <c r="R8630" s="16"/>
      <c r="S8630" s="16"/>
      <c r="T8630" s="16"/>
      <c r="U8630" s="16"/>
      <c r="V8630" s="16"/>
      <c r="W8630" s="16"/>
      <c r="X8630" s="17"/>
      <c r="Y8630" s="13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5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5"/>
      <c r="S8634" s="15"/>
      <c r="T8634" s="15"/>
      <c r="U8634" s="15"/>
      <c r="V8634" s="15"/>
      <c r="W8634" s="15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5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5"/>
      <c r="S8636" s="15"/>
      <c r="T8636" s="15"/>
      <c r="U8636" s="15"/>
      <c r="V8636" s="15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7"/>
      <c r="R8637" s="15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9"/>
      <c r="R8638" s="16"/>
      <c r="S8638" s="16"/>
      <c r="T8638" s="16"/>
      <c r="U8638" s="16"/>
      <c r="V8638" s="16"/>
      <c r="W8638" s="17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38"/>
      <c r="R8639" s="15"/>
      <c r="S8639" s="15"/>
      <c r="T8639" s="15"/>
      <c r="U8639" s="15"/>
      <c r="V8639" s="15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8"/>
      <c r="R8640" s="16"/>
      <c r="S8640" s="16"/>
      <c r="T8640" s="16"/>
      <c r="U8640" s="16"/>
      <c r="V8640" s="16"/>
      <c r="W8640" s="17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5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9"/>
      <c r="R8642" s="16"/>
      <c r="S8642" s="16"/>
      <c r="T8642" s="16"/>
      <c r="U8642" s="16"/>
      <c r="V8642" s="16"/>
      <c r="W8642" s="16"/>
      <c r="X8642" s="17"/>
      <c r="Y8642" s="13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8"/>
      <c r="R8643" s="16"/>
      <c r="S8643" s="16"/>
      <c r="T8643" s="16"/>
      <c r="U8643" s="16"/>
      <c r="V8643" s="16"/>
      <c r="W8643" s="15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8"/>
      <c r="R8644" s="16"/>
      <c r="S8644" s="16"/>
      <c r="T8644" s="16"/>
      <c r="U8644" s="16"/>
      <c r="V8644" s="16"/>
      <c r="W8644" s="15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6"/>
      <c r="S8645" s="16"/>
      <c r="T8645" s="16"/>
      <c r="U8645" s="16"/>
      <c r="V8645" s="16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7"/>
      <c r="R8646" s="15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38"/>
      <c r="R8647" s="16"/>
      <c r="S8647" s="16"/>
      <c r="T8647" s="16"/>
      <c r="U8647" s="16"/>
      <c r="V8647" s="16"/>
      <c r="W8647" s="15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37"/>
      <c r="R8649" s="15"/>
      <c r="S8649" s="16"/>
      <c r="T8649" s="16"/>
      <c r="U8649" s="16"/>
      <c r="V8649" s="16"/>
      <c r="W8649" s="16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9"/>
      <c r="R8650" s="16"/>
      <c r="S8650" s="16"/>
      <c r="T8650" s="16"/>
      <c r="U8650" s="16"/>
      <c r="V8650" s="16"/>
      <c r="W8650" s="16"/>
      <c r="X8650" s="17"/>
      <c r="Y8650" s="13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7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8"/>
      <c r="R8653" s="16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6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38"/>
      <c r="R8655" s="16"/>
      <c r="S8655" s="16"/>
      <c r="T8655" s="16"/>
      <c r="U8655" s="16"/>
      <c r="V8655" s="16"/>
      <c r="W8655" s="17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7"/>
      <c r="R8656" s="15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8"/>
      <c r="R8657" s="16"/>
      <c r="S8657" s="16"/>
      <c r="T8657" s="16"/>
      <c r="U8657" s="16"/>
      <c r="V8657" s="16"/>
      <c r="W8657" s="16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39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8"/>
      <c r="R8659" s="15"/>
      <c r="S8659" s="15"/>
      <c r="T8659" s="15"/>
      <c r="U8659" s="15"/>
      <c r="V8659" s="15"/>
      <c r="W8659" s="15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5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7"/>
      <c r="R8661" s="15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37"/>
      <c r="R8662" s="15"/>
      <c r="S8662" s="16"/>
      <c r="T8662" s="16"/>
      <c r="U8662" s="16"/>
      <c r="V8662" s="16"/>
      <c r="W8662" s="16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7"/>
      <c r="R8664" s="15"/>
      <c r="S8664" s="16"/>
      <c r="T8664" s="16"/>
      <c r="U8664" s="16"/>
      <c r="V8664" s="16"/>
      <c r="W8664" s="16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37"/>
      <c r="R8665" s="15"/>
      <c r="S8665" s="16"/>
      <c r="T8665" s="16"/>
      <c r="U8665" s="16"/>
      <c r="V8665" s="16"/>
      <c r="W8665" s="16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39"/>
      <c r="R8666" s="16"/>
      <c r="S8666" s="16"/>
      <c r="T8666" s="16"/>
      <c r="U8666" s="16"/>
      <c r="V8666" s="16"/>
      <c r="W8666" s="16"/>
      <c r="X8666" s="17"/>
      <c r="Y8666" s="13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5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7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8"/>
      <c r="R8669" s="16"/>
      <c r="S8669" s="16"/>
      <c r="T8669" s="16"/>
      <c r="U8669" s="16"/>
      <c r="V8669" s="16"/>
      <c r="W8669" s="17"/>
      <c r="X8669" s="17"/>
      <c r="Y8669" s="12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7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7"/>
      <c r="R8671" s="15"/>
      <c r="S8671" s="16"/>
      <c r="T8671" s="16"/>
      <c r="U8671" s="16"/>
      <c r="V8671" s="16"/>
      <c r="W8671" s="16"/>
      <c r="X8671" s="17"/>
      <c r="Y8671" s="12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5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38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38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9"/>
      <c r="R8675" s="16"/>
      <c r="S8675" s="16"/>
      <c r="T8675" s="16"/>
      <c r="U8675" s="16"/>
      <c r="V8675" s="16"/>
      <c r="W8675" s="15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2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38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8"/>
      <c r="R8678" s="16"/>
      <c r="S8678" s="16"/>
      <c r="T8678" s="16"/>
      <c r="U8678" s="16"/>
      <c r="V8678" s="16"/>
      <c r="W8678" s="16"/>
      <c r="X8678" s="17"/>
      <c r="Y8678" s="12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7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7"/>
      <c r="R8680" s="15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6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5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7"/>
      <c r="R8683" s="15"/>
      <c r="S8683" s="16"/>
      <c r="T8683" s="16"/>
      <c r="U8683" s="16"/>
      <c r="V8683" s="16"/>
      <c r="W8683" s="16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7"/>
      <c r="R8684" s="15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7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39"/>
      <c r="R8686" s="16"/>
      <c r="S8686" s="16"/>
      <c r="T8686" s="16"/>
      <c r="U8686" s="16"/>
      <c r="V8686" s="16"/>
      <c r="W8686" s="15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7"/>
      <c r="R8687" s="15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37"/>
      <c r="R8688" s="15"/>
      <c r="S8688" s="16"/>
      <c r="T8688" s="16"/>
      <c r="U8688" s="16"/>
      <c r="V8688" s="16"/>
      <c r="W8688" s="16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6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8"/>
      <c r="R8690" s="16"/>
      <c r="S8690" s="16"/>
      <c r="T8690" s="16"/>
      <c r="U8690" s="16"/>
      <c r="V8690" s="16"/>
      <c r="W8690" s="15"/>
      <c r="X8690" s="17"/>
      <c r="Y8690" s="12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6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7"/>
      <c r="R8692" s="15"/>
      <c r="S8692" s="16"/>
      <c r="T8692" s="16"/>
      <c r="U8692" s="16"/>
      <c r="V8692" s="16"/>
      <c r="W8692" s="16"/>
      <c r="X8692" s="17"/>
      <c r="Y8692" s="12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7"/>
      <c r="R8693" s="15"/>
      <c r="S8693" s="16"/>
      <c r="T8693" s="16"/>
      <c r="U8693" s="16"/>
      <c r="V8693" s="16"/>
      <c r="W8693" s="16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7"/>
      <c r="R8694" s="15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7"/>
      <c r="R8695" s="15"/>
      <c r="S8695" s="16"/>
      <c r="T8695" s="16"/>
      <c r="U8695" s="16"/>
      <c r="V8695" s="16"/>
      <c r="W8695" s="16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7"/>
      <c r="R8696" s="15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5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39"/>
      <c r="R8698" s="16"/>
      <c r="S8698" s="16"/>
      <c r="T8698" s="16"/>
      <c r="U8698" s="16"/>
      <c r="V8698" s="16"/>
      <c r="W8698" s="16"/>
      <c r="X8698" s="17"/>
      <c r="Y8698" s="13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39"/>
      <c r="R8700" s="16"/>
      <c r="S8700" s="16"/>
      <c r="T8700" s="16"/>
      <c r="U8700" s="16"/>
      <c r="V8700" s="16"/>
      <c r="W8700" s="16"/>
      <c r="X8700" s="17"/>
      <c r="Y8700" s="13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9"/>
      <c r="R8701" s="16"/>
      <c r="S8701" s="16"/>
      <c r="T8701" s="16"/>
      <c r="U8701" s="16"/>
      <c r="V8701" s="16"/>
      <c r="W8701" s="16"/>
      <c r="X8701" s="17"/>
      <c r="Y8701" s="13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6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3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6"/>
      <c r="S8704" s="16"/>
      <c r="T8704" s="16"/>
      <c r="U8704" s="16"/>
      <c r="V8704" s="16"/>
      <c r="W8704" s="15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37"/>
      <c r="R8705" s="15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5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5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7"/>
      <c r="R8708" s="15"/>
      <c r="S8708" s="16"/>
      <c r="T8708" s="16"/>
      <c r="U8708" s="16"/>
      <c r="V8708" s="16"/>
      <c r="W8708" s="16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5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6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38"/>
      <c r="R8711" s="16"/>
      <c r="S8711" s="16"/>
      <c r="T8711" s="16"/>
      <c r="U8711" s="16"/>
      <c r="V8711" s="16"/>
      <c r="W8711" s="16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7"/>
      <c r="R8712" s="15"/>
      <c r="S8712" s="16"/>
      <c r="T8712" s="16"/>
      <c r="U8712" s="16"/>
      <c r="V8712" s="16"/>
      <c r="W8712" s="16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8"/>
      <c r="R8713" s="16"/>
      <c r="S8713" s="16"/>
      <c r="T8713" s="16"/>
      <c r="U8713" s="16"/>
      <c r="V8713" s="16"/>
      <c r="W8713" s="15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7"/>
      <c r="R8714" s="15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5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9"/>
      <c r="R8716" s="16"/>
      <c r="S8716" s="16"/>
      <c r="T8716" s="16"/>
      <c r="U8716" s="16"/>
      <c r="V8716" s="16"/>
      <c r="W8716" s="16"/>
      <c r="X8716" s="17"/>
      <c r="Y8716" s="13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5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8"/>
      <c r="R8718" s="16"/>
      <c r="S8718" s="16"/>
      <c r="T8718" s="16"/>
      <c r="U8718" s="16"/>
      <c r="V8718" s="16"/>
      <c r="W8718" s="15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8"/>
      <c r="R8719" s="16"/>
      <c r="S8719" s="16"/>
      <c r="T8719" s="16"/>
      <c r="U8719" s="16"/>
      <c r="V8719" s="16"/>
      <c r="W8719" s="15"/>
      <c r="X8719" s="17"/>
      <c r="Y8719" s="12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38"/>
      <c r="R8720" s="16"/>
      <c r="S8720" s="16"/>
      <c r="T8720" s="16"/>
      <c r="U8720" s="16"/>
      <c r="V8720" s="16"/>
      <c r="W8720" s="15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38"/>
      <c r="R8721" s="16"/>
      <c r="S8721" s="16"/>
      <c r="T8721" s="16"/>
      <c r="U8721" s="16"/>
      <c r="V8721" s="16"/>
      <c r="W8721" s="17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5"/>
      <c r="S8722" s="15"/>
      <c r="T8722" s="15"/>
      <c r="U8722" s="15"/>
      <c r="V8722" s="15"/>
      <c r="W8722" s="15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39"/>
      <c r="R8723" s="16"/>
      <c r="S8723" s="16"/>
      <c r="T8723" s="16"/>
      <c r="U8723" s="16"/>
      <c r="V8723" s="16"/>
      <c r="W8723" s="16"/>
      <c r="X8723" s="17"/>
      <c r="Y8723" s="13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5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9"/>
      <c r="R8726" s="16"/>
      <c r="S8726" s="16"/>
      <c r="T8726" s="16"/>
      <c r="U8726" s="16"/>
      <c r="V8726" s="16"/>
      <c r="W8726" s="16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3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9"/>
      <c r="R8728" s="16"/>
      <c r="S8728" s="16"/>
      <c r="T8728" s="16"/>
      <c r="U8728" s="16"/>
      <c r="V8728" s="16"/>
      <c r="W8728" s="15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39"/>
      <c r="R8729" s="16"/>
      <c r="S8729" s="16"/>
      <c r="T8729" s="16"/>
      <c r="U8729" s="16"/>
      <c r="V8729" s="16"/>
      <c r="W8729" s="16"/>
      <c r="X8729" s="17"/>
      <c r="Y8729" s="13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6"/>
      <c r="X8730" s="17"/>
      <c r="Y8730" s="13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5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9"/>
      <c r="R8732" s="16"/>
      <c r="S8732" s="16"/>
      <c r="T8732" s="16"/>
      <c r="U8732" s="16"/>
      <c r="V8732" s="16"/>
      <c r="W8732" s="15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8"/>
      <c r="R8733" s="16"/>
      <c r="S8733" s="16"/>
      <c r="T8733" s="16"/>
      <c r="U8733" s="16"/>
      <c r="V8733" s="16"/>
      <c r="W8733" s="16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6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38"/>
      <c r="R8735" s="16"/>
      <c r="S8735" s="16"/>
      <c r="T8735" s="16"/>
      <c r="U8735" s="16"/>
      <c r="V8735" s="16"/>
      <c r="W8735" s="15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7"/>
      <c r="R8736" s="15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9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8"/>
      <c r="R8738" s="16"/>
      <c r="S8738" s="16"/>
      <c r="T8738" s="16"/>
      <c r="U8738" s="16"/>
      <c r="V8738" s="16"/>
      <c r="W8738" s="15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9"/>
      <c r="R8739" s="16"/>
      <c r="S8739" s="16"/>
      <c r="T8739" s="16"/>
      <c r="U8739" s="16"/>
      <c r="V8739" s="16"/>
      <c r="W8739" s="16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38"/>
      <c r="R8740" s="16"/>
      <c r="S8740" s="16"/>
      <c r="T8740" s="16"/>
      <c r="U8740" s="16"/>
      <c r="V8740" s="16"/>
      <c r="W8740" s="16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9"/>
      <c r="R8741" s="16"/>
      <c r="S8741" s="16"/>
      <c r="T8741" s="16"/>
      <c r="U8741" s="16"/>
      <c r="V8741" s="16"/>
      <c r="W8741" s="17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38"/>
      <c r="R8742" s="16"/>
      <c r="S8742" s="16"/>
      <c r="T8742" s="16"/>
      <c r="U8742" s="16"/>
      <c r="V8742" s="16"/>
      <c r="W8742" s="17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8"/>
      <c r="R8743" s="16"/>
      <c r="S8743" s="16"/>
      <c r="T8743" s="16"/>
      <c r="U8743" s="16"/>
      <c r="V8743" s="16"/>
      <c r="W8743" s="17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7"/>
      <c r="R8744" s="15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5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7"/>
      <c r="R8746" s="15"/>
      <c r="S8746" s="16"/>
      <c r="T8746" s="16"/>
      <c r="U8746" s="16"/>
      <c r="V8746" s="16"/>
      <c r="W8746" s="16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7"/>
      <c r="R8747" s="15"/>
      <c r="S8747" s="16"/>
      <c r="T8747" s="16"/>
      <c r="U8747" s="16"/>
      <c r="V8747" s="16"/>
      <c r="W8747" s="16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9"/>
      <c r="R8748" s="16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9"/>
      <c r="R8749" s="16"/>
      <c r="S8749" s="16"/>
      <c r="T8749" s="16"/>
      <c r="U8749" s="16"/>
      <c r="V8749" s="16"/>
      <c r="W8749" s="15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37"/>
      <c r="R8750" s="15"/>
      <c r="S8750" s="16"/>
      <c r="T8750" s="16"/>
      <c r="U8750" s="16"/>
      <c r="V8750" s="16"/>
      <c r="W8750" s="16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38"/>
      <c r="R8751" s="16"/>
      <c r="S8751" s="16"/>
      <c r="T8751" s="16"/>
      <c r="U8751" s="16"/>
      <c r="V8751" s="16"/>
      <c r="W8751" s="15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38"/>
      <c r="R8752" s="16"/>
      <c r="S8752" s="16"/>
      <c r="T8752" s="16"/>
      <c r="U8752" s="16"/>
      <c r="V8752" s="16"/>
      <c r="W8752" s="16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8"/>
      <c r="R8753" s="16"/>
      <c r="S8753" s="16"/>
      <c r="T8753" s="16"/>
      <c r="U8753" s="16"/>
      <c r="V8753" s="16"/>
      <c r="W8753" s="16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7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8"/>
      <c r="R8756" s="16"/>
      <c r="S8756" s="16"/>
      <c r="T8756" s="16"/>
      <c r="U8756" s="16"/>
      <c r="V8756" s="16"/>
      <c r="W8756" s="16"/>
      <c r="X8756" s="17"/>
      <c r="Y8756" s="12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6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38"/>
      <c r="R8758" s="16"/>
      <c r="S8758" s="16"/>
      <c r="T8758" s="16"/>
      <c r="U8758" s="16"/>
      <c r="V8758" s="16"/>
      <c r="W8758" s="15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38"/>
      <c r="R8759" s="16"/>
      <c r="S8759" s="16"/>
      <c r="T8759" s="16"/>
      <c r="U8759" s="16"/>
      <c r="V8759" s="16"/>
      <c r="W8759" s="15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8"/>
      <c r="R8760" s="16"/>
      <c r="S8760" s="16"/>
      <c r="T8760" s="16"/>
      <c r="U8760" s="16"/>
      <c r="V8760" s="16"/>
      <c r="W8760" s="15"/>
      <c r="X8760" s="17"/>
      <c r="Y8760" s="12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7"/>
      <c r="R8761" s="15"/>
      <c r="S8761" s="16"/>
      <c r="T8761" s="16"/>
      <c r="U8761" s="16"/>
      <c r="V8761" s="16"/>
      <c r="W8761" s="15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5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7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8"/>
      <c r="R8764" s="16"/>
      <c r="S8764" s="16"/>
      <c r="T8764" s="16"/>
      <c r="U8764" s="16"/>
      <c r="V8764" s="16"/>
      <c r="W8764" s="16"/>
      <c r="X8764" s="17"/>
      <c r="Y8764" s="12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38"/>
      <c r="R8765" s="16"/>
      <c r="S8765" s="16"/>
      <c r="T8765" s="16"/>
      <c r="U8765" s="16"/>
      <c r="V8765" s="16"/>
      <c r="W8765" s="15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6"/>
      <c r="S8766" s="16"/>
      <c r="T8766" s="16"/>
      <c r="U8766" s="16"/>
      <c r="V8766" s="16"/>
      <c r="W8766" s="15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7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7"/>
      <c r="R8768" s="15"/>
      <c r="S8768" s="16"/>
      <c r="T8768" s="16"/>
      <c r="U8768" s="16"/>
      <c r="V8768" s="16"/>
      <c r="W8768" s="15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5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38"/>
      <c r="R8770" s="16"/>
      <c r="S8770" s="16"/>
      <c r="T8770" s="16"/>
      <c r="U8770" s="16"/>
      <c r="V8770" s="16"/>
      <c r="W8770" s="15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5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7"/>
      <c r="R8772" s="15"/>
      <c r="S8772" s="16"/>
      <c r="T8772" s="16"/>
      <c r="U8772" s="16"/>
      <c r="V8772" s="16"/>
      <c r="W8772" s="17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8"/>
      <c r="R8773" s="16"/>
      <c r="S8773" s="16"/>
      <c r="T8773" s="16"/>
      <c r="U8773" s="16"/>
      <c r="V8773" s="16"/>
      <c r="W8773" s="17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6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7"/>
      <c r="R8775" s="15"/>
      <c r="S8775" s="16"/>
      <c r="T8775" s="16"/>
      <c r="U8775" s="16"/>
      <c r="V8775" s="16"/>
      <c r="W8775" s="17"/>
      <c r="X8775" s="17"/>
      <c r="Y8775" s="12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38"/>
      <c r="R8776" s="16"/>
      <c r="S8776" s="16"/>
      <c r="T8776" s="16"/>
      <c r="U8776" s="16"/>
      <c r="V8776" s="16"/>
      <c r="W8776" s="15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8"/>
      <c r="R8777" s="16"/>
      <c r="S8777" s="16"/>
      <c r="T8777" s="16"/>
      <c r="U8777" s="16"/>
      <c r="V8777" s="16"/>
      <c r="W8777" s="15"/>
      <c r="X8777" s="17"/>
      <c r="Y8777" s="12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7"/>
      <c r="R8778" s="15"/>
      <c r="S8778" s="16"/>
      <c r="T8778" s="16"/>
      <c r="U8778" s="16"/>
      <c r="V8778" s="16"/>
      <c r="W8778" s="15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8"/>
      <c r="R8779" s="16"/>
      <c r="S8779" s="16"/>
      <c r="T8779" s="16"/>
      <c r="U8779" s="16"/>
      <c r="V8779" s="16"/>
      <c r="W8779" s="16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8"/>
      <c r="R8780" s="16"/>
      <c r="S8780" s="16"/>
      <c r="T8780" s="16"/>
      <c r="U8780" s="16"/>
      <c r="V8780" s="16"/>
      <c r="W8780" s="16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8"/>
      <c r="R8781" s="16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8"/>
      <c r="R8782" s="16"/>
      <c r="S8782" s="16"/>
      <c r="T8782" s="16"/>
      <c r="U8782" s="16"/>
      <c r="V8782" s="16"/>
      <c r="W8782" s="17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5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6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7"/>
      <c r="R8785" s="15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37"/>
      <c r="R8786" s="15"/>
      <c r="S8786" s="16"/>
      <c r="T8786" s="16"/>
      <c r="U8786" s="16"/>
      <c r="V8786" s="16"/>
      <c r="W8786" s="17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8"/>
      <c r="R8787" s="16"/>
      <c r="S8787" s="16"/>
      <c r="T8787" s="16"/>
      <c r="U8787" s="16"/>
      <c r="V8787" s="16"/>
      <c r="W8787" s="17"/>
      <c r="X8787" s="17"/>
      <c r="Y8787" s="12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7"/>
      <c r="R8788" s="15"/>
      <c r="S8788" s="16"/>
      <c r="T8788" s="16"/>
      <c r="U8788" s="16"/>
      <c r="V8788" s="16"/>
      <c r="W8788" s="17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6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38"/>
      <c r="R8790" s="16"/>
      <c r="S8790" s="16"/>
      <c r="T8790" s="16"/>
      <c r="U8790" s="16"/>
      <c r="V8790" s="16"/>
      <c r="W8790" s="17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7"/>
      <c r="R8791" s="15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9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5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8"/>
      <c r="R8794" s="16"/>
      <c r="S8794" s="16"/>
      <c r="T8794" s="16"/>
      <c r="U8794" s="16"/>
      <c r="V8794" s="16"/>
      <c r="W8794" s="15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8"/>
      <c r="R8795" s="16"/>
      <c r="S8795" s="16"/>
      <c r="T8795" s="16"/>
      <c r="U8795" s="16"/>
      <c r="V8795" s="16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38"/>
      <c r="R8797" s="15"/>
      <c r="S8797" s="15"/>
      <c r="T8797" s="15"/>
      <c r="U8797" s="15"/>
      <c r="V8797" s="15"/>
      <c r="W8797" s="15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7"/>
      <c r="R8798" s="15"/>
      <c r="S8798" s="16"/>
      <c r="T8798" s="16"/>
      <c r="U8798" s="16"/>
      <c r="V8798" s="16"/>
      <c r="W8798" s="15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7"/>
      <c r="R8799" s="15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7"/>
      <c r="X8800" s="17"/>
      <c r="Y8800" s="12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5"/>
      <c r="X8801" s="17"/>
      <c r="Y8801" s="12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9"/>
      <c r="R8802" s="16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5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6"/>
      <c r="S8804" s="16"/>
      <c r="T8804" s="16"/>
      <c r="U8804" s="16"/>
      <c r="V8804" s="16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8"/>
      <c r="R8805" s="16"/>
      <c r="S8805" s="16"/>
      <c r="T8805" s="16"/>
      <c r="U8805" s="16"/>
      <c r="V8805" s="16"/>
      <c r="W8805" s="16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7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7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6"/>
      <c r="S8808" s="16"/>
      <c r="T8808" s="16"/>
      <c r="U8808" s="16"/>
      <c r="V8808" s="16"/>
      <c r="W8808" s="15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5"/>
      <c r="S8809" s="15"/>
      <c r="T8809" s="15"/>
      <c r="U8809" s="15"/>
      <c r="V8809" s="15"/>
      <c r="W8809" s="15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39"/>
      <c r="R8810" s="16"/>
      <c r="S8810" s="16"/>
      <c r="T8810" s="16"/>
      <c r="U8810" s="16"/>
      <c r="V8810" s="16"/>
      <c r="W8810" s="16"/>
      <c r="X8810" s="17"/>
      <c r="Y8810" s="13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38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40"/>
      <c r="R8812" s="16"/>
      <c r="S8812" s="16"/>
      <c r="T8812" s="16"/>
      <c r="U8812" s="16"/>
      <c r="V8812" s="16"/>
      <c r="W8812" s="16"/>
      <c r="X8812" s="17"/>
      <c r="Y8812" s="13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40"/>
      <c r="R8813" s="16"/>
      <c r="S8813" s="16"/>
      <c r="T8813" s="16"/>
      <c r="U8813" s="16"/>
      <c r="V8813" s="16"/>
      <c r="W8813" s="16"/>
      <c r="X8813" s="17"/>
      <c r="Y8813" s="13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5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38"/>
      <c r="R8816" s="16"/>
      <c r="S8816" s="16"/>
      <c r="T8816" s="16"/>
      <c r="U8816" s="16"/>
      <c r="V8816" s="16"/>
      <c r="W8816" s="17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8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37"/>
      <c r="R8818" s="15"/>
      <c r="S8818" s="16"/>
      <c r="T8818" s="16"/>
      <c r="U8818" s="16"/>
      <c r="V8818" s="16"/>
      <c r="W8818" s="16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5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37"/>
      <c r="R8820" s="15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6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8"/>
      <c r="R8822" s="16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5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8"/>
      <c r="R8824" s="16"/>
      <c r="S8824" s="16"/>
      <c r="T8824" s="16"/>
      <c r="U8824" s="16"/>
      <c r="V8824" s="16"/>
      <c r="W8824" s="16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8"/>
      <c r="R8825" s="16"/>
      <c r="S8825" s="16"/>
      <c r="T8825" s="16"/>
      <c r="U8825" s="16"/>
      <c r="V8825" s="16"/>
      <c r="W8825" s="17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8"/>
      <c r="R8826" s="16"/>
      <c r="S8826" s="16"/>
      <c r="T8826" s="16"/>
      <c r="U8826" s="16"/>
      <c r="V8826" s="16"/>
      <c r="W8826" s="15"/>
      <c r="X8826" s="17"/>
      <c r="Y8826" s="12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7"/>
      <c r="R8827" s="15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8"/>
      <c r="R8828" s="16"/>
      <c r="S8828" s="16"/>
      <c r="T8828" s="16"/>
      <c r="U8828" s="16"/>
      <c r="V8828" s="16"/>
      <c r="W8828" s="17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7"/>
      <c r="R8829" s="15"/>
      <c r="S8829" s="16"/>
      <c r="T8829" s="16"/>
      <c r="U8829" s="16"/>
      <c r="V8829" s="16"/>
      <c r="W8829" s="15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7"/>
      <c r="R8830" s="15"/>
      <c r="S8830" s="16"/>
      <c r="T8830" s="16"/>
      <c r="U8830" s="16"/>
      <c r="V8830" s="16"/>
      <c r="W8830" s="16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8"/>
      <c r="R8831" s="16"/>
      <c r="S8831" s="16"/>
      <c r="T8831" s="16"/>
      <c r="U8831" s="16"/>
      <c r="V8831" s="16"/>
      <c r="W8831" s="17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38"/>
      <c r="R8832" s="15"/>
      <c r="S8832" s="15"/>
      <c r="T8832" s="15"/>
      <c r="U8832" s="15"/>
      <c r="V8832" s="15"/>
      <c r="W8832" s="15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9"/>
      <c r="R8833" s="16"/>
      <c r="S8833" s="16"/>
      <c r="T8833" s="16"/>
      <c r="U8833" s="16"/>
      <c r="V8833" s="16"/>
      <c r="W8833" s="15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39"/>
      <c r="R8834" s="16"/>
      <c r="S8834" s="16"/>
      <c r="T8834" s="16"/>
      <c r="U8834" s="16"/>
      <c r="V8834" s="16"/>
      <c r="W8834" s="15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7"/>
      <c r="R8835" s="15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8"/>
      <c r="R8836" s="16"/>
      <c r="S8836" s="16"/>
      <c r="T8836" s="16"/>
      <c r="U8836" s="16"/>
      <c r="V8836" s="16"/>
      <c r="W8836" s="15"/>
      <c r="X8836" s="17"/>
      <c r="Y8836" s="12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7"/>
      <c r="R8838" s="15"/>
      <c r="S8838" s="16"/>
      <c r="T8838" s="16"/>
      <c r="U8838" s="16"/>
      <c r="V8838" s="16"/>
      <c r="W8838" s="15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37"/>
      <c r="R8839" s="15"/>
      <c r="S8839" s="16"/>
      <c r="T8839" s="16"/>
      <c r="U8839" s="16"/>
      <c r="V8839" s="16"/>
      <c r="W8839" s="17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8"/>
      <c r="R8841" s="16"/>
      <c r="S8841" s="16"/>
      <c r="T8841" s="16"/>
      <c r="U8841" s="16"/>
      <c r="V8841" s="16"/>
      <c r="W8841" s="15"/>
      <c r="X8841" s="17"/>
      <c r="Y8841" s="12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8"/>
      <c r="R8842" s="16"/>
      <c r="S8842" s="16"/>
      <c r="T8842" s="16"/>
      <c r="U8842" s="16"/>
      <c r="V8842" s="16"/>
      <c r="W8842" s="16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9"/>
      <c r="R8843" s="16"/>
      <c r="S8843" s="16"/>
      <c r="T8843" s="16"/>
      <c r="U8843" s="16"/>
      <c r="V8843" s="16"/>
      <c r="W8843" s="16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5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9"/>
      <c r="R8847" s="16"/>
      <c r="S8847" s="16"/>
      <c r="T8847" s="16"/>
      <c r="U8847" s="16"/>
      <c r="V8847" s="16"/>
      <c r="W8847" s="17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38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38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5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8"/>
      <c r="R8851" s="16"/>
      <c r="S8851" s="16"/>
      <c r="T8851" s="16"/>
      <c r="U8851" s="16"/>
      <c r="V8851" s="16"/>
      <c r="W8851" s="15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38"/>
      <c r="R8852" s="16"/>
      <c r="S8852" s="16"/>
      <c r="T8852" s="16"/>
      <c r="U8852" s="16"/>
      <c r="V8852" s="16"/>
      <c r="W8852" s="17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8"/>
      <c r="R8853" s="16"/>
      <c r="S8853" s="16"/>
      <c r="T8853" s="16"/>
      <c r="U8853" s="16"/>
      <c r="V8853" s="16"/>
      <c r="W8853" s="17"/>
      <c r="X8853" s="17"/>
      <c r="Y8853" s="12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37"/>
      <c r="R8855" s="15"/>
      <c r="S8855" s="16"/>
      <c r="T8855" s="16"/>
      <c r="U8855" s="16"/>
      <c r="V8855" s="16"/>
      <c r="W8855" s="15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7"/>
      <c r="R8857" s="15"/>
      <c r="S8857" s="16"/>
      <c r="T8857" s="16"/>
      <c r="U8857" s="16"/>
      <c r="V8857" s="16"/>
      <c r="W8857" s="16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7"/>
      <c r="R8858" s="15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7"/>
      <c r="R8859" s="15"/>
      <c r="S8859" s="16"/>
      <c r="T8859" s="16"/>
      <c r="U8859" s="16"/>
      <c r="V8859" s="16"/>
      <c r="W8859" s="15"/>
      <c r="X8859" s="17"/>
      <c r="Y8859" s="12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6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8"/>
      <c r="R8861" s="16"/>
      <c r="S8861" s="16"/>
      <c r="T8861" s="16"/>
      <c r="U8861" s="16"/>
      <c r="V8861" s="16"/>
      <c r="W8861" s="17"/>
      <c r="X8861" s="17"/>
      <c r="Y8861" s="12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7"/>
      <c r="R8862" s="15"/>
      <c r="S8862" s="16"/>
      <c r="T8862" s="16"/>
      <c r="U8862" s="16"/>
      <c r="V8862" s="16"/>
      <c r="W8862" s="16"/>
      <c r="X8862" s="17"/>
      <c r="Y8862" s="12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7"/>
      <c r="R8863" s="15"/>
      <c r="S8863" s="16"/>
      <c r="T8863" s="16"/>
      <c r="U8863" s="16"/>
      <c r="V8863" s="16"/>
      <c r="W8863" s="15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6"/>
      <c r="X8864" s="17"/>
      <c r="Y8864" s="13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7"/>
      <c r="R8865" s="15"/>
      <c r="S8865" s="16"/>
      <c r="T8865" s="16"/>
      <c r="U8865" s="16"/>
      <c r="V8865" s="16"/>
      <c r="W8865" s="15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5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5"/>
      <c r="X8867" s="17"/>
      <c r="Y8867" s="12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7"/>
      <c r="R8868" s="15"/>
      <c r="S8868" s="16"/>
      <c r="T8868" s="16"/>
      <c r="U8868" s="16"/>
      <c r="V8868" s="16"/>
      <c r="W8868" s="15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5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7"/>
      <c r="R8870" s="15"/>
      <c r="S8870" s="16"/>
      <c r="T8870" s="16"/>
      <c r="U8870" s="16"/>
      <c r="V8870" s="16"/>
      <c r="W8870" s="15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38"/>
      <c r="R8871" s="16"/>
      <c r="S8871" s="16"/>
      <c r="T8871" s="16"/>
      <c r="U8871" s="16"/>
      <c r="V8871" s="16"/>
      <c r="W8871" s="15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5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7"/>
      <c r="R8873" s="15"/>
      <c r="S8873" s="16"/>
      <c r="T8873" s="16"/>
      <c r="U8873" s="16"/>
      <c r="V8873" s="16"/>
      <c r="W8873" s="15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5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6"/>
      <c r="X8875" s="17"/>
      <c r="Y8875" s="13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8"/>
      <c r="R8876" s="16"/>
      <c r="S8876" s="16"/>
      <c r="T8876" s="16"/>
      <c r="U8876" s="16"/>
      <c r="V8876" s="16"/>
      <c r="W8876" s="15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3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7"/>
      <c r="R8878" s="15"/>
      <c r="S8878" s="16"/>
      <c r="T8878" s="16"/>
      <c r="U8878" s="16"/>
      <c r="V8878" s="16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40"/>
      <c r="R8879" s="16"/>
      <c r="S8879" s="16"/>
      <c r="T8879" s="16"/>
      <c r="U8879" s="16"/>
      <c r="V8879" s="16"/>
      <c r="W8879" s="16"/>
      <c r="X8879" s="17"/>
      <c r="Y8879" s="13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6"/>
      <c r="S8880" s="16"/>
      <c r="T8880" s="16"/>
      <c r="U8880" s="16"/>
      <c r="V8880" s="16"/>
      <c r="W8880" s="15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5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8"/>
      <c r="R8882" s="16"/>
      <c r="S8882" s="16"/>
      <c r="T8882" s="16"/>
      <c r="U8882" s="16"/>
      <c r="V8882" s="16"/>
      <c r="W8882" s="15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5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7"/>
      <c r="R8884" s="15"/>
      <c r="S8884" s="16"/>
      <c r="T8884" s="16"/>
      <c r="U8884" s="16"/>
      <c r="V8884" s="16"/>
      <c r="W8884" s="15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7"/>
      <c r="R8885" s="15"/>
      <c r="S8885" s="16"/>
      <c r="T8885" s="16"/>
      <c r="U8885" s="16"/>
      <c r="V8885" s="16"/>
      <c r="W8885" s="15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7"/>
      <c r="R8886" s="15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5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8"/>
      <c r="R8888" s="16"/>
      <c r="S8888" s="16"/>
      <c r="T8888" s="16"/>
      <c r="U8888" s="16"/>
      <c r="V8888" s="16"/>
      <c r="W8888" s="15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37"/>
      <c r="R8889" s="15"/>
      <c r="S8889" s="16"/>
      <c r="T8889" s="16"/>
      <c r="U8889" s="16"/>
      <c r="V8889" s="16"/>
      <c r="W8889" s="15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38"/>
      <c r="R8890" s="16"/>
      <c r="S8890" s="16"/>
      <c r="T8890" s="16"/>
      <c r="U8890" s="16"/>
      <c r="V8890" s="16"/>
      <c r="W8890" s="15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8"/>
      <c r="R8891" s="16"/>
      <c r="S8891" s="16"/>
      <c r="T8891" s="16"/>
      <c r="U8891" s="16"/>
      <c r="V8891" s="16"/>
      <c r="W8891" s="16"/>
      <c r="X8891" s="17"/>
      <c r="Y8891" s="13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37"/>
      <c r="R8892" s="15"/>
      <c r="S8892" s="16"/>
      <c r="T8892" s="16"/>
      <c r="U8892" s="16"/>
      <c r="V8892" s="16"/>
      <c r="W8892" s="15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3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8"/>
      <c r="R8894" s="16"/>
      <c r="S8894" s="16"/>
      <c r="T8894" s="16"/>
      <c r="U8894" s="16"/>
      <c r="V8894" s="16"/>
      <c r="W8894" s="15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8"/>
      <c r="R8896" s="16"/>
      <c r="S8896" s="16"/>
      <c r="T8896" s="16"/>
      <c r="U8896" s="16"/>
      <c r="V8896" s="16"/>
      <c r="W8896" s="16"/>
      <c r="X8896" s="17"/>
      <c r="Y8896" s="13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8"/>
      <c r="R8897" s="16"/>
      <c r="S8897" s="16"/>
      <c r="T8897" s="16"/>
      <c r="U8897" s="16"/>
      <c r="V8897" s="16"/>
      <c r="W8897" s="15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8"/>
      <c r="R8898" s="16"/>
      <c r="S8898" s="16"/>
      <c r="T8898" s="16"/>
      <c r="U8898" s="16"/>
      <c r="V8898" s="16"/>
      <c r="W8898" s="15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5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9"/>
      <c r="R8900" s="16"/>
      <c r="S8900" s="16"/>
      <c r="T8900" s="16"/>
      <c r="U8900" s="16"/>
      <c r="V8900" s="16"/>
      <c r="W8900" s="15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9"/>
      <c r="R8901" s="16"/>
      <c r="S8901" s="16"/>
      <c r="T8901" s="16"/>
      <c r="U8901" s="16"/>
      <c r="V8901" s="16"/>
      <c r="W8901" s="15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7"/>
      <c r="R8902" s="15"/>
      <c r="S8902" s="16"/>
      <c r="T8902" s="16"/>
      <c r="U8902" s="16"/>
      <c r="V8902" s="16"/>
      <c r="W8902" s="15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7"/>
      <c r="R8903" s="15"/>
      <c r="S8903" s="16"/>
      <c r="T8903" s="16"/>
      <c r="U8903" s="16"/>
      <c r="V8903" s="16"/>
      <c r="W8903" s="15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37"/>
      <c r="R8904" s="15"/>
      <c r="S8904" s="16"/>
      <c r="T8904" s="16"/>
      <c r="U8904" s="16"/>
      <c r="V8904" s="16"/>
      <c r="W8904" s="15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38"/>
      <c r="R8905" s="16"/>
      <c r="S8905" s="16"/>
      <c r="T8905" s="16"/>
      <c r="U8905" s="16"/>
      <c r="V8905" s="16"/>
      <c r="W8905" s="15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7"/>
      <c r="R8906" s="15"/>
      <c r="S8906" s="16"/>
      <c r="T8906" s="16"/>
      <c r="U8906" s="16"/>
      <c r="V8906" s="16"/>
      <c r="W8906" s="15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9"/>
      <c r="R8907" s="16"/>
      <c r="S8907" s="16"/>
      <c r="T8907" s="16"/>
      <c r="U8907" s="16"/>
      <c r="V8907" s="16"/>
      <c r="W8907" s="15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40"/>
      <c r="R8908" s="16"/>
      <c r="S8908" s="16"/>
      <c r="T8908" s="16"/>
      <c r="U8908" s="16"/>
      <c r="V8908" s="16"/>
      <c r="W8908" s="16"/>
      <c r="X8908" s="17"/>
      <c r="Y8908" s="13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37"/>
      <c r="R8910" s="15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7"/>
      <c r="R8911" s="15"/>
      <c r="S8911" s="16"/>
      <c r="T8911" s="16"/>
      <c r="U8911" s="16"/>
      <c r="V8911" s="16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5"/>
      <c r="S8912" s="15"/>
      <c r="T8912" s="15"/>
      <c r="U8912" s="15"/>
      <c r="V8912" s="15"/>
      <c r="W8912" s="15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5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5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5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38"/>
      <c r="R8916" s="16"/>
      <c r="S8916" s="16"/>
      <c r="T8916" s="16"/>
      <c r="U8916" s="16"/>
      <c r="V8916" s="16"/>
      <c r="W8916" s="15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8"/>
      <c r="R8917" s="16"/>
      <c r="S8917" s="16"/>
      <c r="T8917" s="16"/>
      <c r="U8917" s="16"/>
      <c r="V8917" s="16"/>
      <c r="W8917" s="15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38"/>
      <c r="R8918" s="16"/>
      <c r="S8918" s="16"/>
      <c r="T8918" s="16"/>
      <c r="U8918" s="16"/>
      <c r="V8918" s="16"/>
      <c r="W8918" s="15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5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38"/>
      <c r="R8920" s="15"/>
      <c r="S8920" s="15"/>
      <c r="T8920" s="15"/>
      <c r="U8920" s="15"/>
      <c r="V8920" s="15"/>
      <c r="W8920" s="15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37"/>
      <c r="R8921" s="15"/>
      <c r="S8921" s="16"/>
      <c r="T8921" s="16"/>
      <c r="U8921" s="16"/>
      <c r="V8921" s="16"/>
      <c r="W8921" s="15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37"/>
      <c r="R8922" s="15"/>
      <c r="S8922" s="16"/>
      <c r="T8922" s="16"/>
      <c r="U8922" s="16"/>
      <c r="V8922" s="16"/>
      <c r="W8922" s="15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8"/>
      <c r="R8923" s="16"/>
      <c r="S8923" s="16"/>
      <c r="T8923" s="16"/>
      <c r="U8923" s="16"/>
      <c r="V8923" s="16"/>
      <c r="W8923" s="15"/>
      <c r="X8923" s="17"/>
      <c r="Y8923" s="12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5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7"/>
      <c r="R8925" s="15"/>
      <c r="S8925" s="16"/>
      <c r="T8925" s="16"/>
      <c r="U8925" s="16"/>
      <c r="V8925" s="16"/>
      <c r="W8925" s="15"/>
      <c r="X8925" s="17"/>
      <c r="Y8925" s="12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7"/>
      <c r="R8926" s="15"/>
      <c r="S8926" s="16"/>
      <c r="T8926" s="16"/>
      <c r="U8926" s="16"/>
      <c r="V8926" s="16"/>
      <c r="W8926" s="15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40"/>
      <c r="R8927" s="16"/>
      <c r="S8927" s="16"/>
      <c r="T8927" s="16"/>
      <c r="U8927" s="16"/>
      <c r="V8927" s="16"/>
      <c r="W8927" s="16"/>
      <c r="X8927" s="17"/>
      <c r="Y8927" s="13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5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38"/>
      <c r="R8929" s="16"/>
      <c r="S8929" s="16"/>
      <c r="T8929" s="16"/>
      <c r="U8929" s="16"/>
      <c r="V8929" s="16"/>
      <c r="W8929" s="15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5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8"/>
      <c r="R8931" s="16"/>
      <c r="S8931" s="16"/>
      <c r="T8931" s="16"/>
      <c r="U8931" s="16"/>
      <c r="V8931" s="16"/>
      <c r="W8931" s="15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5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8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5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5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38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9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5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7"/>
      <c r="R8939" s="15"/>
      <c r="S8939" s="16"/>
      <c r="T8939" s="16"/>
      <c r="U8939" s="16"/>
      <c r="V8939" s="16"/>
      <c r="W8939" s="15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38"/>
      <c r="R8940" s="16"/>
      <c r="S8940" s="16"/>
      <c r="T8940" s="16"/>
      <c r="U8940" s="16"/>
      <c r="V8940" s="16"/>
      <c r="W8940" s="15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5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8"/>
      <c r="R8942" s="16"/>
      <c r="S8942" s="16"/>
      <c r="T8942" s="16"/>
      <c r="U8942" s="16"/>
      <c r="V8942" s="16"/>
      <c r="W8942" s="15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7"/>
      <c r="R8943" s="15"/>
      <c r="S8943" s="16"/>
      <c r="T8943" s="16"/>
      <c r="U8943" s="16"/>
      <c r="V8943" s="16"/>
      <c r="W8943" s="15"/>
      <c r="X8943" s="17"/>
      <c r="Y8943" s="12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8"/>
      <c r="R8944" s="16"/>
      <c r="S8944" s="16"/>
      <c r="T8944" s="16"/>
      <c r="U8944" s="16"/>
      <c r="V8944" s="16"/>
      <c r="W8944" s="15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5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6"/>
      <c r="S8946" s="16"/>
      <c r="T8946" s="16"/>
      <c r="U8946" s="16"/>
      <c r="V8946" s="16"/>
      <c r="W8946" s="15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38"/>
      <c r="R8947" s="16"/>
      <c r="S8947" s="16"/>
      <c r="T8947" s="16"/>
      <c r="U8947" s="16"/>
      <c r="V8947" s="16"/>
      <c r="W8947" s="15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8"/>
      <c r="R8948" s="16"/>
      <c r="S8948" s="16"/>
      <c r="T8948" s="16"/>
      <c r="U8948" s="16"/>
      <c r="V8948" s="16"/>
      <c r="W8948" s="15"/>
      <c r="X8948" s="17"/>
      <c r="Y8948" s="12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8"/>
      <c r="R8949" s="16"/>
      <c r="S8949" s="16"/>
      <c r="T8949" s="16"/>
      <c r="U8949" s="16"/>
      <c r="V8949" s="16"/>
      <c r="W8949" s="15"/>
      <c r="X8949" s="17"/>
      <c r="Y8949" s="12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8"/>
      <c r="R8950" s="16"/>
      <c r="S8950" s="16"/>
      <c r="T8950" s="16"/>
      <c r="U8950" s="16"/>
      <c r="V8950" s="16"/>
      <c r="W8950" s="15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5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5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38"/>
      <c r="R8953" s="16"/>
      <c r="S8953" s="16"/>
      <c r="T8953" s="16"/>
      <c r="U8953" s="16"/>
      <c r="V8953" s="16"/>
      <c r="W8953" s="15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9"/>
      <c r="R8954" s="16"/>
      <c r="S8954" s="16"/>
      <c r="T8954" s="16"/>
      <c r="U8954" s="16"/>
      <c r="V8954" s="16"/>
      <c r="W8954" s="15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5"/>
      <c r="S8955" s="15"/>
      <c r="T8955" s="15"/>
      <c r="U8955" s="15"/>
      <c r="V8955" s="15"/>
      <c r="W8955" s="15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7"/>
      <c r="R8956" s="15"/>
      <c r="S8956" s="16"/>
      <c r="T8956" s="16"/>
      <c r="U8956" s="16"/>
      <c r="V8956" s="16"/>
      <c r="W8956" s="15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8"/>
      <c r="R8957" s="16"/>
      <c r="S8957" s="16"/>
      <c r="T8957" s="16"/>
      <c r="U8957" s="16"/>
      <c r="V8957" s="16"/>
      <c r="W8957" s="15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5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7"/>
      <c r="R8959" s="15"/>
      <c r="S8959" s="16"/>
      <c r="T8959" s="16"/>
      <c r="U8959" s="16"/>
      <c r="V8959" s="16"/>
      <c r="W8959" s="15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8"/>
      <c r="R8960" s="16"/>
      <c r="S8960" s="16"/>
      <c r="T8960" s="16"/>
      <c r="U8960" s="16"/>
      <c r="V8960" s="16"/>
      <c r="W8960" s="15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7"/>
      <c r="R8961" s="15"/>
      <c r="S8961" s="16"/>
      <c r="T8961" s="16"/>
      <c r="U8961" s="16"/>
      <c r="V8961" s="16"/>
      <c r="W8961" s="15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7"/>
      <c r="R8963" s="15"/>
      <c r="S8963" s="16"/>
      <c r="T8963" s="16"/>
      <c r="U8963" s="16"/>
      <c r="V8963" s="16"/>
      <c r="W8963" s="15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8"/>
      <c r="R8964" s="16"/>
      <c r="S8964" s="16"/>
      <c r="T8964" s="16"/>
      <c r="U8964" s="16"/>
      <c r="V8964" s="16"/>
      <c r="W8964" s="15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38"/>
      <c r="R8965" s="16"/>
      <c r="S8965" s="16"/>
      <c r="T8965" s="16"/>
      <c r="U8965" s="16"/>
      <c r="V8965" s="16"/>
      <c r="W8965" s="15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5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5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8"/>
      <c r="R8968" s="16"/>
      <c r="S8968" s="16"/>
      <c r="T8968" s="16"/>
      <c r="U8968" s="16"/>
      <c r="V8968" s="16"/>
      <c r="W8968" s="15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5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5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38"/>
      <c r="R8971" s="16"/>
      <c r="S8971" s="16"/>
      <c r="T8971" s="16"/>
      <c r="U8971" s="16"/>
      <c r="V8971" s="16"/>
      <c r="W8971" s="15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8"/>
      <c r="R8972" s="16"/>
      <c r="S8972" s="16"/>
      <c r="T8972" s="16"/>
      <c r="U8972" s="16"/>
      <c r="V8972" s="16"/>
      <c r="W8972" s="15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8"/>
      <c r="R8973" s="16"/>
      <c r="S8973" s="16"/>
      <c r="T8973" s="16"/>
      <c r="U8973" s="16"/>
      <c r="V8973" s="16"/>
      <c r="W8973" s="15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9"/>
      <c r="R8974" s="16"/>
      <c r="S8974" s="16"/>
      <c r="T8974" s="16"/>
      <c r="U8974" s="16"/>
      <c r="V8974" s="15"/>
      <c r="W8974" s="15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8"/>
      <c r="R8975" s="16"/>
      <c r="S8975" s="16"/>
      <c r="T8975" s="16"/>
      <c r="U8975" s="16"/>
      <c r="V8975" s="16"/>
      <c r="W8975" s="15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38"/>
      <c r="R8976" s="16"/>
      <c r="S8976" s="16"/>
      <c r="T8976" s="16"/>
      <c r="U8976" s="16"/>
      <c r="V8976" s="16"/>
      <c r="W8976" s="15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9"/>
      <c r="R8977" s="16"/>
      <c r="S8977" s="16"/>
      <c r="T8977" s="16"/>
      <c r="U8977" s="16"/>
      <c r="V8977" s="16"/>
      <c r="W8977" s="15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9"/>
      <c r="R8978" s="16"/>
      <c r="S8978" s="16"/>
      <c r="T8978" s="16"/>
      <c r="U8978" s="16"/>
      <c r="V8978" s="16"/>
      <c r="W8978" s="16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7"/>
      <c r="R8979" s="15"/>
      <c r="S8979" s="16"/>
      <c r="T8979" s="16"/>
      <c r="U8979" s="16"/>
      <c r="V8979" s="16"/>
      <c r="W8979" s="16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40"/>
      <c r="R8980" s="16"/>
      <c r="S8980" s="16"/>
      <c r="T8980" s="16"/>
      <c r="U8980" s="16"/>
      <c r="V8980" s="16"/>
      <c r="W8980" s="16"/>
      <c r="X8980" s="17"/>
      <c r="Y8980" s="13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7"/>
      <c r="R8981" s="15"/>
      <c r="S8981" s="16"/>
      <c r="T8981" s="16"/>
      <c r="U8981" s="16"/>
      <c r="V8981" s="16"/>
      <c r="W8981" s="16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5"/>
      <c r="S8982" s="15"/>
      <c r="T8982" s="15"/>
      <c r="U8982" s="15"/>
      <c r="V8982" s="15"/>
      <c r="W8982" s="16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40"/>
      <c r="R8983" s="16"/>
      <c r="S8983" s="16"/>
      <c r="T8983" s="16"/>
      <c r="U8983" s="16"/>
      <c r="V8983" s="16"/>
      <c r="W8983" s="16"/>
      <c r="X8983" s="17"/>
      <c r="Y8983" s="13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8"/>
      <c r="R8985" s="16"/>
      <c r="S8985" s="16"/>
      <c r="T8985" s="16"/>
      <c r="U8985" s="16"/>
      <c r="V8985" s="16"/>
      <c r="W8985" s="17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8"/>
      <c r="R8986" s="16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38"/>
      <c r="R8987" s="16"/>
      <c r="S8987" s="16"/>
      <c r="T8987" s="16"/>
      <c r="U8987" s="16"/>
      <c r="V8987" s="16"/>
      <c r="W8987" s="15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7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8"/>
      <c r="R8990" s="16"/>
      <c r="S8990" s="16"/>
      <c r="T8990" s="16"/>
      <c r="U8990" s="16"/>
      <c r="V8990" s="16"/>
      <c r="W8990" s="16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8"/>
      <c r="R8991" s="16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8"/>
      <c r="R8992" s="16"/>
      <c r="S8992" s="16"/>
      <c r="T8992" s="16"/>
      <c r="U8992" s="16"/>
      <c r="V8992" s="16"/>
      <c r="W8992" s="17"/>
      <c r="X8992" s="17"/>
      <c r="Y8992" s="12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9"/>
      <c r="R8994" s="16"/>
      <c r="S8994" s="16"/>
      <c r="T8994" s="16"/>
      <c r="U8994" s="16"/>
      <c r="V8994" s="16"/>
      <c r="W8994" s="16"/>
      <c r="X8994" s="17"/>
      <c r="Y8994" s="13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5"/>
      <c r="X8995" s="17"/>
      <c r="Y8995" s="12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8"/>
      <c r="R8996" s="16"/>
      <c r="S8996" s="16"/>
      <c r="T8996" s="16"/>
      <c r="U8996" s="16"/>
      <c r="V8996" s="16"/>
      <c r="W8996" s="15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37"/>
      <c r="R8997" s="15"/>
      <c r="S8997" s="16"/>
      <c r="T8997" s="16"/>
      <c r="U8997" s="16"/>
      <c r="V8997" s="16"/>
      <c r="W8997" s="15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8"/>
      <c r="R8998" s="16"/>
      <c r="S8998" s="16"/>
      <c r="T8998" s="16"/>
      <c r="U8998" s="16"/>
      <c r="V8998" s="16"/>
      <c r="W8998" s="16"/>
      <c r="X8998" s="17"/>
      <c r="Y8998" s="13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37"/>
      <c r="R8999" s="15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8"/>
      <c r="R9000" s="16"/>
      <c r="S9000" s="16"/>
      <c r="T9000" s="16"/>
      <c r="U9000" s="16"/>
      <c r="V9000" s="16"/>
      <c r="W9000" s="15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5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5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5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5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8"/>
      <c r="R9005" s="16"/>
      <c r="S9005" s="16"/>
      <c r="T9005" s="16"/>
      <c r="U9005" s="16"/>
      <c r="V9005" s="16"/>
      <c r="W9005" s="16"/>
      <c r="X9005" s="17"/>
      <c r="Y9005" s="13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6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5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7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5"/>
      <c r="X9010" s="17"/>
      <c r="Y9010" s="12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37"/>
      <c r="R9011" s="15"/>
      <c r="S9011" s="16"/>
      <c r="T9011" s="16"/>
      <c r="U9011" s="16"/>
      <c r="V9011" s="16"/>
      <c r="W9011" s="16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6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7"/>
      <c r="R9014" s="15"/>
      <c r="S9014" s="16"/>
      <c r="T9014" s="16"/>
      <c r="U9014" s="16"/>
      <c r="V9014" s="16"/>
      <c r="W9014" s="15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5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7"/>
      <c r="R9016" s="15"/>
      <c r="S9016" s="16"/>
      <c r="T9016" s="16"/>
      <c r="U9016" s="16"/>
      <c r="V9016" s="16"/>
      <c r="W9016" s="16"/>
      <c r="X9016" s="17"/>
      <c r="Y9016" s="12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37"/>
      <c r="R9017" s="15"/>
      <c r="S9017" s="16"/>
      <c r="T9017" s="16"/>
      <c r="U9017" s="16"/>
      <c r="V9017" s="16"/>
      <c r="W9017" s="15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8"/>
      <c r="R9018" s="16"/>
      <c r="S9018" s="16"/>
      <c r="T9018" s="16"/>
      <c r="U9018" s="16"/>
      <c r="V9018" s="16"/>
      <c r="W9018" s="16"/>
      <c r="X9018" s="17"/>
      <c r="Y9018" s="12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8"/>
      <c r="R9019" s="16"/>
      <c r="S9019" s="16"/>
      <c r="T9019" s="16"/>
      <c r="U9019" s="16"/>
      <c r="V9019" s="16"/>
      <c r="W9019" s="15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8"/>
      <c r="R9020" s="16"/>
      <c r="S9020" s="16"/>
      <c r="T9020" s="16"/>
      <c r="U9020" s="16"/>
      <c r="V9020" s="16"/>
      <c r="W9020" s="15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8"/>
      <c r="R9021" s="16"/>
      <c r="S9021" s="16"/>
      <c r="T9021" s="16"/>
      <c r="U9021" s="16"/>
      <c r="V9021" s="16"/>
      <c r="W9021" s="15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8"/>
      <c r="R9022" s="16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7"/>
      <c r="R9023" s="15"/>
      <c r="S9023" s="16"/>
      <c r="T9023" s="16"/>
      <c r="U9023" s="16"/>
      <c r="V9023" s="16"/>
      <c r="W9023" s="17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7"/>
      <c r="R9024" s="15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5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8"/>
      <c r="R9026" s="16"/>
      <c r="S9026" s="16"/>
      <c r="T9026" s="16"/>
      <c r="U9026" s="16"/>
      <c r="V9026" s="16"/>
      <c r="W9026" s="17"/>
      <c r="X9026" s="17"/>
      <c r="Y9026" s="12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6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7"/>
      <c r="R9028" s="15"/>
      <c r="S9028" s="16"/>
      <c r="T9028" s="16"/>
      <c r="U9028" s="16"/>
      <c r="V9028" s="16"/>
      <c r="W9028" s="15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40"/>
      <c r="R9029" s="16"/>
      <c r="S9029" s="16"/>
      <c r="T9029" s="16"/>
      <c r="U9029" s="16"/>
      <c r="V9029" s="16"/>
      <c r="W9029" s="16"/>
      <c r="X9029" s="17"/>
      <c r="Y9029" s="13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7"/>
      <c r="R9030" s="15"/>
      <c r="S9030" s="16"/>
      <c r="T9030" s="16"/>
      <c r="U9030" s="16"/>
      <c r="V9030" s="16"/>
      <c r="W9030" s="17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5"/>
      <c r="X9032" s="17"/>
      <c r="Y9032" s="12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3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3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8"/>
      <c r="R9036" s="16"/>
      <c r="S9036" s="16"/>
      <c r="T9036" s="16"/>
      <c r="U9036" s="16"/>
      <c r="V9036" s="16"/>
      <c r="W9036" s="15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8"/>
      <c r="R9037" s="16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8"/>
      <c r="R9039" s="16"/>
      <c r="S9039" s="16"/>
      <c r="T9039" s="16"/>
      <c r="U9039" s="16"/>
      <c r="V9039" s="16"/>
      <c r="W9039" s="15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8"/>
      <c r="R9040" s="16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7"/>
      <c r="R9041" s="15"/>
      <c r="S9041" s="16"/>
      <c r="T9041" s="16"/>
      <c r="U9041" s="16"/>
      <c r="V9041" s="16"/>
      <c r="W9041" s="17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8"/>
      <c r="R9042" s="16"/>
      <c r="S9042" s="16"/>
      <c r="T9042" s="16"/>
      <c r="U9042" s="16"/>
      <c r="V9042" s="16"/>
      <c r="W9042" s="17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8"/>
      <c r="R9043" s="16"/>
      <c r="S9043" s="16"/>
      <c r="T9043" s="16"/>
      <c r="U9043" s="16"/>
      <c r="V9043" s="16"/>
      <c r="W9043" s="16"/>
      <c r="X9043" s="17"/>
      <c r="Y9043" s="13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9"/>
      <c r="R9044" s="16"/>
      <c r="S9044" s="16"/>
      <c r="T9044" s="16"/>
      <c r="U9044" s="16"/>
      <c r="V9044" s="16"/>
      <c r="W9044" s="15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9"/>
      <c r="R9045" s="16"/>
      <c r="S9045" s="16"/>
      <c r="T9045" s="16"/>
      <c r="U9045" s="16"/>
      <c r="V9045" s="16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7"/>
      <c r="R9046" s="15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7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5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5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6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9"/>
      <c r="R9052" s="16"/>
      <c r="S9052" s="16"/>
      <c r="T9052" s="16"/>
      <c r="U9052" s="16"/>
      <c r="V9052" s="16"/>
      <c r="W9052" s="17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7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9"/>
      <c r="R9054" s="16"/>
      <c r="S9054" s="16"/>
      <c r="T9054" s="16"/>
      <c r="U9054" s="16"/>
      <c r="V9054" s="16"/>
      <c r="W9054" s="15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5"/>
      <c r="S9055" s="15"/>
      <c r="T9055" s="15"/>
      <c r="U9055" s="15"/>
      <c r="V9055" s="15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9"/>
      <c r="R9056" s="16"/>
      <c r="S9056" s="16"/>
      <c r="T9056" s="16"/>
      <c r="U9056" s="16"/>
      <c r="V9056" s="15"/>
      <c r="W9056" s="16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5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8"/>
      <c r="R9058" s="16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8"/>
      <c r="R9059" s="16"/>
      <c r="S9059" s="16"/>
      <c r="T9059" s="16"/>
      <c r="U9059" s="16"/>
      <c r="V9059" s="16"/>
      <c r="W9059" s="15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5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3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5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9"/>
      <c r="R9063" s="16"/>
      <c r="S9063" s="16"/>
      <c r="T9063" s="16"/>
      <c r="U9063" s="16"/>
      <c r="V9063" s="16"/>
      <c r="W9063" s="15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9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5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6"/>
      <c r="X9066" s="17"/>
      <c r="Y9066" s="13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5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7"/>
      <c r="R9068" s="15"/>
      <c r="S9068" s="16"/>
      <c r="T9068" s="16"/>
      <c r="U9068" s="16"/>
      <c r="V9068" s="16"/>
      <c r="W9068" s="15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7"/>
      <c r="R9069" s="15"/>
      <c r="S9069" s="16"/>
      <c r="T9069" s="16"/>
      <c r="U9069" s="16"/>
      <c r="V9069" s="16"/>
      <c r="W9069" s="15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9"/>
      <c r="R9070" s="16"/>
      <c r="S9070" s="16"/>
      <c r="T9070" s="16"/>
      <c r="U9070" s="16"/>
      <c r="V9070" s="15"/>
      <c r="W9070" s="15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38"/>
      <c r="R9071" s="16"/>
      <c r="S9071" s="16"/>
      <c r="T9071" s="16"/>
      <c r="U9071" s="16"/>
      <c r="V9071" s="16"/>
      <c r="W9071" s="15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5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6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7"/>
      <c r="R9074" s="15"/>
      <c r="S9074" s="16"/>
      <c r="T9074" s="16"/>
      <c r="U9074" s="16"/>
      <c r="V9074" s="16"/>
      <c r="W9074" s="17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5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8"/>
      <c r="R9076" s="16"/>
      <c r="S9076" s="16"/>
      <c r="T9076" s="16"/>
      <c r="U9076" s="16"/>
      <c r="V9076" s="16"/>
      <c r="W9076" s="16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9"/>
      <c r="R9077" s="16"/>
      <c r="S9077" s="16"/>
      <c r="T9077" s="16"/>
      <c r="U9077" s="16"/>
      <c r="V9077" s="16"/>
      <c r="W9077" s="15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5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7"/>
      <c r="R9080" s="15"/>
      <c r="S9080" s="16"/>
      <c r="T9080" s="16"/>
      <c r="U9080" s="16"/>
      <c r="V9080" s="16"/>
      <c r="W9080" s="15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7"/>
      <c r="R9081" s="15"/>
      <c r="S9081" s="16"/>
      <c r="T9081" s="16"/>
      <c r="U9081" s="16"/>
      <c r="V9081" s="16"/>
      <c r="W9081" s="15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8"/>
      <c r="R9082" s="16"/>
      <c r="S9082" s="16"/>
      <c r="T9082" s="16"/>
      <c r="U9082" s="16"/>
      <c r="V9082" s="16"/>
      <c r="W9082" s="16"/>
      <c r="X9082" s="17"/>
      <c r="Y9082" s="13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40"/>
      <c r="R9083" s="16"/>
      <c r="S9083" s="16"/>
      <c r="T9083" s="16"/>
      <c r="U9083" s="16"/>
      <c r="V9083" s="16"/>
      <c r="W9083" s="16"/>
      <c r="X9083" s="17"/>
      <c r="Y9083" s="13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40"/>
      <c r="R9084" s="16"/>
      <c r="S9084" s="16"/>
      <c r="T9084" s="16"/>
      <c r="U9084" s="16"/>
      <c r="V9084" s="16"/>
      <c r="W9084" s="16"/>
      <c r="X9084" s="17"/>
      <c r="Y9084" s="13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8"/>
      <c r="R9085" s="15"/>
      <c r="S9085" s="15"/>
      <c r="T9085" s="15"/>
      <c r="U9085" s="15"/>
      <c r="V9085" s="15"/>
      <c r="W9085" s="15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8"/>
      <c r="R9086" s="16"/>
      <c r="S9086" s="16"/>
      <c r="T9086" s="16"/>
      <c r="U9086" s="16"/>
      <c r="V9086" s="16"/>
      <c r="W9086" s="15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5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5"/>
      <c r="S9088" s="15"/>
      <c r="T9088" s="15"/>
      <c r="U9088" s="15"/>
      <c r="V9088" s="15"/>
      <c r="W9088" s="15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5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7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9"/>
      <c r="R9093" s="16"/>
      <c r="S9093" s="16"/>
      <c r="T9093" s="16"/>
      <c r="U9093" s="16"/>
      <c r="V9093" s="16"/>
      <c r="W9093" s="15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7"/>
      <c r="R9094" s="15"/>
      <c r="S9094" s="16"/>
      <c r="T9094" s="16"/>
      <c r="U9094" s="16"/>
      <c r="V9094" s="16"/>
      <c r="W9094" s="16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6"/>
      <c r="S9095" s="16"/>
      <c r="T9095" s="16"/>
      <c r="U9095" s="16"/>
      <c r="V9095" s="16"/>
      <c r="W9095" s="16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7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7"/>
      <c r="R9097" s="15"/>
      <c r="S9097" s="16"/>
      <c r="T9097" s="16"/>
      <c r="U9097" s="16"/>
      <c r="V9097" s="16"/>
      <c r="W9097" s="17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7"/>
      <c r="R9098" s="15"/>
      <c r="S9098" s="16"/>
      <c r="T9098" s="16"/>
      <c r="U9098" s="16"/>
      <c r="V9098" s="16"/>
      <c r="W9098" s="17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7"/>
      <c r="R9099" s="15"/>
      <c r="S9099" s="16"/>
      <c r="T9099" s="16"/>
      <c r="U9099" s="16"/>
      <c r="V9099" s="16"/>
      <c r="W9099" s="16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6"/>
      <c r="S9100" s="16"/>
      <c r="T9100" s="16"/>
      <c r="U9100" s="16"/>
      <c r="V9100" s="16"/>
      <c r="W9100" s="17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7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5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7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5"/>
      <c r="S9104" s="15"/>
      <c r="T9104" s="15"/>
      <c r="U9104" s="15"/>
      <c r="V9104" s="15"/>
      <c r="W9104" s="17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7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7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8"/>
      <c r="R9107" s="16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6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5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8"/>
      <c r="R9110" s="16"/>
      <c r="S9110" s="16"/>
      <c r="T9110" s="16"/>
      <c r="U9110" s="16"/>
      <c r="V9110" s="16"/>
      <c r="W9110" s="15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7"/>
      <c r="R9111" s="15"/>
      <c r="S9111" s="16"/>
      <c r="T9111" s="16"/>
      <c r="U9111" s="16"/>
      <c r="V9111" s="16"/>
      <c r="W9111" s="15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6"/>
      <c r="X9113" s="17"/>
      <c r="Y9113" s="13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7"/>
      <c r="R9115" s="15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5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7"/>
      <c r="R9117" s="15"/>
      <c r="S9117" s="16"/>
      <c r="T9117" s="16"/>
      <c r="U9117" s="16"/>
      <c r="V9117" s="16"/>
      <c r="W9117" s="16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3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5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6"/>
      <c r="S9120" s="16"/>
      <c r="T9120" s="16"/>
      <c r="U9120" s="16"/>
      <c r="V9120" s="16"/>
      <c r="W9120" s="17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5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4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2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9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7"/>
      <c r="R9125" s="15"/>
      <c r="S9125" s="16"/>
      <c r="T9125" s="16"/>
      <c r="U9125" s="16"/>
      <c r="V9125" s="16"/>
      <c r="W9125" s="17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5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5"/>
      <c r="S9128" s="15"/>
      <c r="T9128" s="15"/>
      <c r="U9128" s="15"/>
      <c r="V9128" s="15"/>
      <c r="W9128" s="15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7"/>
      <c r="R9129" s="15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6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4"/>
      <c r="Q9131" s="38"/>
      <c r="R9131" s="15"/>
      <c r="S9131" s="15"/>
      <c r="T9131" s="15"/>
      <c r="U9131" s="15"/>
      <c r="V9131" s="15"/>
      <c r="W9131" s="16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6"/>
      <c r="X9132" s="17"/>
      <c r="Y9132" s="13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7"/>
      <c r="R9133" s="15"/>
      <c r="S9133" s="16"/>
      <c r="T9133" s="16"/>
      <c r="U9133" s="16"/>
      <c r="V9133" s="16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6"/>
      <c r="S9134" s="16"/>
      <c r="T9134" s="16"/>
      <c r="U9134" s="16"/>
      <c r="V9134" s="16"/>
      <c r="W9134" s="15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5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5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4"/>
      <c r="Q9137" s="37"/>
      <c r="R9137" s="15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4"/>
      <c r="Q9138" s="40"/>
      <c r="R9138" s="16"/>
      <c r="S9138" s="16"/>
      <c r="T9138" s="16"/>
      <c r="U9138" s="16"/>
      <c r="V9138" s="16"/>
      <c r="W9138" s="16"/>
      <c r="X9138" s="17"/>
      <c r="Y9138" s="13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4"/>
      <c r="Q9139" s="40"/>
      <c r="R9139" s="16"/>
      <c r="S9139" s="16"/>
      <c r="T9139" s="16"/>
      <c r="U9139" s="16"/>
      <c r="V9139" s="16"/>
      <c r="W9139" s="16"/>
      <c r="X9139" s="17"/>
      <c r="Y9139" s="13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7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6"/>
      <c r="X9141" s="17"/>
      <c r="Y9141" s="13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8"/>
      <c r="R9142" s="16"/>
      <c r="S9142" s="16"/>
      <c r="T9142" s="16"/>
      <c r="U9142" s="16"/>
      <c r="V9142" s="16"/>
      <c r="W9142" s="15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5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5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5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4"/>
      <c r="Q9148" s="37"/>
      <c r="R9148" s="15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8"/>
      <c r="R9149" s="15"/>
      <c r="S9149" s="15"/>
      <c r="T9149" s="15"/>
      <c r="U9149" s="15"/>
      <c r="V9149" s="15"/>
      <c r="W9149" s="17"/>
      <c r="X9149" s="17"/>
      <c r="Y9149" s="12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4"/>
      <c r="Q9150" s="37"/>
      <c r="R9150" s="15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4"/>
      <c r="Q9151" s="38"/>
      <c r="R9151" s="16"/>
      <c r="S9151" s="16"/>
      <c r="T9151" s="16"/>
      <c r="U9151" s="16"/>
      <c r="V9151" s="16"/>
      <c r="W9151" s="16"/>
      <c r="X9151" s="17"/>
      <c r="Y9151" s="13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4"/>
      <c r="Q9152" s="38"/>
      <c r="R9152" s="16"/>
      <c r="S9152" s="16"/>
      <c r="T9152" s="16"/>
      <c r="U9152" s="16"/>
      <c r="V9152" s="16"/>
      <c r="W9152" s="17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4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6"/>
      <c r="S9154" s="16"/>
      <c r="T9154" s="16"/>
      <c r="U9154" s="16"/>
      <c r="V9154" s="16"/>
      <c r="W9154" s="17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37"/>
      <c r="R9155" s="15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4"/>
      <c r="Q9156" s="38"/>
      <c r="R9156" s="16"/>
      <c r="S9156" s="16"/>
      <c r="T9156" s="16"/>
      <c r="U9156" s="16"/>
      <c r="V9156" s="16"/>
      <c r="W9156" s="16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8"/>
      <c r="R9157" s="15"/>
      <c r="S9157" s="15"/>
      <c r="T9157" s="15"/>
      <c r="U9157" s="15"/>
      <c r="V9157" s="15"/>
      <c r="W9157" s="16"/>
      <c r="X9157" s="17"/>
      <c r="Y9157" s="12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4"/>
      <c r="Q9158" s="38"/>
      <c r="R9158" s="16"/>
      <c r="S9158" s="16"/>
      <c r="T9158" s="16"/>
      <c r="U9158" s="16"/>
      <c r="V9158" s="16"/>
      <c r="W9158" s="16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38"/>
      <c r="R9159" s="15"/>
      <c r="S9159" s="15"/>
      <c r="T9159" s="15"/>
      <c r="U9159" s="15"/>
      <c r="V9159" s="15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4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4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4"/>
      <c r="Q9162" s="39"/>
      <c r="R9162" s="16"/>
      <c r="S9162" s="16"/>
      <c r="T9162" s="16"/>
      <c r="U9162" s="16"/>
      <c r="V9162" s="16"/>
      <c r="W9162" s="17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4"/>
      <c r="Q9163" s="39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4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4"/>
      <c r="Q9165" s="39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8"/>
      <c r="R9166" s="15"/>
      <c r="S9166" s="15"/>
      <c r="T9166" s="15"/>
      <c r="U9166" s="15"/>
      <c r="V9166" s="15"/>
      <c r="W9166" s="17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8"/>
      <c r="R9167" s="16"/>
      <c r="S9167" s="16"/>
      <c r="T9167" s="16"/>
      <c r="U9167" s="16"/>
      <c r="V9167" s="16"/>
      <c r="W9167" s="16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7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6"/>
      <c r="S9169" s="16"/>
      <c r="T9169" s="16"/>
      <c r="U9169" s="16"/>
      <c r="V9169" s="16"/>
      <c r="W9169" s="16"/>
      <c r="X9169" s="17"/>
      <c r="Y9169" s="13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9"/>
      <c r="R9170" s="16"/>
      <c r="S9170" s="16"/>
      <c r="T9170" s="16"/>
      <c r="U9170" s="16"/>
      <c r="V9170" s="16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8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4"/>
      <c r="Q9172" s="38"/>
      <c r="R9172" s="15"/>
      <c r="S9172" s="15"/>
      <c r="T9172" s="15"/>
      <c r="U9172" s="15"/>
      <c r="V9172" s="15"/>
      <c r="W9172" s="15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7"/>
      <c r="R9173" s="15"/>
      <c r="S9173" s="16"/>
      <c r="T9173" s="16"/>
      <c r="U9173" s="16"/>
      <c r="V9173" s="16"/>
      <c r="W9173" s="15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4"/>
      <c r="Q9174" s="37"/>
      <c r="R9174" s="15"/>
      <c r="S9174" s="16"/>
      <c r="T9174" s="16"/>
      <c r="U9174" s="16"/>
      <c r="V9174" s="16"/>
      <c r="W9174" s="16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7"/>
      <c r="R9175" s="15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37"/>
      <c r="R9176" s="15"/>
      <c r="S9176" s="16"/>
      <c r="T9176" s="16"/>
      <c r="U9176" s="16"/>
      <c r="V9176" s="16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8"/>
      <c r="R9178" s="16"/>
      <c r="S9178" s="16"/>
      <c r="T9178" s="16"/>
      <c r="U9178" s="16"/>
      <c r="V9178" s="16"/>
      <c r="W9178" s="17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7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4"/>
      <c r="Q9180" s="38"/>
      <c r="R9180" s="16"/>
      <c r="S9180" s="16"/>
      <c r="T9180" s="16"/>
      <c r="U9180" s="16"/>
      <c r="V9180" s="16"/>
      <c r="W9180" s="16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7"/>
      <c r="R9181" s="15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8"/>
      <c r="R9182" s="16"/>
      <c r="S9182" s="16"/>
      <c r="T9182" s="16"/>
      <c r="U9182" s="16"/>
      <c r="V9182" s="16"/>
      <c r="W9182" s="15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7"/>
      <c r="R9183" s="15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9"/>
      <c r="R9184" s="16"/>
      <c r="S9184" s="16"/>
      <c r="T9184" s="16"/>
      <c r="U9184" s="16"/>
      <c r="V9184" s="16"/>
      <c r="W9184" s="16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4"/>
      <c r="Q9186" s="37"/>
      <c r="R9186" s="15"/>
      <c r="S9186" s="16"/>
      <c r="T9186" s="16"/>
      <c r="U9186" s="16"/>
      <c r="V9186" s="16"/>
      <c r="W9186" s="17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7"/>
      <c r="R9187" s="15"/>
      <c r="S9187" s="16"/>
      <c r="T9187" s="16"/>
      <c r="U9187" s="16"/>
      <c r="V9187" s="16"/>
      <c r="W9187" s="15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7"/>
      <c r="R9188" s="15"/>
      <c r="S9188" s="16"/>
      <c r="T9188" s="16"/>
      <c r="U9188" s="16"/>
      <c r="V9188" s="16"/>
      <c r="W9188" s="17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7"/>
      <c r="R9189" s="15"/>
      <c r="S9189" s="16"/>
      <c r="T9189" s="16"/>
      <c r="U9189" s="16"/>
      <c r="V9189" s="16"/>
      <c r="W9189" s="16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3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8"/>
      <c r="R9192" s="16"/>
      <c r="S9192" s="16"/>
      <c r="T9192" s="16"/>
      <c r="U9192" s="16"/>
      <c r="V9192" s="16"/>
      <c r="W9192" s="15"/>
      <c r="X9192" s="17"/>
      <c r="Y9192" s="12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6"/>
      <c r="X9193" s="17"/>
      <c r="Y9193" s="13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4"/>
      <c r="Q9194" s="40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4"/>
      <c r="Q9195" s="40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7"/>
      <c r="R9196" s="15"/>
      <c r="S9196" s="16"/>
      <c r="T9196" s="16"/>
      <c r="U9196" s="16"/>
      <c r="V9196" s="16"/>
      <c r="W9196" s="15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8"/>
      <c r="R9197" s="15"/>
      <c r="S9197" s="15"/>
      <c r="T9197" s="15"/>
      <c r="U9197" s="15"/>
      <c r="V9197" s="15"/>
      <c r="W9197" s="17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4"/>
      <c r="Q9198" s="38"/>
      <c r="R9198" s="15"/>
      <c r="S9198" s="15"/>
      <c r="T9198" s="15"/>
      <c r="U9198" s="15"/>
      <c r="V9198" s="15"/>
      <c r="W9198" s="16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4"/>
      <c r="Q9199" s="39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7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4"/>
      <c r="Q9201" s="38"/>
      <c r="R9201" s="15"/>
      <c r="S9201" s="15"/>
      <c r="T9201" s="15"/>
      <c r="U9201" s="15"/>
      <c r="V9201" s="15"/>
      <c r="W9201" s="15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8"/>
      <c r="R9204" s="16"/>
      <c r="S9204" s="16"/>
      <c r="T9204" s="16"/>
      <c r="U9204" s="16"/>
      <c r="V9204" s="16"/>
      <c r="W9204" s="17"/>
      <c r="X9204" s="17"/>
      <c r="Y9204" s="12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9"/>
      <c r="R9205" s="16"/>
      <c r="S9205" s="16"/>
      <c r="T9205" s="16"/>
      <c r="U9205" s="16"/>
      <c r="V9205" s="15"/>
      <c r="W9205" s="15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7"/>
      <c r="R9206" s="15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7"/>
      <c r="R9207" s="15"/>
      <c r="S9207" s="16"/>
      <c r="T9207" s="16"/>
      <c r="U9207" s="16"/>
      <c r="V9207" s="16"/>
      <c r="W9207" s="16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4"/>
      <c r="Q9208" s="37"/>
      <c r="R9208" s="15"/>
      <c r="S9208" s="16"/>
      <c r="T9208" s="16"/>
      <c r="U9208" s="16"/>
      <c r="V9208" s="16"/>
      <c r="W9208" s="17"/>
      <c r="X9208" s="17"/>
      <c r="Y9208" s="12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7"/>
      <c r="R9209" s="15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5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4"/>
      <c r="Q9211" s="38"/>
      <c r="R9211" s="16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37"/>
      <c r="R9212" s="15"/>
      <c r="S9212" s="16"/>
      <c r="T9212" s="16"/>
      <c r="U9212" s="16"/>
      <c r="V9212" s="16"/>
      <c r="W9212" s="16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4"/>
      <c r="Q9213" s="38"/>
      <c r="R9213" s="16"/>
      <c r="S9213" s="16"/>
      <c r="T9213" s="16"/>
      <c r="U9213" s="16"/>
      <c r="V9213" s="16"/>
      <c r="W9213" s="16"/>
      <c r="X9213" s="17"/>
      <c r="Y9213" s="13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4"/>
      <c r="Q9214" s="38"/>
      <c r="R9214" s="16"/>
      <c r="S9214" s="16"/>
      <c r="T9214" s="16"/>
      <c r="U9214" s="16"/>
      <c r="V9214" s="16"/>
      <c r="W9214" s="16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7"/>
      <c r="R9215" s="15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7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5"/>
      <c r="S9217" s="15"/>
      <c r="T9217" s="15"/>
      <c r="U9217" s="15"/>
      <c r="V9217" s="15"/>
      <c r="W9217" s="15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4"/>
      <c r="Q9218" s="38"/>
      <c r="R9218" s="16"/>
      <c r="S9218" s="16"/>
      <c r="T9218" s="16"/>
      <c r="U9218" s="16"/>
      <c r="V9218" s="16"/>
      <c r="W9218" s="17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4"/>
      <c r="Q9219" s="38"/>
      <c r="R9219" s="16"/>
      <c r="S9219" s="16"/>
      <c r="T9219" s="16"/>
      <c r="U9219" s="16"/>
      <c r="V9219" s="16"/>
      <c r="W9219" s="17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7"/>
      <c r="R9220" s="15"/>
      <c r="S9220" s="16"/>
      <c r="T9220" s="16"/>
      <c r="U9220" s="16"/>
      <c r="V9220" s="16"/>
      <c r="W9220" s="16"/>
      <c r="X9220" s="17"/>
      <c r="Y9220" s="12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4"/>
      <c r="Q9221" s="39"/>
      <c r="R9221" s="16"/>
      <c r="S9221" s="16"/>
      <c r="T9221" s="16"/>
      <c r="U9221" s="16"/>
      <c r="V9221" s="15"/>
      <c r="W9221" s="17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40"/>
      <c r="R9222" s="16"/>
      <c r="S9222" s="16"/>
      <c r="T9222" s="16"/>
      <c r="U9222" s="16"/>
      <c r="V9222" s="16"/>
      <c r="W9222" s="16"/>
      <c r="X9222" s="17"/>
      <c r="Y9222" s="13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8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4"/>
      <c r="Q9224" s="39"/>
      <c r="R9224" s="16"/>
      <c r="S9224" s="16"/>
      <c r="T9224" s="16"/>
      <c r="U9224" s="16"/>
      <c r="V9224" s="16"/>
      <c r="W9224" s="17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4"/>
      <c r="Q9225" s="39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4"/>
      <c r="Q9226" s="38"/>
      <c r="R9226" s="16"/>
      <c r="S9226" s="16"/>
      <c r="T9226" s="16"/>
      <c r="U9226" s="16"/>
      <c r="V9226" s="16"/>
      <c r="W9226" s="15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4"/>
      <c r="Q9227" s="39"/>
      <c r="R9227" s="16"/>
      <c r="S9227" s="16"/>
      <c r="T9227" s="16"/>
      <c r="U9227" s="16"/>
      <c r="V9227" s="16"/>
      <c r="W9227" s="17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5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9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3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4"/>
      <c r="Q9231" s="37"/>
      <c r="R9231" s="15"/>
      <c r="S9231" s="16"/>
      <c r="T9231" s="16"/>
      <c r="U9231" s="16"/>
      <c r="V9231" s="16"/>
      <c r="W9231" s="17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5"/>
      <c r="S9233" s="15"/>
      <c r="T9233" s="15"/>
      <c r="U9233" s="15"/>
      <c r="V9233" s="15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8"/>
      <c r="R9234" s="16"/>
      <c r="S9234" s="16"/>
      <c r="T9234" s="16"/>
      <c r="U9234" s="16"/>
      <c r="V9234" s="16"/>
      <c r="W9234" s="16"/>
      <c r="X9234" s="17"/>
      <c r="Y9234" s="12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7"/>
      <c r="R9235" s="15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8"/>
      <c r="R9236" s="16"/>
      <c r="S9236" s="16"/>
      <c r="T9236" s="16"/>
      <c r="U9236" s="16"/>
      <c r="V9236" s="16"/>
      <c r="W9236" s="17"/>
      <c r="X9236" s="17"/>
      <c r="Y9236" s="12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38"/>
      <c r="R9237" s="16"/>
      <c r="S9237" s="16"/>
      <c r="T9237" s="16"/>
      <c r="U9237" s="16"/>
      <c r="V9237" s="16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40"/>
      <c r="R9238" s="16"/>
      <c r="S9238" s="16"/>
      <c r="T9238" s="16"/>
      <c r="U9238" s="16"/>
      <c r="V9238" s="16"/>
      <c r="W9238" s="16"/>
      <c r="X9238" s="17"/>
      <c r="Y9238" s="13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38"/>
      <c r="R9239" s="16"/>
      <c r="S9239" s="16"/>
      <c r="T9239" s="16"/>
      <c r="U9239" s="16"/>
      <c r="V9239" s="16"/>
      <c r="W9239" s="17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4"/>
      <c r="Q9240" s="38"/>
      <c r="R9240" s="16"/>
      <c r="S9240" s="16"/>
      <c r="T9240" s="16"/>
      <c r="U9240" s="16"/>
      <c r="V9240" s="16"/>
      <c r="W9240" s="17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7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0"/>
      <c r="R9242" s="16"/>
      <c r="S9242" s="16"/>
      <c r="T9242" s="16"/>
      <c r="U9242" s="16"/>
      <c r="V9242" s="16"/>
      <c r="W9242" s="16"/>
      <c r="X9242" s="17"/>
      <c r="Y9242" s="13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8"/>
      <c r="R9244" s="16"/>
      <c r="S9244" s="16"/>
      <c r="T9244" s="16"/>
      <c r="U9244" s="16"/>
      <c r="V9244" s="16"/>
      <c r="W9244" s="16"/>
      <c r="X9244" s="17"/>
      <c r="Y9244" s="13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4"/>
      <c r="Q9245" s="38"/>
      <c r="R9245" s="16"/>
      <c r="S9245" s="16"/>
      <c r="T9245" s="16"/>
      <c r="U9245" s="16"/>
      <c r="V9245" s="16"/>
      <c r="W9245" s="17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4"/>
      <c r="Q9246" s="38"/>
      <c r="R9246" s="15"/>
      <c r="S9246" s="15"/>
      <c r="T9246" s="15"/>
      <c r="U9246" s="15"/>
      <c r="V9246" s="15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4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6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8"/>
      <c r="R9250" s="15"/>
      <c r="S9250" s="15"/>
      <c r="T9250" s="15"/>
      <c r="U9250" s="15"/>
      <c r="V9250" s="15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4"/>
      <c r="Q9251" s="38"/>
      <c r="R9251" s="16"/>
      <c r="S9251" s="16"/>
      <c r="T9251" s="16"/>
      <c r="U9251" s="16"/>
      <c r="V9251" s="16"/>
      <c r="W9251" s="15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6"/>
      <c r="S9252" s="16"/>
      <c r="T9252" s="16"/>
      <c r="U9252" s="16"/>
      <c r="V9252" s="16"/>
      <c r="W9252" s="15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4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4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4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3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7"/>
      <c r="R9257" s="15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6"/>
      <c r="X9258" s="17"/>
      <c r="Y9258" s="13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7"/>
      <c r="R9259" s="15"/>
      <c r="S9259" s="16"/>
      <c r="T9259" s="16"/>
      <c r="U9259" s="16"/>
      <c r="V9259" s="16"/>
      <c r="W9259" s="15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5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7"/>
      <c r="R9261" s="15"/>
      <c r="S9261" s="16"/>
      <c r="T9261" s="16"/>
      <c r="U9261" s="16"/>
      <c r="V9261" s="16"/>
      <c r="W9261" s="15"/>
      <c r="X9261" s="17"/>
      <c r="Y9261" s="12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7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6"/>
      <c r="S9263" s="16"/>
      <c r="T9263" s="16"/>
      <c r="U9263" s="16"/>
      <c r="V9263" s="16"/>
      <c r="W9263" s="16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7"/>
      <c r="R9264" s="15"/>
      <c r="S9264" s="16"/>
      <c r="T9264" s="16"/>
      <c r="U9264" s="16"/>
      <c r="V9264" s="16"/>
      <c r="W9264" s="16"/>
      <c r="X9264" s="17"/>
      <c r="Y9264" s="12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4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5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4"/>
      <c r="Q9268" s="37"/>
      <c r="R9268" s="15"/>
      <c r="S9268" s="16"/>
      <c r="T9268" s="16"/>
      <c r="U9268" s="16"/>
      <c r="V9268" s="16"/>
      <c r="W9268" s="17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3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7"/>
      <c r="R9270" s="15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4"/>
      <c r="Q9271" s="38"/>
      <c r="R9271" s="15"/>
      <c r="S9271" s="15"/>
      <c r="T9271" s="15"/>
      <c r="U9271" s="15"/>
      <c r="V9271" s="15"/>
      <c r="W9271" s="15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38"/>
      <c r="R9272" s="16"/>
      <c r="S9272" s="16"/>
      <c r="T9272" s="16"/>
      <c r="U9272" s="16"/>
      <c r="V9272" s="16"/>
      <c r="W9272" s="16"/>
      <c r="X9272" s="17"/>
      <c r="Y9272" s="13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7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39"/>
      <c r="R9274" s="16"/>
      <c r="S9274" s="16"/>
      <c r="T9274" s="16"/>
      <c r="U9274" s="16"/>
      <c r="V9274" s="16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8"/>
      <c r="R9275" s="16"/>
      <c r="S9275" s="16"/>
      <c r="T9275" s="16"/>
      <c r="U9275" s="16"/>
      <c r="V9275" s="16"/>
      <c r="W9275" s="17"/>
      <c r="X9275" s="17"/>
      <c r="Y9275" s="12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38"/>
      <c r="R9276" s="16"/>
      <c r="S9276" s="16"/>
      <c r="T9276" s="16"/>
      <c r="U9276" s="16"/>
      <c r="V9276" s="16"/>
      <c r="W9276" s="17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4"/>
      <c r="Q9277" s="37"/>
      <c r="R9277" s="15"/>
      <c r="S9277" s="16"/>
      <c r="T9277" s="16"/>
      <c r="U9277" s="16"/>
      <c r="V9277" s="16"/>
      <c r="W9277" s="15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38"/>
      <c r="R9278" s="16"/>
      <c r="S9278" s="16"/>
      <c r="T9278" s="16"/>
      <c r="U9278" s="16"/>
      <c r="V9278" s="16"/>
      <c r="W9278" s="16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4"/>
      <c r="Q9279" s="37"/>
      <c r="R9279" s="15"/>
      <c r="S9279" s="16"/>
      <c r="T9279" s="16"/>
      <c r="U9279" s="16"/>
      <c r="V9279" s="16"/>
      <c r="W9279" s="16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4"/>
      <c r="Q9280" s="38"/>
      <c r="R9280" s="16"/>
      <c r="S9280" s="16"/>
      <c r="T9280" s="16"/>
      <c r="U9280" s="16"/>
      <c r="V9280" s="16"/>
      <c r="W9280" s="17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4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4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4"/>
      <c r="Q9283" s="39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4"/>
      <c r="Q9284" s="38"/>
      <c r="R9284" s="16"/>
      <c r="S9284" s="16"/>
      <c r="T9284" s="16"/>
      <c r="U9284" s="16"/>
      <c r="V9284" s="16"/>
      <c r="W9284" s="15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4"/>
      <c r="Q9285" s="38"/>
      <c r="R9285" s="16"/>
      <c r="S9285" s="16"/>
      <c r="T9285" s="16"/>
      <c r="U9285" s="16"/>
      <c r="V9285" s="16"/>
      <c r="W9285" s="16"/>
      <c r="X9285" s="17"/>
      <c r="Y9285" s="13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8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5"/>
      <c r="S9287" s="15"/>
      <c r="T9287" s="15"/>
      <c r="U9287" s="15"/>
      <c r="V9287" s="15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5"/>
      <c r="S9288" s="15"/>
      <c r="T9288" s="15"/>
      <c r="U9288" s="15"/>
      <c r="V9288" s="15"/>
      <c r="W9288" s="17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4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6"/>
      <c r="S9291" s="16"/>
      <c r="T9291" s="16"/>
      <c r="U9291" s="16"/>
      <c r="V9291" s="16"/>
      <c r="W9291" s="16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5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4"/>
      <c r="Q9293" s="37"/>
      <c r="R9293" s="15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8"/>
      <c r="R9294" s="16"/>
      <c r="S9294" s="16"/>
      <c r="T9294" s="16"/>
      <c r="U9294" s="16"/>
      <c r="V9294" s="16"/>
      <c r="W9294" s="17"/>
      <c r="X9294" s="17"/>
      <c r="Y9294" s="12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7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6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4"/>
      <c r="Q9297" s="39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5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4"/>
      <c r="Q9299" s="38"/>
      <c r="R9299" s="16"/>
      <c r="S9299" s="16"/>
      <c r="T9299" s="16"/>
      <c r="U9299" s="16"/>
      <c r="V9299" s="16"/>
      <c r="W9299" s="16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4"/>
      <c r="Q9300" s="37"/>
      <c r="R9300" s="15"/>
      <c r="S9300" s="16"/>
      <c r="T9300" s="16"/>
      <c r="U9300" s="16"/>
      <c r="V9300" s="16"/>
      <c r="W9300" s="16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4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4"/>
      <c r="Q9302" s="37"/>
      <c r="R9302" s="15"/>
      <c r="S9302" s="16"/>
      <c r="T9302" s="16"/>
      <c r="U9302" s="16"/>
      <c r="V9302" s="16"/>
      <c r="W9302" s="15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4"/>
      <c r="Q9303" s="39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7"/>
      <c r="R9304" s="15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4"/>
      <c r="Q9305" s="38"/>
      <c r="R9305" s="16"/>
      <c r="S9305" s="16"/>
      <c r="T9305" s="16"/>
      <c r="U9305" s="16"/>
      <c r="V9305" s="16"/>
      <c r="W9305" s="16"/>
      <c r="X9305" s="17"/>
      <c r="Y9305" s="13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39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8"/>
      <c r="R9307" s="16"/>
      <c r="S9307" s="16"/>
      <c r="T9307" s="16"/>
      <c r="U9307" s="16"/>
      <c r="V9307" s="16"/>
      <c r="W9307" s="16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40"/>
      <c r="R9308" s="16"/>
      <c r="S9308" s="16"/>
      <c r="T9308" s="16"/>
      <c r="U9308" s="16"/>
      <c r="V9308" s="16"/>
      <c r="W9308" s="16"/>
      <c r="X9308" s="17"/>
      <c r="Y9308" s="13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40"/>
      <c r="R9310" s="16"/>
      <c r="S9310" s="16"/>
      <c r="T9310" s="16"/>
      <c r="U9310" s="16"/>
      <c r="V9310" s="16"/>
      <c r="W9310" s="16"/>
      <c r="X9310" s="17"/>
      <c r="Y9310" s="13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6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4"/>
      <c r="Q9312" s="40"/>
      <c r="R9312" s="16"/>
      <c r="S9312" s="16"/>
      <c r="T9312" s="16"/>
      <c r="U9312" s="16"/>
      <c r="V9312" s="16"/>
      <c r="W9312" s="16"/>
      <c r="X9312" s="17"/>
      <c r="Y9312" s="13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38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5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38"/>
      <c r="R9315" s="16"/>
      <c r="S9315" s="16"/>
      <c r="T9315" s="16"/>
      <c r="U9315" s="16"/>
      <c r="V9315" s="16"/>
      <c r="W9315" s="16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38"/>
      <c r="R9316" s="16"/>
      <c r="S9316" s="16"/>
      <c r="T9316" s="16"/>
      <c r="U9316" s="16"/>
      <c r="V9316" s="16"/>
      <c r="W9316" s="16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38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5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4"/>
      <c r="Q9319" s="38"/>
      <c r="R9319" s="16"/>
      <c r="S9319" s="16"/>
      <c r="T9319" s="16"/>
      <c r="U9319" s="16"/>
      <c r="V9319" s="16"/>
      <c r="W9319" s="15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4"/>
      <c r="Q9321" s="38"/>
      <c r="R9321" s="16"/>
      <c r="S9321" s="16"/>
      <c r="T9321" s="16"/>
      <c r="U9321" s="16"/>
      <c r="V9321" s="16"/>
      <c r="W9321" s="16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4"/>
      <c r="Q9322" s="38"/>
      <c r="R9322" s="16"/>
      <c r="S9322" s="16"/>
      <c r="T9322" s="16"/>
      <c r="U9322" s="16"/>
      <c r="V9322" s="16"/>
      <c r="W9322" s="16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4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5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6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4"/>
      <c r="Q9327" s="38"/>
      <c r="R9327" s="15"/>
      <c r="S9327" s="15"/>
      <c r="T9327" s="15"/>
      <c r="U9327" s="15"/>
      <c r="V9327" s="15"/>
      <c r="W9327" s="15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39"/>
      <c r="R9328" s="16"/>
      <c r="S9328" s="16"/>
      <c r="T9328" s="16"/>
      <c r="U9328" s="16"/>
      <c r="V9328" s="16"/>
      <c r="W9328" s="17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5"/>
      <c r="S9329" s="15"/>
      <c r="T9329" s="15"/>
      <c r="U9329" s="15"/>
      <c r="V9329" s="15"/>
      <c r="W9329" s="16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4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4"/>
      <c r="Q9331" s="38"/>
      <c r="R9331" s="16"/>
      <c r="S9331" s="16"/>
      <c r="T9331" s="16"/>
      <c r="U9331" s="16"/>
      <c r="V9331" s="16"/>
      <c r="W9331" s="15"/>
      <c r="X9331" s="17"/>
      <c r="Y9331" s="12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8"/>
      <c r="R9332" s="16"/>
      <c r="S9332" s="16"/>
      <c r="T9332" s="16"/>
      <c r="U9332" s="16"/>
      <c r="V9332" s="16"/>
      <c r="W9332" s="17"/>
      <c r="X9332" s="17"/>
      <c r="Y9332" s="12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39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8"/>
      <c r="R9334" s="16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4"/>
      <c r="Q9335" s="39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40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4"/>
      <c r="Q9337" s="38"/>
      <c r="R9337" s="16"/>
      <c r="S9337" s="16"/>
      <c r="T9337" s="16"/>
      <c r="U9337" s="16"/>
      <c r="V9337" s="16"/>
      <c r="W9337" s="17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4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8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4"/>
      <c r="Q9341" s="38"/>
      <c r="R9341" s="16"/>
      <c r="S9341" s="16"/>
      <c r="T9341" s="16"/>
      <c r="U9341" s="16"/>
      <c r="V9341" s="16"/>
      <c r="W9341" s="16"/>
      <c r="X9341" s="17"/>
      <c r="Y9341" s="13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4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4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7"/>
      <c r="R9344" s="15"/>
      <c r="S9344" s="16"/>
      <c r="T9344" s="16"/>
      <c r="U9344" s="16"/>
      <c r="V9344" s="16"/>
      <c r="W9344" s="16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6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5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40"/>
      <c r="R9347" s="16"/>
      <c r="S9347" s="16"/>
      <c r="T9347" s="16"/>
      <c r="U9347" s="16"/>
      <c r="V9347" s="16"/>
      <c r="W9347" s="16"/>
      <c r="X9347" s="17"/>
      <c r="Y9347" s="13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6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9"/>
      <c r="R9349" s="16"/>
      <c r="S9349" s="16"/>
      <c r="T9349" s="16"/>
      <c r="U9349" s="16"/>
      <c r="V9349" s="16"/>
      <c r="W9349" s="15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2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4"/>
      <c r="Q9352" s="39"/>
      <c r="R9352" s="16"/>
      <c r="S9352" s="16"/>
      <c r="T9352" s="16"/>
      <c r="U9352" s="16"/>
      <c r="V9352" s="16"/>
      <c r="W9352" s="17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6"/>
      <c r="X9353" s="17"/>
      <c r="Y9353" s="13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4"/>
      <c r="Q9354" s="37"/>
      <c r="R9354" s="15"/>
      <c r="S9354" s="16"/>
      <c r="T9354" s="16"/>
      <c r="U9354" s="16"/>
      <c r="V9354" s="16"/>
      <c r="W9354" s="16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6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9"/>
      <c r="R9356" s="16"/>
      <c r="S9356" s="16"/>
      <c r="T9356" s="16"/>
      <c r="U9356" s="16"/>
      <c r="V9356" s="16"/>
      <c r="W9356" s="16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4"/>
      <c r="Q9357" s="38"/>
      <c r="R9357" s="16"/>
      <c r="S9357" s="16"/>
      <c r="T9357" s="16"/>
      <c r="U9357" s="16"/>
      <c r="V9357" s="16"/>
      <c r="W9357" s="15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4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4"/>
      <c r="Q9359" s="37"/>
      <c r="R9359" s="15"/>
      <c r="S9359" s="16"/>
      <c r="T9359" s="16"/>
      <c r="U9359" s="16"/>
      <c r="V9359" s="16"/>
      <c r="W9359" s="16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4"/>
      <c r="Q9360" s="40"/>
      <c r="R9360" s="16"/>
      <c r="S9360" s="16"/>
      <c r="T9360" s="16"/>
      <c r="U9360" s="16"/>
      <c r="V9360" s="16"/>
      <c r="W9360" s="16"/>
      <c r="X9360" s="17"/>
      <c r="Y9360" s="13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4"/>
      <c r="Q9361" s="37"/>
      <c r="R9361" s="15"/>
      <c r="S9361" s="16"/>
      <c r="T9361" s="16"/>
      <c r="U9361" s="16"/>
      <c r="V9361" s="16"/>
      <c r="W9361" s="17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40"/>
      <c r="R9362" s="16"/>
      <c r="S9362" s="16"/>
      <c r="T9362" s="16"/>
      <c r="U9362" s="16"/>
      <c r="V9362" s="16"/>
      <c r="W9362" s="16"/>
      <c r="X9362" s="17"/>
      <c r="Y9362" s="13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7"/>
      <c r="R9363" s="15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4"/>
      <c r="Q9364" s="38"/>
      <c r="R9364" s="16"/>
      <c r="S9364" s="16"/>
      <c r="T9364" s="16"/>
      <c r="U9364" s="16"/>
      <c r="V9364" s="16"/>
      <c r="W9364" s="16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4"/>
      <c r="Q9365" s="40"/>
      <c r="R9365" s="16"/>
      <c r="S9365" s="16"/>
      <c r="T9365" s="16"/>
      <c r="U9365" s="16"/>
      <c r="V9365" s="16"/>
      <c r="W9365" s="16"/>
      <c r="X9365" s="17"/>
      <c r="Y9365" s="13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5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4"/>
      <c r="Q9368" s="38"/>
      <c r="R9368" s="16"/>
      <c r="S9368" s="16"/>
      <c r="T9368" s="16"/>
      <c r="U9368" s="16"/>
      <c r="V9368" s="16"/>
      <c r="W9368" s="16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6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4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7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9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7"/>
      <c r="R9376" s="15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5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4"/>
      <c r="Q9380" s="37"/>
      <c r="R9380" s="15"/>
      <c r="S9380" s="16"/>
      <c r="T9380" s="16"/>
      <c r="U9380" s="16"/>
      <c r="V9380" s="16"/>
      <c r="W9380" s="15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5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7"/>
      <c r="R9382" s="15"/>
      <c r="S9382" s="16"/>
      <c r="T9382" s="16"/>
      <c r="U9382" s="16"/>
      <c r="V9382" s="16"/>
      <c r="W9382" s="15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4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9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4"/>
      <c r="Q9385" s="39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40"/>
      <c r="R9387" s="16"/>
      <c r="S9387" s="16"/>
      <c r="T9387" s="16"/>
      <c r="U9387" s="16"/>
      <c r="V9387" s="16"/>
      <c r="W9387" s="16"/>
      <c r="X9387" s="17"/>
      <c r="Y9387" s="13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2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7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7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4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4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9"/>
      <c r="R9393" s="16"/>
      <c r="S9393" s="16"/>
      <c r="T9393" s="16"/>
      <c r="U9393" s="16"/>
      <c r="V9393" s="16"/>
      <c r="W9393" s="17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40"/>
      <c r="R9394" s="16"/>
      <c r="S9394" s="16"/>
      <c r="T9394" s="16"/>
      <c r="U9394" s="16"/>
      <c r="V9394" s="16"/>
      <c r="W9394" s="16"/>
      <c r="X9394" s="17"/>
      <c r="Y9394" s="13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40"/>
      <c r="R9395" s="16"/>
      <c r="S9395" s="16"/>
      <c r="T9395" s="16"/>
      <c r="U9395" s="16"/>
      <c r="V9395" s="16"/>
      <c r="W9395" s="16"/>
      <c r="X9395" s="17"/>
      <c r="Y9395" s="13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9"/>
      <c r="R9396" s="16"/>
      <c r="S9396" s="16"/>
      <c r="T9396" s="16"/>
      <c r="U9396" s="16"/>
      <c r="V9396" s="16"/>
      <c r="W9396" s="16"/>
      <c r="X9396" s="17"/>
      <c r="Y9396" s="12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40"/>
      <c r="R9397" s="16"/>
      <c r="S9397" s="16"/>
      <c r="T9397" s="16"/>
      <c r="U9397" s="16"/>
      <c r="V9397" s="16"/>
      <c r="W9397" s="16"/>
      <c r="X9397" s="17"/>
      <c r="Y9397" s="13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4"/>
      <c r="Q9398" s="38"/>
      <c r="R9398" s="16"/>
      <c r="S9398" s="16"/>
      <c r="T9398" s="16"/>
      <c r="U9398" s="16"/>
      <c r="V9398" s="16"/>
      <c r="W9398" s="15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4"/>
      <c r="Q9399" s="40"/>
      <c r="R9399" s="16"/>
      <c r="S9399" s="16"/>
      <c r="T9399" s="16"/>
      <c r="U9399" s="16"/>
      <c r="V9399" s="16"/>
      <c r="W9399" s="16"/>
      <c r="X9399" s="17"/>
      <c r="Y9399" s="13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9"/>
      <c r="R9400" s="16"/>
      <c r="S9400" s="16"/>
      <c r="T9400" s="16"/>
      <c r="U9400" s="16"/>
      <c r="V9400" s="15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4"/>
      <c r="Q9402" s="37"/>
      <c r="R9402" s="15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38"/>
      <c r="R9403" s="16"/>
      <c r="S9403" s="16"/>
      <c r="T9403" s="16"/>
      <c r="U9403" s="16"/>
      <c r="V9403" s="16"/>
      <c r="W9403" s="17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4"/>
      <c r="Q9405" s="40"/>
      <c r="R9405" s="16"/>
      <c r="S9405" s="16"/>
      <c r="T9405" s="16"/>
      <c r="U9405" s="16"/>
      <c r="V9405" s="16"/>
      <c r="W9405" s="16"/>
      <c r="X9405" s="17"/>
      <c r="Y9405" s="13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7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5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5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8"/>
      <c r="R9409" s="15"/>
      <c r="S9409" s="15"/>
      <c r="T9409" s="15"/>
      <c r="U9409" s="15"/>
      <c r="V9409" s="15"/>
      <c r="W9409" s="16"/>
      <c r="X9409" s="17"/>
      <c r="Y9409" s="12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40"/>
      <c r="R9410" s="16"/>
      <c r="S9410" s="16"/>
      <c r="T9410" s="16"/>
      <c r="U9410" s="16"/>
      <c r="V9410" s="16"/>
      <c r="W9410" s="16"/>
      <c r="X9410" s="17"/>
      <c r="Y9410" s="13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40"/>
      <c r="R9411" s="16"/>
      <c r="S9411" s="16"/>
      <c r="T9411" s="16"/>
      <c r="U9411" s="16"/>
      <c r="V9411" s="16"/>
      <c r="W9411" s="16"/>
      <c r="X9411" s="17"/>
      <c r="Y9411" s="13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8"/>
      <c r="R9412" s="16"/>
      <c r="S9412" s="16"/>
      <c r="T9412" s="16"/>
      <c r="U9412" s="16"/>
      <c r="V9412" s="16"/>
      <c r="W9412" s="16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8"/>
      <c r="R9414" s="16"/>
      <c r="S9414" s="16"/>
      <c r="T9414" s="16"/>
      <c r="U9414" s="16"/>
      <c r="V9414" s="16"/>
      <c r="W9414" s="16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4"/>
      <c r="Q9415" s="39"/>
      <c r="R9415" s="16"/>
      <c r="S9415" s="16"/>
      <c r="T9415" s="16"/>
      <c r="U9415" s="16"/>
      <c r="V9415" s="16"/>
      <c r="W9415" s="16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7"/>
      <c r="R9416" s="15"/>
      <c r="S9416" s="16"/>
      <c r="T9416" s="16"/>
      <c r="U9416" s="16"/>
      <c r="V9416" s="16"/>
      <c r="W9416" s="17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8"/>
      <c r="R9417" s="16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8"/>
      <c r="R9418" s="16"/>
      <c r="S9418" s="16"/>
      <c r="T9418" s="16"/>
      <c r="U9418" s="16"/>
      <c r="V9418" s="16"/>
      <c r="W9418" s="16"/>
      <c r="X9418" s="17"/>
      <c r="Y9418" s="12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4"/>
      <c r="Q9419" s="40"/>
      <c r="R9419" s="16"/>
      <c r="S9419" s="16"/>
      <c r="T9419" s="16"/>
      <c r="U9419" s="16"/>
      <c r="V9419" s="16"/>
      <c r="W9419" s="16"/>
      <c r="X9419" s="17"/>
      <c r="Y9419" s="13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40"/>
      <c r="R9420" s="16"/>
      <c r="S9420" s="16"/>
      <c r="T9420" s="16"/>
      <c r="U9420" s="16"/>
      <c r="V9420" s="16"/>
      <c r="W9420" s="16"/>
      <c r="X9420" s="17"/>
      <c r="Y9420" s="13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40"/>
      <c r="R9421" s="16"/>
      <c r="S9421" s="16"/>
      <c r="T9421" s="16"/>
      <c r="U9421" s="16"/>
      <c r="V9421" s="16"/>
      <c r="W9421" s="16"/>
      <c r="X9421" s="17"/>
      <c r="Y9421" s="13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40"/>
      <c r="R9422" s="16"/>
      <c r="S9422" s="16"/>
      <c r="T9422" s="16"/>
      <c r="U9422" s="16"/>
      <c r="V9422" s="16"/>
      <c r="W9422" s="16"/>
      <c r="X9422" s="17"/>
      <c r="Y9422" s="13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40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9"/>
      <c r="R9424" s="16"/>
      <c r="S9424" s="16"/>
      <c r="T9424" s="16"/>
      <c r="U9424" s="16"/>
      <c r="V9424" s="16"/>
      <c r="W9424" s="16"/>
      <c r="X9424" s="17"/>
      <c r="Y9424" s="13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9"/>
      <c r="R9425" s="16"/>
      <c r="S9425" s="16"/>
      <c r="T9425" s="16"/>
      <c r="U9425" s="16"/>
      <c r="V9425" s="16"/>
      <c r="W9425" s="16"/>
      <c r="X9425" s="17"/>
      <c r="Y9425" s="13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9"/>
      <c r="R9426" s="16"/>
      <c r="S9426" s="16"/>
      <c r="T9426" s="16"/>
      <c r="U9426" s="16"/>
      <c r="V9426" s="16"/>
      <c r="W9426" s="16"/>
      <c r="X9426" s="17"/>
      <c r="Y9426" s="13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40"/>
      <c r="R9427" s="16"/>
      <c r="S9427" s="16"/>
      <c r="T9427" s="16"/>
      <c r="U9427" s="16"/>
      <c r="V9427" s="16"/>
      <c r="W9427" s="16"/>
      <c r="X9427" s="17"/>
      <c r="Y9427" s="13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40"/>
      <c r="R9428" s="16"/>
      <c r="S9428" s="16"/>
      <c r="T9428" s="16"/>
      <c r="U9428" s="16"/>
      <c r="V9428" s="16"/>
      <c r="W9428" s="16"/>
      <c r="X9428" s="17"/>
      <c r="Y9428" s="13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40"/>
      <c r="R9429" s="16"/>
      <c r="S9429" s="16"/>
      <c r="T9429" s="16"/>
      <c r="U9429" s="16"/>
      <c r="V9429" s="16"/>
      <c r="W9429" s="16"/>
      <c r="X9429" s="17"/>
      <c r="Y9429" s="13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39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40"/>
      <c r="R9431" s="16"/>
      <c r="S9431" s="16"/>
      <c r="T9431" s="16"/>
      <c r="U9431" s="16"/>
      <c r="V9431" s="16"/>
      <c r="W9431" s="16"/>
      <c r="X9431" s="17"/>
      <c r="Y9431" s="13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7"/>
      <c r="R9432" s="15"/>
      <c r="S9432" s="16"/>
      <c r="T9432" s="16"/>
      <c r="U9432" s="16"/>
      <c r="V9432" s="16"/>
      <c r="W9432" s="16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8"/>
      <c r="R9433" s="16"/>
      <c r="S9433" s="16"/>
      <c r="T9433" s="16"/>
      <c r="U9433" s="16"/>
      <c r="V9433" s="16"/>
      <c r="W9433" s="15"/>
      <c r="X9433" s="17"/>
      <c r="Y9433" s="13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4"/>
      <c r="Q9434" s="38"/>
      <c r="R9434" s="16"/>
      <c r="S9434" s="16"/>
      <c r="T9434" s="16"/>
      <c r="U9434" s="16"/>
      <c r="V9434" s="16"/>
      <c r="W9434" s="17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40"/>
      <c r="R9435" s="16"/>
      <c r="S9435" s="16"/>
      <c r="T9435" s="16"/>
      <c r="U9435" s="16"/>
      <c r="V9435" s="16"/>
      <c r="W9435" s="16"/>
      <c r="X9435" s="17"/>
      <c r="Y9435" s="13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16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4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4"/>
      <c r="Q9438" s="38"/>
      <c r="R9438" s="16"/>
      <c r="S9438" s="16"/>
      <c r="T9438" s="16"/>
      <c r="U9438" s="16"/>
      <c r="V9438" s="16"/>
      <c r="W9438" s="17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4"/>
      <c r="Q9439" s="38"/>
      <c r="R9439" s="16"/>
      <c r="S9439" s="16"/>
      <c r="T9439" s="16"/>
      <c r="U9439" s="16"/>
      <c r="V9439" s="16"/>
      <c r="W9439" s="16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6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9"/>
      <c r="R9441" s="16"/>
      <c r="S9441" s="16"/>
      <c r="T9441" s="16"/>
      <c r="U9441" s="16"/>
      <c r="V9441" s="16"/>
      <c r="W9441" s="16"/>
      <c r="X9441" s="17"/>
      <c r="Y9441" s="13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40"/>
      <c r="R9442" s="16"/>
      <c r="S9442" s="16"/>
      <c r="T9442" s="16"/>
      <c r="U9442" s="16"/>
      <c r="V9442" s="16"/>
      <c r="W9442" s="16"/>
      <c r="X9442" s="17"/>
      <c r="Y9442" s="13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39"/>
      <c r="R9443" s="16"/>
      <c r="S9443" s="16"/>
      <c r="T9443" s="16"/>
      <c r="U9443" s="16"/>
      <c r="V9443" s="16"/>
      <c r="W9443" s="16"/>
      <c r="X9443" s="17"/>
      <c r="Y9443" s="13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39"/>
      <c r="R9444" s="16"/>
      <c r="S9444" s="16"/>
      <c r="T9444" s="16"/>
      <c r="U9444" s="16"/>
      <c r="V9444" s="16"/>
      <c r="W9444" s="16"/>
      <c r="X9444" s="17"/>
      <c r="Y9444" s="13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4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8"/>
      <c r="R9446" s="16"/>
      <c r="S9446" s="16"/>
      <c r="T9446" s="16"/>
      <c r="U9446" s="16"/>
      <c r="V9446" s="16"/>
      <c r="W9446" s="16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8"/>
      <c r="R9447" s="16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9"/>
      <c r="R9448" s="16"/>
      <c r="S9448" s="16"/>
      <c r="T9448" s="16"/>
      <c r="U9448" s="16"/>
      <c r="V9448" s="16"/>
      <c r="W9448" s="17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8"/>
      <c r="R9449" s="16"/>
      <c r="S9449" s="16"/>
      <c r="T9449" s="16"/>
      <c r="U9449" s="16"/>
      <c r="V9449" s="16"/>
      <c r="W9449" s="17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8"/>
      <c r="R9450" s="16"/>
      <c r="S9450" s="16"/>
      <c r="T9450" s="16"/>
      <c r="U9450" s="16"/>
      <c r="V9450" s="16"/>
      <c r="W9450" s="15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39"/>
      <c r="R9451" s="16"/>
      <c r="S9451" s="16"/>
      <c r="T9451" s="16"/>
      <c r="U9451" s="16"/>
      <c r="V9451" s="16"/>
      <c r="W9451" s="16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39"/>
      <c r="R9452" s="16"/>
      <c r="S9452" s="16"/>
      <c r="T9452" s="16"/>
      <c r="U9452" s="16"/>
      <c r="V9452" s="16"/>
      <c r="W9452" s="17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15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15"/>
      <c r="X9454" s="17"/>
      <c r="Y9454" s="13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5"/>
      <c r="S9455" s="15"/>
      <c r="T9455" s="15"/>
      <c r="U9455" s="15"/>
      <c r="V9455" s="15"/>
      <c r="W9455" s="15"/>
      <c r="X9455" s="17"/>
      <c r="Y9455" s="12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40"/>
      <c r="R9456" s="16"/>
      <c r="S9456" s="16"/>
      <c r="T9456" s="16"/>
      <c r="U9456" s="16"/>
      <c r="V9456" s="16"/>
      <c r="W9456" s="16"/>
      <c r="X9456" s="17"/>
      <c r="Y9456" s="13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6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6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5"/>
      <c r="S9460" s="15"/>
      <c r="T9460" s="15"/>
      <c r="U9460" s="15"/>
      <c r="V9460" s="15"/>
      <c r="W9460" s="16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38"/>
      <c r="R9461" s="16"/>
      <c r="S9461" s="16"/>
      <c r="T9461" s="16"/>
      <c r="U9461" s="16"/>
      <c r="V9461" s="16"/>
      <c r="W9461" s="17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7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6"/>
      <c r="S9464" s="16"/>
      <c r="T9464" s="16"/>
      <c r="U9464" s="16"/>
      <c r="V9464" s="16"/>
      <c r="W9464" s="16"/>
      <c r="X9464" s="17"/>
      <c r="Y9464" s="13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16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15"/>
      <c r="X9466" s="17"/>
      <c r="Y9466" s="13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4"/>
      <c r="Q9467" s="40"/>
      <c r="R9467" s="16"/>
      <c r="S9467" s="16"/>
      <c r="T9467" s="16"/>
      <c r="U9467" s="16"/>
      <c r="V9467" s="16"/>
      <c r="W9467" s="16"/>
      <c r="X9467" s="17"/>
      <c r="Y9467" s="13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4"/>
      <c r="Q9468" s="38"/>
      <c r="R9468" s="16"/>
      <c r="S9468" s="16"/>
      <c r="T9468" s="16"/>
      <c r="U9468" s="16"/>
      <c r="V9468" s="16"/>
      <c r="W9468" s="16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4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6"/>
      <c r="S9470" s="16"/>
      <c r="T9470" s="16"/>
      <c r="U9470" s="16"/>
      <c r="V9470" s="16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4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4"/>
      <c r="Q9472" s="38"/>
      <c r="R9472" s="16"/>
      <c r="S9472" s="16"/>
      <c r="T9472" s="16"/>
      <c r="U9472" s="16"/>
      <c r="V9472" s="16"/>
      <c r="W9472" s="16"/>
      <c r="X9472" s="17"/>
      <c r="Y9472" s="13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8"/>
      <c r="R9473" s="16"/>
      <c r="S9473" s="16"/>
      <c r="T9473" s="16"/>
      <c r="U9473" s="16"/>
      <c r="V9473" s="16"/>
      <c r="W9473" s="16"/>
      <c r="X9473" s="17"/>
      <c r="Y9473" s="12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8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2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4"/>
      <c r="Q9476" s="38"/>
      <c r="R9476" s="16"/>
      <c r="S9476" s="16"/>
      <c r="T9476" s="16"/>
      <c r="U9476" s="16"/>
      <c r="V9476" s="16"/>
      <c r="W9476" s="15"/>
      <c r="X9476" s="17"/>
      <c r="Y9476" s="13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8"/>
      <c r="R9477" s="16"/>
      <c r="S9477" s="16"/>
      <c r="T9477" s="16"/>
      <c r="U9477" s="16"/>
      <c r="V9477" s="16"/>
      <c r="W9477" s="17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4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4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8"/>
      <c r="R9480" s="16"/>
      <c r="S9480" s="16"/>
      <c r="T9480" s="16"/>
      <c r="U9480" s="16"/>
      <c r="V9480" s="16"/>
      <c r="W9480" s="15"/>
      <c r="X9480" s="17"/>
      <c r="Y9480" s="12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8"/>
      <c r="R9482" s="16"/>
      <c r="S9482" s="16"/>
      <c r="T9482" s="16"/>
      <c r="U9482" s="16"/>
      <c r="V9482" s="16"/>
      <c r="W9482" s="15"/>
      <c r="X9482" s="17"/>
      <c r="Y9482" s="12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38"/>
      <c r="R9483" s="16"/>
      <c r="S9483" s="16"/>
      <c r="T9483" s="16"/>
      <c r="U9483" s="16"/>
      <c r="V9483" s="16"/>
      <c r="W9483" s="15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16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8"/>
      <c r="R9485" s="16"/>
      <c r="S9485" s="16"/>
      <c r="T9485" s="16"/>
      <c r="U9485" s="16"/>
      <c r="V9485" s="16"/>
      <c r="W9485" s="16"/>
      <c r="X9485" s="17"/>
      <c r="Y9485" s="12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4"/>
      <c r="Q9486" s="39"/>
      <c r="R9486" s="16"/>
      <c r="S9486" s="16"/>
      <c r="T9486" s="16"/>
      <c r="U9486" s="16"/>
      <c r="V9486" s="16"/>
      <c r="W9486" s="16"/>
      <c r="X9486" s="17"/>
      <c r="Y9486" s="13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4"/>
      <c r="Q9487" s="37"/>
      <c r="R9487" s="15"/>
      <c r="S9487" s="16"/>
      <c r="T9487" s="16"/>
      <c r="U9487" s="16"/>
      <c r="V9487" s="16"/>
      <c r="W9487" s="16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4"/>
      <c r="Q9488" s="38"/>
      <c r="R9488" s="16"/>
      <c r="S9488" s="16"/>
      <c r="T9488" s="16"/>
      <c r="U9488" s="16"/>
      <c r="V9488" s="16"/>
      <c r="W9488" s="16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40"/>
      <c r="R9489" s="16"/>
      <c r="S9489" s="16"/>
      <c r="T9489" s="16"/>
      <c r="U9489" s="16"/>
      <c r="V9489" s="16"/>
      <c r="W9489" s="16"/>
      <c r="X9489" s="17"/>
      <c r="Y9489" s="13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16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8"/>
      <c r="R9491" s="16"/>
      <c r="S9491" s="16"/>
      <c r="T9491" s="16"/>
      <c r="U9491" s="16"/>
      <c r="V9491" s="16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4"/>
      <c r="Q9492" s="37"/>
      <c r="R9492" s="15"/>
      <c r="S9492" s="16"/>
      <c r="T9492" s="16"/>
      <c r="U9492" s="16"/>
      <c r="V9492" s="16"/>
      <c r="W9492" s="17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40"/>
      <c r="R9493" s="16"/>
      <c r="S9493" s="16"/>
      <c r="T9493" s="16"/>
      <c r="U9493" s="16"/>
      <c r="V9493" s="16"/>
      <c r="W9493" s="16"/>
      <c r="X9493" s="17"/>
      <c r="Y9493" s="13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8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4"/>
      <c r="Q9495" s="39"/>
      <c r="R9495" s="16"/>
      <c r="S9495" s="16"/>
      <c r="T9495" s="16"/>
      <c r="U9495" s="16"/>
      <c r="V9495" s="16"/>
      <c r="W9495" s="16"/>
      <c r="X9495" s="17"/>
      <c r="Y9495" s="13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4"/>
      <c r="Q9496" s="38"/>
      <c r="R9496" s="16"/>
      <c r="S9496" s="16"/>
      <c r="T9496" s="16"/>
      <c r="U9496" s="16"/>
      <c r="V9496" s="16"/>
      <c r="W9496" s="16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4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40"/>
      <c r="R9498" s="16"/>
      <c r="S9498" s="16"/>
      <c r="T9498" s="16"/>
      <c r="U9498" s="16"/>
      <c r="V9498" s="16"/>
      <c r="W9498" s="16"/>
      <c r="X9498" s="17"/>
      <c r="Y9498" s="13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16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16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7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40"/>
      <c r="R9502" s="16"/>
      <c r="S9502" s="16"/>
      <c r="T9502" s="16"/>
      <c r="U9502" s="16"/>
      <c r="V9502" s="16"/>
      <c r="W9502" s="16"/>
      <c r="X9502" s="17"/>
      <c r="Y9502" s="13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8"/>
      <c r="R9503" s="16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40"/>
      <c r="R9504" s="16"/>
      <c r="S9504" s="16"/>
      <c r="T9504" s="16"/>
      <c r="U9504" s="16"/>
      <c r="V9504" s="16"/>
      <c r="W9504" s="16"/>
      <c r="X9504" s="17"/>
      <c r="Y9504" s="13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8"/>
      <c r="R9505" s="16"/>
      <c r="S9505" s="16"/>
      <c r="T9505" s="16"/>
      <c r="U9505" s="16"/>
      <c r="V9505" s="16"/>
      <c r="W9505" s="16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40"/>
      <c r="R9506" s="16"/>
      <c r="S9506" s="16"/>
      <c r="T9506" s="16"/>
      <c r="U9506" s="16"/>
      <c r="V9506" s="16"/>
      <c r="W9506" s="16"/>
      <c r="X9506" s="17"/>
      <c r="Y9506" s="13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6"/>
      <c r="X9507" s="17"/>
      <c r="Y9507" s="13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9"/>
      <c r="R9508" s="16"/>
      <c r="S9508" s="16"/>
      <c r="T9508" s="16"/>
      <c r="U9508" s="16"/>
      <c r="V9508" s="15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8"/>
      <c r="R9509" s="15"/>
      <c r="S9509" s="15"/>
      <c r="T9509" s="15"/>
      <c r="U9509" s="15"/>
      <c r="V9509" s="15"/>
      <c r="W9509" s="16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8"/>
      <c r="R9510" s="16"/>
      <c r="S9510" s="16"/>
      <c r="T9510" s="16"/>
      <c r="U9510" s="16"/>
      <c r="V9510" s="16"/>
      <c r="W9510" s="16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9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16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9"/>
      <c r="R9514" s="16"/>
      <c r="S9514" s="16"/>
      <c r="T9514" s="16"/>
      <c r="U9514" s="16"/>
      <c r="V9514" s="16"/>
      <c r="W9514" s="16"/>
      <c r="X9514" s="17"/>
      <c r="Y9514" s="13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4"/>
      <c r="Q9515" s="40"/>
      <c r="R9515" s="16"/>
      <c r="S9515" s="16"/>
      <c r="T9515" s="16"/>
      <c r="U9515" s="16"/>
      <c r="V9515" s="16"/>
      <c r="W9515" s="16"/>
      <c r="X9515" s="17"/>
      <c r="Y9515" s="13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9"/>
      <c r="R9516" s="16"/>
      <c r="S9516" s="16"/>
      <c r="T9516" s="16"/>
      <c r="U9516" s="16"/>
      <c r="V9516" s="16"/>
      <c r="W9516" s="16"/>
      <c r="X9516" s="17"/>
      <c r="Y9516" s="13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40"/>
      <c r="R9517" s="16"/>
      <c r="S9517" s="16"/>
      <c r="T9517" s="16"/>
      <c r="U9517" s="16"/>
      <c r="V9517" s="16"/>
      <c r="W9517" s="16"/>
      <c r="X9517" s="17"/>
      <c r="Y9517" s="13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4"/>
      <c r="Q9518" s="38"/>
      <c r="R9518" s="16"/>
      <c r="S9518" s="16"/>
      <c r="T9518" s="16"/>
      <c r="U9518" s="16"/>
      <c r="V9518" s="16"/>
      <c r="W9518" s="16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16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15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16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16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4"/>
      <c r="Q9523" s="38"/>
      <c r="R9523" s="16"/>
      <c r="S9523" s="16"/>
      <c r="T9523" s="16"/>
      <c r="U9523" s="16"/>
      <c r="V9523" s="16"/>
      <c r="W9523" s="17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4"/>
      <c r="Q9525" s="38"/>
      <c r="R9525" s="16"/>
      <c r="S9525" s="16"/>
      <c r="T9525" s="16"/>
      <c r="U9525" s="16"/>
      <c r="V9525" s="16"/>
      <c r="W9525" s="16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17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40"/>
      <c r="R9527" s="16"/>
      <c r="S9527" s="16"/>
      <c r="T9527" s="16"/>
      <c r="U9527" s="16"/>
      <c r="V9527" s="16"/>
      <c r="W9527" s="16"/>
      <c r="X9527" s="17"/>
      <c r="Y9527" s="13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38"/>
      <c r="R9528" s="16"/>
      <c r="S9528" s="16"/>
      <c r="T9528" s="16"/>
      <c r="U9528" s="16"/>
      <c r="V9528" s="16"/>
      <c r="W9528" s="17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4"/>
      <c r="Q9529" s="39"/>
      <c r="R9529" s="16"/>
      <c r="S9529" s="16"/>
      <c r="T9529" s="16"/>
      <c r="U9529" s="16"/>
      <c r="V9529" s="15"/>
      <c r="W9529" s="17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4"/>
      <c r="Q9530" s="38"/>
      <c r="R9530" s="16"/>
      <c r="S9530" s="16"/>
      <c r="T9530" s="16"/>
      <c r="U9530" s="16"/>
      <c r="V9530" s="16"/>
      <c r="W9530" s="17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16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8"/>
      <c r="R9532" s="16"/>
      <c r="S9532" s="16"/>
      <c r="T9532" s="16"/>
      <c r="U9532" s="16"/>
      <c r="V9532" s="16"/>
      <c r="W9532" s="16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4"/>
      <c r="Q9533" s="38"/>
      <c r="R9533" s="16"/>
      <c r="S9533" s="16"/>
      <c r="T9533" s="16"/>
      <c r="U9533" s="16"/>
      <c r="V9533" s="16"/>
      <c r="W9533" s="16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8"/>
      <c r="R9534" s="16"/>
      <c r="S9534" s="16"/>
      <c r="T9534" s="16"/>
      <c r="U9534" s="16"/>
      <c r="V9534" s="16"/>
      <c r="W9534" s="16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4"/>
      <c r="Q9535" s="38"/>
      <c r="R9535" s="16"/>
      <c r="S9535" s="16"/>
      <c r="T9535" s="16"/>
      <c r="U9535" s="16"/>
      <c r="V9535" s="16"/>
      <c r="W9535" s="16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8"/>
      <c r="R9536" s="16"/>
      <c r="S9536" s="16"/>
      <c r="T9536" s="16"/>
      <c r="U9536" s="16"/>
      <c r="V9536" s="16"/>
      <c r="W9536" s="17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16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4"/>
      <c r="Q9538" s="38"/>
      <c r="R9538" s="15"/>
      <c r="S9538" s="15"/>
      <c r="T9538" s="15"/>
      <c r="U9538" s="15"/>
      <c r="V9538" s="15"/>
      <c r="W9538" s="17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17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16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7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4"/>
      <c r="Q9542" s="38"/>
      <c r="R9542" s="16"/>
      <c r="S9542" s="16"/>
      <c r="T9542" s="16"/>
      <c r="U9542" s="16"/>
      <c r="V9542" s="16"/>
      <c r="W9542" s="17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5"/>
      <c r="S9543" s="15"/>
      <c r="T9543" s="15"/>
      <c r="U9543" s="15"/>
      <c r="V9543" s="15"/>
      <c r="W9543" s="17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4"/>
      <c r="Q9544" s="38"/>
      <c r="R9544" s="16"/>
      <c r="S9544" s="16"/>
      <c r="T9544" s="16"/>
      <c r="U9544" s="16"/>
      <c r="V9544" s="16"/>
      <c r="W9544" s="16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4"/>
      <c r="Q9545" s="39"/>
      <c r="R9545" s="16"/>
      <c r="S9545" s="16"/>
      <c r="T9545" s="16"/>
      <c r="U9545" s="16"/>
      <c r="V9545" s="16"/>
      <c r="W9545" s="16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7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40"/>
      <c r="R9547" s="16"/>
      <c r="S9547" s="16"/>
      <c r="T9547" s="16"/>
      <c r="U9547" s="16"/>
      <c r="V9547" s="16"/>
      <c r="W9547" s="16"/>
      <c r="X9547" s="17"/>
      <c r="Y9547" s="13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17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4"/>
      <c r="Q9549" s="38"/>
      <c r="R9549" s="16"/>
      <c r="S9549" s="16"/>
      <c r="T9549" s="16"/>
      <c r="U9549" s="16"/>
      <c r="V9549" s="16"/>
      <c r="W9549" s="17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6"/>
      <c r="S9550" s="16"/>
      <c r="T9550" s="16"/>
      <c r="U9550" s="16"/>
      <c r="V9550" s="16"/>
      <c r="W9550" s="17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5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9"/>
      <c r="R9552" s="16"/>
      <c r="S9552" s="16"/>
      <c r="T9552" s="16"/>
      <c r="U9552" s="16"/>
      <c r="V9552" s="15"/>
      <c r="W9552" s="17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16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4"/>
      <c r="Q9556" s="38"/>
      <c r="R9556" s="16"/>
      <c r="S9556" s="16"/>
      <c r="T9556" s="16"/>
      <c r="U9556" s="16"/>
      <c r="V9556" s="16"/>
      <c r="W9556" s="17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38"/>
      <c r="R9557" s="16"/>
      <c r="S9557" s="16"/>
      <c r="T9557" s="16"/>
      <c r="U9557" s="16"/>
      <c r="V9557" s="16"/>
      <c r="W9557" s="16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39"/>
      <c r="R9558" s="16"/>
      <c r="S9558" s="16"/>
      <c r="T9558" s="16"/>
      <c r="U9558" s="16"/>
      <c r="V9558" s="16"/>
      <c r="W9558" s="16"/>
      <c r="X9558" s="17"/>
      <c r="Y9558" s="13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8"/>
      <c r="R9559" s="16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17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9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8"/>
      <c r="R9563" s="16"/>
      <c r="S9563" s="16"/>
      <c r="T9563" s="16"/>
      <c r="U9563" s="16"/>
      <c r="V9563" s="16"/>
      <c r="W9563" s="17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8"/>
      <c r="R9564" s="16"/>
      <c r="S9564" s="16"/>
      <c r="T9564" s="16"/>
      <c r="U9564" s="16"/>
      <c r="V9564" s="16"/>
      <c r="W9564" s="16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8"/>
      <c r="R9565" s="16"/>
      <c r="S9565" s="16"/>
      <c r="T9565" s="16"/>
      <c r="U9565" s="16"/>
      <c r="V9565" s="16"/>
      <c r="W9565" s="16"/>
      <c r="X9565" s="17"/>
      <c r="Y9565" s="12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8"/>
      <c r="R9566" s="16"/>
      <c r="S9566" s="16"/>
      <c r="T9566" s="16"/>
      <c r="U9566" s="16"/>
      <c r="V9566" s="16"/>
      <c r="W9566" s="17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7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8"/>
      <c r="R9568" s="16"/>
      <c r="S9568" s="16"/>
      <c r="T9568" s="16"/>
      <c r="U9568" s="16"/>
      <c r="V9568" s="16"/>
      <c r="W9568" s="17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40"/>
      <c r="R9570" s="16"/>
      <c r="S9570" s="16"/>
      <c r="T9570" s="16"/>
      <c r="U9570" s="16"/>
      <c r="V9570" s="16"/>
      <c r="W9570" s="16"/>
      <c r="X9570" s="17"/>
      <c r="Y9570" s="13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8"/>
      <c r="R9572" s="16"/>
      <c r="S9572" s="16"/>
      <c r="T9572" s="16"/>
      <c r="U9572" s="16"/>
      <c r="V9572" s="16"/>
      <c r="W9572" s="17"/>
      <c r="X9572" s="17"/>
      <c r="Y9572" s="12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40"/>
      <c r="R9574" s="16"/>
      <c r="S9574" s="16"/>
      <c r="T9574" s="16"/>
      <c r="U9574" s="16"/>
      <c r="V9574" s="16"/>
      <c r="W9574" s="16"/>
      <c r="X9574" s="17"/>
      <c r="Y9574" s="13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40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40"/>
      <c r="R9577" s="16"/>
      <c r="S9577" s="16"/>
      <c r="T9577" s="16"/>
      <c r="U9577" s="16"/>
      <c r="V9577" s="16"/>
      <c r="W9577" s="16"/>
      <c r="X9577" s="17"/>
      <c r="Y9577" s="13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6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6"/>
      <c r="W9579" s="16"/>
      <c r="X9579" s="17"/>
      <c r="Y9579" s="13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3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6"/>
      <c r="S9581" s="16"/>
      <c r="T9581" s="16"/>
      <c r="U9581" s="16"/>
      <c r="V9581" s="16"/>
      <c r="W9581" s="16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4"/>
      <c r="Q9582" s="38"/>
      <c r="R9582" s="16"/>
      <c r="S9582" s="16"/>
      <c r="T9582" s="16"/>
      <c r="U9582" s="16"/>
      <c r="V9582" s="16"/>
      <c r="W9582" s="17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9"/>
      <c r="R9583" s="16"/>
      <c r="S9583" s="16"/>
      <c r="T9583" s="16"/>
      <c r="U9583" s="16"/>
      <c r="V9583" s="16"/>
      <c r="W9583" s="16"/>
      <c r="X9583" s="17"/>
      <c r="Y9583" s="13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9"/>
      <c r="R9584" s="16"/>
      <c r="S9584" s="16"/>
      <c r="T9584" s="16"/>
      <c r="U9584" s="16"/>
      <c r="V9584" s="16"/>
      <c r="W9584" s="16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7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8"/>
      <c r="R9586" s="16"/>
      <c r="S9586" s="16"/>
      <c r="T9586" s="16"/>
      <c r="U9586" s="16"/>
      <c r="V9586" s="16"/>
      <c r="W9586" s="17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17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8"/>
      <c r="R9588" s="15"/>
      <c r="S9588" s="15"/>
      <c r="T9588" s="15"/>
      <c r="U9588" s="15"/>
      <c r="V9588" s="15"/>
      <c r="W9588" s="16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9"/>
      <c r="R9589" s="16"/>
      <c r="S9589" s="16"/>
      <c r="T9589" s="16"/>
      <c r="U9589" s="16"/>
      <c r="V9589" s="16"/>
      <c r="W9589" s="16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8"/>
      <c r="R9590" s="16"/>
      <c r="S9590" s="16"/>
      <c r="T9590" s="16"/>
      <c r="U9590" s="16"/>
      <c r="V9590" s="16"/>
      <c r="W9590" s="17"/>
      <c r="X9590" s="17"/>
      <c r="Y9590" s="12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9"/>
      <c r="R9591" s="16"/>
      <c r="S9591" s="16"/>
      <c r="T9591" s="16"/>
      <c r="U9591" s="16"/>
      <c r="V9591" s="15"/>
      <c r="W9591" s="17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8"/>
      <c r="R9592" s="16"/>
      <c r="S9592" s="16"/>
      <c r="T9592" s="16"/>
      <c r="U9592" s="16"/>
      <c r="V9592" s="16"/>
      <c r="W9592" s="16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8"/>
      <c r="R9593" s="16"/>
      <c r="S9593" s="16"/>
      <c r="T9593" s="16"/>
      <c r="U9593" s="16"/>
      <c r="V9593" s="16"/>
      <c r="W9593" s="17"/>
      <c r="X9593" s="17"/>
      <c r="Y9593" s="12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8"/>
      <c r="R9594" s="15"/>
      <c r="S9594" s="15"/>
      <c r="T9594" s="15"/>
      <c r="U9594" s="15"/>
      <c r="V9594" s="15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8"/>
      <c r="R9595" s="16"/>
      <c r="S9595" s="16"/>
      <c r="T9595" s="16"/>
      <c r="U9595" s="16"/>
      <c r="V9595" s="16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16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8"/>
      <c r="R9597" s="16"/>
      <c r="S9597" s="16"/>
      <c r="T9597" s="16"/>
      <c r="U9597" s="16"/>
      <c r="V9597" s="16"/>
      <c r="W9597" s="16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2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8"/>
      <c r="R9599" s="16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5"/>
      <c r="S9600" s="15"/>
      <c r="T9600" s="15"/>
      <c r="U9600" s="15"/>
      <c r="V9600" s="15"/>
      <c r="W9600" s="16"/>
      <c r="X9600" s="17"/>
      <c r="Y9600" s="12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9"/>
      <c r="R9601" s="16"/>
      <c r="S9601" s="16"/>
      <c r="T9601" s="16"/>
      <c r="U9601" s="16"/>
      <c r="V9601" s="15"/>
      <c r="W9601" s="16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16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8"/>
      <c r="R9603" s="16"/>
      <c r="S9603" s="16"/>
      <c r="T9603" s="16"/>
      <c r="U9603" s="16"/>
      <c r="V9603" s="16"/>
      <c r="W9603" s="15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7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17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8"/>
      <c r="R9606" s="16"/>
      <c r="S9606" s="16"/>
      <c r="T9606" s="16"/>
      <c r="U9606" s="16"/>
      <c r="V9606" s="16"/>
      <c r="W9606" s="17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8"/>
      <c r="R9607" s="16"/>
      <c r="S9607" s="16"/>
      <c r="T9607" s="16"/>
      <c r="U9607" s="16"/>
      <c r="V9607" s="16"/>
      <c r="W9607" s="17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7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16"/>
      <c r="X9609" s="17"/>
      <c r="Y9609" s="13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6"/>
      <c r="W9610" s="17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9"/>
      <c r="R9611" s="16"/>
      <c r="S9611" s="16"/>
      <c r="T9611" s="16"/>
      <c r="U9611" s="16"/>
      <c r="V9611" s="16"/>
      <c r="W9611" s="16"/>
      <c r="X9611" s="17"/>
      <c r="Y9611" s="13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7"/>
      <c r="X9612" s="17"/>
      <c r="Y9612" s="12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9"/>
      <c r="R9613" s="16"/>
      <c r="S9613" s="16"/>
      <c r="T9613" s="16"/>
      <c r="U9613" s="16"/>
      <c r="V9613" s="16"/>
      <c r="W9613" s="16"/>
      <c r="X9613" s="17"/>
      <c r="Y9613" s="13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4"/>
      <c r="Q9615" s="38"/>
      <c r="R9615" s="16"/>
      <c r="S9615" s="16"/>
      <c r="T9615" s="16"/>
      <c r="U9615" s="16"/>
      <c r="V9615" s="16"/>
      <c r="W9615" s="17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8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39"/>
      <c r="R9617" s="16"/>
      <c r="S9617" s="16"/>
      <c r="T9617" s="16"/>
      <c r="U9617" s="16"/>
      <c r="V9617" s="16"/>
      <c r="W9617" s="16"/>
      <c r="X9617" s="17"/>
      <c r="Y9617" s="13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7"/>
      <c r="R9618" s="15"/>
      <c r="S9618" s="16"/>
      <c r="T9618" s="16"/>
      <c r="U9618" s="16"/>
      <c r="V9618" s="16"/>
      <c r="W9618" s="17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16"/>
      <c r="X9619" s="17"/>
      <c r="Y9619" s="13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9"/>
      <c r="R9620" s="16"/>
      <c r="S9620" s="16"/>
      <c r="T9620" s="16"/>
      <c r="U9620" s="16"/>
      <c r="V9620" s="16"/>
      <c r="W9620" s="16"/>
      <c r="X9620" s="17"/>
      <c r="Y9620" s="13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4"/>
      <c r="Q9621" s="40"/>
      <c r="R9621" s="16"/>
      <c r="S9621" s="16"/>
      <c r="T9621" s="16"/>
      <c r="U9621" s="16"/>
      <c r="V9621" s="16"/>
      <c r="W9621" s="16"/>
      <c r="X9621" s="17"/>
      <c r="Y9621" s="13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40"/>
      <c r="R9622" s="16"/>
      <c r="S9622" s="16"/>
      <c r="T9622" s="16"/>
      <c r="U9622" s="16"/>
      <c r="V9622" s="16"/>
      <c r="W9622" s="16"/>
      <c r="X9622" s="17"/>
      <c r="Y9622" s="13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6"/>
      <c r="S9623" s="16"/>
      <c r="T9623" s="16"/>
      <c r="U9623" s="16"/>
      <c r="V9623" s="16"/>
      <c r="W9623" s="16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8"/>
      <c r="R9624" s="15"/>
      <c r="S9624" s="15"/>
      <c r="T9624" s="15"/>
      <c r="U9624" s="15"/>
      <c r="V9624" s="15"/>
      <c r="W9624" s="16"/>
      <c r="X9624" s="17"/>
      <c r="Y9624" s="12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17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9"/>
      <c r="R9626" s="16"/>
      <c r="S9626" s="16"/>
      <c r="T9626" s="16"/>
      <c r="U9626" s="16"/>
      <c r="V9626" s="16"/>
      <c r="W9626" s="16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16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16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17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8"/>
      <c r="R9631" s="16"/>
      <c r="S9631" s="16"/>
      <c r="T9631" s="16"/>
      <c r="U9631" s="16"/>
      <c r="V9631" s="16"/>
      <c r="W9631" s="17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8"/>
      <c r="R9632" s="16"/>
      <c r="S9632" s="16"/>
      <c r="T9632" s="16"/>
      <c r="U9632" s="16"/>
      <c r="V9632" s="16"/>
      <c r="W9632" s="17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8"/>
      <c r="R9633" s="16"/>
      <c r="S9633" s="16"/>
      <c r="T9633" s="16"/>
      <c r="U9633" s="16"/>
      <c r="V9633" s="16"/>
      <c r="W9633" s="17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5"/>
      <c r="S9634" s="15"/>
      <c r="T9634" s="15"/>
      <c r="U9634" s="15"/>
      <c r="V9634" s="15"/>
      <c r="W9634" s="17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5"/>
      <c r="S9635" s="15"/>
      <c r="T9635" s="15"/>
      <c r="U9635" s="15"/>
      <c r="V9635" s="15"/>
      <c r="W9635" s="16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6"/>
      <c r="S9636" s="16"/>
      <c r="T9636" s="16"/>
      <c r="U9636" s="16"/>
      <c r="V9636" s="16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7"/>
      <c r="R9638" s="15"/>
      <c r="S9638" s="16"/>
      <c r="T9638" s="16"/>
      <c r="U9638" s="16"/>
      <c r="V9638" s="16"/>
      <c r="W9638" s="15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40"/>
      <c r="R9639" s="16"/>
      <c r="S9639" s="16"/>
      <c r="T9639" s="16"/>
      <c r="U9639" s="16"/>
      <c r="V9639" s="16"/>
      <c r="W9639" s="16"/>
      <c r="X9639" s="17"/>
      <c r="Y9639" s="13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16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8"/>
      <c r="R9641" s="16"/>
      <c r="S9641" s="16"/>
      <c r="T9641" s="16"/>
      <c r="U9641" s="16"/>
      <c r="V9641" s="16"/>
      <c r="W9641" s="17"/>
      <c r="X9641" s="17"/>
      <c r="Y9641" s="12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40"/>
      <c r="R9642" s="16"/>
      <c r="S9642" s="16"/>
      <c r="T9642" s="16"/>
      <c r="U9642" s="16"/>
      <c r="V9642" s="16"/>
      <c r="W9642" s="16"/>
      <c r="X9642" s="17"/>
      <c r="Y9642" s="13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16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8"/>
      <c r="R9644" s="16"/>
      <c r="S9644" s="16"/>
      <c r="T9644" s="16"/>
      <c r="U9644" s="16"/>
      <c r="V9644" s="16"/>
      <c r="W9644" s="16"/>
      <c r="X9644" s="17"/>
      <c r="Y9644" s="12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9"/>
      <c r="R9645" s="16"/>
      <c r="S9645" s="16"/>
      <c r="T9645" s="16"/>
      <c r="U9645" s="16"/>
      <c r="V9645" s="16"/>
      <c r="W9645" s="16"/>
      <c r="X9645" s="17"/>
      <c r="Y9645" s="13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8"/>
      <c r="R9646" s="16"/>
      <c r="S9646" s="16"/>
      <c r="T9646" s="16"/>
      <c r="U9646" s="16"/>
      <c r="V9646" s="16"/>
      <c r="W9646" s="16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8"/>
      <c r="R9647" s="16"/>
      <c r="S9647" s="16"/>
      <c r="T9647" s="16"/>
      <c r="U9647" s="16"/>
      <c r="V9647" s="16"/>
      <c r="W9647" s="16"/>
      <c r="X9647" s="17"/>
      <c r="Y9647" s="12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38"/>
      <c r="R9648" s="15"/>
      <c r="S9648" s="15"/>
      <c r="T9648" s="15"/>
      <c r="U9648" s="15"/>
      <c r="V9648" s="15"/>
      <c r="W9648" s="17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9"/>
      <c r="R9649" s="16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6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17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40"/>
      <c r="R9652" s="16"/>
      <c r="S9652" s="16"/>
      <c r="T9652" s="16"/>
      <c r="U9652" s="16"/>
      <c r="V9652" s="16"/>
      <c r="W9652" s="16"/>
      <c r="X9652" s="17"/>
      <c r="Y9652" s="13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7"/>
      <c r="R9653" s="15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8"/>
      <c r="R9654" s="16"/>
      <c r="S9654" s="16"/>
      <c r="T9654" s="16"/>
      <c r="U9654" s="16"/>
      <c r="V9654" s="16"/>
      <c r="W9654" s="15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7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7"/>
      <c r="R9656" s="15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7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16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7"/>
      <c r="R9662" s="15"/>
      <c r="S9662" s="16"/>
      <c r="T9662" s="16"/>
      <c r="U9662" s="16"/>
      <c r="V9662" s="16"/>
      <c r="W9662" s="16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40"/>
      <c r="R9664" s="16"/>
      <c r="S9664" s="16"/>
      <c r="T9664" s="16"/>
      <c r="U9664" s="16"/>
      <c r="V9664" s="16"/>
      <c r="W9664" s="16"/>
      <c r="X9664" s="17"/>
      <c r="Y9664" s="13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16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5"/>
      <c r="S9666" s="15"/>
      <c r="T9666" s="15"/>
      <c r="U9666" s="15"/>
      <c r="V9666" s="15"/>
      <c r="W9666" s="15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16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4"/>
      <c r="Q9669" s="38"/>
      <c r="R9669" s="16"/>
      <c r="S9669" s="16"/>
      <c r="T9669" s="16"/>
      <c r="U9669" s="16"/>
      <c r="V9669" s="16"/>
      <c r="W9669" s="17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9"/>
      <c r="R9670" s="16"/>
      <c r="S9670" s="16"/>
      <c r="T9670" s="16"/>
      <c r="U9670" s="16"/>
      <c r="V9670" s="16"/>
      <c r="W9670" s="17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7"/>
      <c r="R9671" s="15"/>
      <c r="S9671" s="16"/>
      <c r="T9671" s="16"/>
      <c r="U9671" s="16"/>
      <c r="V9671" s="16"/>
      <c r="W9671" s="15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8"/>
      <c r="R9672" s="16"/>
      <c r="S9672" s="16"/>
      <c r="T9672" s="16"/>
      <c r="U9672" s="16"/>
      <c r="V9672" s="16"/>
      <c r="W9672" s="15"/>
      <c r="X9672" s="17"/>
      <c r="Y9672" s="12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7"/>
      <c r="R9673" s="15"/>
      <c r="S9673" s="16"/>
      <c r="T9673" s="16"/>
      <c r="U9673" s="16"/>
      <c r="V9673" s="16"/>
      <c r="W9673" s="17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40"/>
      <c r="R9674" s="16"/>
      <c r="S9674" s="16"/>
      <c r="T9674" s="16"/>
      <c r="U9674" s="16"/>
      <c r="V9674" s="16"/>
      <c r="W9674" s="16"/>
      <c r="X9674" s="17"/>
      <c r="Y9674" s="13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6"/>
      <c r="S9675" s="16"/>
      <c r="T9675" s="16"/>
      <c r="U9675" s="16"/>
      <c r="V9675" s="16"/>
      <c r="W9675" s="17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8"/>
      <c r="R9676" s="16"/>
      <c r="S9676" s="16"/>
      <c r="T9676" s="16"/>
      <c r="U9676" s="16"/>
      <c r="V9676" s="16"/>
      <c r="W9676" s="16"/>
      <c r="X9676" s="17"/>
      <c r="Y9676" s="13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40"/>
      <c r="R9678" s="16"/>
      <c r="S9678" s="16"/>
      <c r="T9678" s="16"/>
      <c r="U9678" s="16"/>
      <c r="V9678" s="16"/>
      <c r="W9678" s="16"/>
      <c r="X9678" s="17"/>
      <c r="Y9678" s="13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7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7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4"/>
      <c r="Q9681" s="38"/>
      <c r="R9681" s="15"/>
      <c r="S9681" s="15"/>
      <c r="T9681" s="15"/>
      <c r="U9681" s="15"/>
      <c r="V9681" s="15"/>
      <c r="W9681" s="17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7"/>
      <c r="R9682" s="15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16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9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7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17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9"/>
      <c r="R9687" s="16"/>
      <c r="S9687" s="16"/>
      <c r="T9687" s="16"/>
      <c r="U9687" s="16"/>
      <c r="V9687" s="16"/>
      <c r="W9687" s="16"/>
      <c r="X9687" s="17"/>
      <c r="Y9687" s="13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4"/>
      <c r="Q9688" s="39"/>
      <c r="R9688" s="16"/>
      <c r="S9688" s="16"/>
      <c r="T9688" s="16"/>
      <c r="U9688" s="16"/>
      <c r="V9688" s="16"/>
      <c r="W9688" s="17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6"/>
      <c r="S9689" s="16"/>
      <c r="T9689" s="16"/>
      <c r="U9689" s="16"/>
      <c r="V9689" s="16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6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7"/>
      <c r="R9691" s="15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16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8"/>
      <c r="R9694" s="16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7"/>
      <c r="R9696" s="15"/>
      <c r="S9696" s="16"/>
      <c r="T9696" s="16"/>
      <c r="U9696" s="16"/>
      <c r="V9696" s="16"/>
      <c r="W9696" s="16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8"/>
      <c r="R9697" s="16"/>
      <c r="S9697" s="16"/>
      <c r="T9697" s="16"/>
      <c r="U9697" s="16"/>
      <c r="V9697" s="16"/>
      <c r="W9697" s="17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7"/>
      <c r="R9698" s="15"/>
      <c r="S9698" s="16"/>
      <c r="T9698" s="16"/>
      <c r="U9698" s="16"/>
      <c r="V9698" s="16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8"/>
      <c r="R9700" s="16"/>
      <c r="S9700" s="16"/>
      <c r="T9700" s="16"/>
      <c r="U9700" s="16"/>
      <c r="V9700" s="16"/>
      <c r="W9700" s="16"/>
      <c r="X9700" s="17"/>
      <c r="Y9700" s="12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8"/>
      <c r="R9701" s="16"/>
      <c r="S9701" s="16"/>
      <c r="T9701" s="16"/>
      <c r="U9701" s="16"/>
      <c r="V9701" s="16"/>
      <c r="W9701" s="16"/>
      <c r="X9701" s="17"/>
      <c r="Y9701" s="12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5"/>
      <c r="S9702" s="15"/>
      <c r="T9702" s="15"/>
      <c r="U9702" s="15"/>
      <c r="V9702" s="15"/>
      <c r="W9702" s="16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17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16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16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9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9"/>
      <c r="R9709" s="16"/>
      <c r="S9709" s="16"/>
      <c r="T9709" s="16"/>
      <c r="U9709" s="16"/>
      <c r="V9709" s="16"/>
      <c r="W9709" s="16"/>
      <c r="X9709" s="17"/>
      <c r="Y9709" s="13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38"/>
      <c r="R9710" s="16"/>
      <c r="S9710" s="16"/>
      <c r="T9710" s="16"/>
      <c r="U9710" s="16"/>
      <c r="V9710" s="16"/>
      <c r="W9710" s="16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40"/>
      <c r="R9711" s="16"/>
      <c r="S9711" s="16"/>
      <c r="T9711" s="16"/>
      <c r="U9711" s="16"/>
      <c r="V9711" s="16"/>
      <c r="W9711" s="16"/>
      <c r="X9711" s="17"/>
      <c r="Y9711" s="13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16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2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7"/>
      <c r="R9714" s="15"/>
      <c r="S9714" s="16"/>
      <c r="T9714" s="16"/>
      <c r="U9714" s="16"/>
      <c r="V9714" s="16"/>
      <c r="W9714" s="16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7"/>
      <c r="R9715" s="15"/>
      <c r="S9715" s="16"/>
      <c r="T9715" s="16"/>
      <c r="U9715" s="16"/>
      <c r="V9715" s="16"/>
      <c r="W9715" s="16"/>
      <c r="X9715" s="17"/>
      <c r="Y9715" s="12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9"/>
      <c r="R9716" s="16"/>
      <c r="S9716" s="16"/>
      <c r="T9716" s="16"/>
      <c r="U9716" s="16"/>
      <c r="V9716" s="16"/>
      <c r="W9716" s="17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16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9"/>
      <c r="R9718" s="16"/>
      <c r="S9718" s="16"/>
      <c r="T9718" s="16"/>
      <c r="U9718" s="16"/>
      <c r="V9718" s="16"/>
      <c r="W9718" s="16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38"/>
      <c r="R9719" s="16"/>
      <c r="S9719" s="16"/>
      <c r="T9719" s="16"/>
      <c r="U9719" s="16"/>
      <c r="V9719" s="16"/>
      <c r="W9719" s="15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40"/>
      <c r="R9721" s="16"/>
      <c r="S9721" s="16"/>
      <c r="T9721" s="16"/>
      <c r="U9721" s="16"/>
      <c r="V9721" s="16"/>
      <c r="W9721" s="16"/>
      <c r="X9721" s="17"/>
      <c r="Y9721" s="13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7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8"/>
      <c r="R9723" s="16"/>
      <c r="S9723" s="16"/>
      <c r="T9723" s="16"/>
      <c r="U9723" s="16"/>
      <c r="V9723" s="16"/>
      <c r="W9723" s="17"/>
      <c r="X9723" s="17"/>
      <c r="Y9723" s="12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9"/>
      <c r="R9724" s="16"/>
      <c r="S9724" s="16"/>
      <c r="T9724" s="16"/>
      <c r="U9724" s="16"/>
      <c r="V9724" s="16"/>
      <c r="W9724" s="17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8"/>
      <c r="R9725" s="16"/>
      <c r="S9725" s="16"/>
      <c r="T9725" s="16"/>
      <c r="U9725" s="16"/>
      <c r="V9725" s="16"/>
      <c r="W9725" s="16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7"/>
      <c r="R9726" s="15"/>
      <c r="S9726" s="16"/>
      <c r="T9726" s="16"/>
      <c r="U9726" s="16"/>
      <c r="V9726" s="16"/>
      <c r="W9726" s="16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8"/>
      <c r="R9727" s="16"/>
      <c r="S9727" s="16"/>
      <c r="T9727" s="16"/>
      <c r="U9727" s="16"/>
      <c r="V9727" s="16"/>
      <c r="W9727" s="16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16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7"/>
      <c r="R9730" s="15"/>
      <c r="S9730" s="16"/>
      <c r="T9730" s="16"/>
      <c r="U9730" s="16"/>
      <c r="V9730" s="16"/>
      <c r="W9730" s="16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6"/>
      <c r="S9731" s="16"/>
      <c r="T9731" s="16"/>
      <c r="U9731" s="16"/>
      <c r="V9731" s="16"/>
      <c r="W9731" s="16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8"/>
      <c r="R9732" s="16"/>
      <c r="S9732" s="16"/>
      <c r="T9732" s="16"/>
      <c r="U9732" s="16"/>
      <c r="V9732" s="16"/>
      <c r="W9732" s="17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6"/>
      <c r="S9733" s="16"/>
      <c r="T9733" s="16"/>
      <c r="U9733" s="16"/>
      <c r="V9733" s="16"/>
      <c r="W9733" s="16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7"/>
      <c r="R9734" s="15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38"/>
      <c r="R9735" s="16"/>
      <c r="S9735" s="16"/>
      <c r="T9735" s="16"/>
      <c r="U9735" s="16"/>
      <c r="V9735" s="16"/>
      <c r="W9735" s="16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9"/>
      <c r="R9736" s="16"/>
      <c r="S9736" s="16"/>
      <c r="T9736" s="16"/>
      <c r="U9736" s="16"/>
      <c r="V9736" s="16"/>
      <c r="W9736" s="16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5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39"/>
      <c r="R9738" s="16"/>
      <c r="S9738" s="16"/>
      <c r="T9738" s="16"/>
      <c r="U9738" s="16"/>
      <c r="V9738" s="16"/>
      <c r="W9738" s="16"/>
      <c r="X9738" s="17"/>
      <c r="Y9738" s="13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8"/>
      <c r="R9739" s="16"/>
      <c r="S9739" s="16"/>
      <c r="T9739" s="16"/>
      <c r="U9739" s="16"/>
      <c r="V9739" s="16"/>
      <c r="W9739" s="17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9"/>
      <c r="R9740" s="16"/>
      <c r="S9740" s="16"/>
      <c r="T9740" s="16"/>
      <c r="U9740" s="16"/>
      <c r="V9740" s="16"/>
      <c r="W9740" s="16"/>
      <c r="X9740" s="17"/>
      <c r="Y9740" s="13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7"/>
      <c r="R9741" s="15"/>
      <c r="S9741" s="16"/>
      <c r="T9741" s="16"/>
      <c r="U9741" s="16"/>
      <c r="V9741" s="16"/>
      <c r="W9741" s="16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40"/>
      <c r="R9742" s="16"/>
      <c r="S9742" s="16"/>
      <c r="T9742" s="16"/>
      <c r="U9742" s="16"/>
      <c r="V9742" s="16"/>
      <c r="W9742" s="16"/>
      <c r="X9742" s="17"/>
      <c r="Y9742" s="13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40"/>
      <c r="R9743" s="16"/>
      <c r="S9743" s="16"/>
      <c r="T9743" s="16"/>
      <c r="U9743" s="16"/>
      <c r="V9743" s="16"/>
      <c r="W9743" s="16"/>
      <c r="X9743" s="17"/>
      <c r="Y9743" s="13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7"/>
      <c r="R9744" s="15"/>
      <c r="S9744" s="16"/>
      <c r="T9744" s="16"/>
      <c r="U9744" s="16"/>
      <c r="V9744" s="16"/>
      <c r="W9744" s="17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6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6"/>
      <c r="S9746" s="16"/>
      <c r="T9746" s="16"/>
      <c r="U9746" s="16"/>
      <c r="V9746" s="16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5"/>
      <c r="S9747" s="15"/>
      <c r="T9747" s="15"/>
      <c r="U9747" s="15"/>
      <c r="V9747" s="15"/>
      <c r="W9747" s="16"/>
      <c r="X9747" s="17"/>
      <c r="Y9747" s="12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40"/>
      <c r="R9748" s="16"/>
      <c r="S9748" s="16"/>
      <c r="T9748" s="16"/>
      <c r="U9748" s="16"/>
      <c r="V9748" s="16"/>
      <c r="W9748" s="16"/>
      <c r="X9748" s="17"/>
      <c r="Y9748" s="13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7"/>
      <c r="R9749" s="15"/>
      <c r="S9749" s="16"/>
      <c r="T9749" s="16"/>
      <c r="U9749" s="16"/>
      <c r="V9749" s="16"/>
      <c r="W9749" s="16"/>
      <c r="X9749" s="17"/>
      <c r="Y9749" s="12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4"/>
      <c r="Q9750" s="39"/>
      <c r="R9750" s="16"/>
      <c r="S9750" s="16"/>
      <c r="T9750" s="16"/>
      <c r="U9750" s="16"/>
      <c r="V9750" s="16"/>
      <c r="W9750" s="16"/>
      <c r="X9750" s="17"/>
      <c r="Y9750" s="13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4"/>
      <c r="Q9751" s="38"/>
      <c r="R9751" s="15"/>
      <c r="S9751" s="15"/>
      <c r="T9751" s="15"/>
      <c r="U9751" s="15"/>
      <c r="V9751" s="15"/>
      <c r="W9751" s="16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8"/>
      <c r="R9752" s="16"/>
      <c r="S9752" s="16"/>
      <c r="T9752" s="16"/>
      <c r="U9752" s="16"/>
      <c r="V9752" s="16"/>
      <c r="W9752" s="17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17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16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9"/>
      <c r="R9755" s="16"/>
      <c r="S9755" s="16"/>
      <c r="T9755" s="16"/>
      <c r="U9755" s="16"/>
      <c r="V9755" s="16"/>
      <c r="W9755" s="16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38"/>
      <c r="R9756" s="16"/>
      <c r="S9756" s="16"/>
      <c r="T9756" s="16"/>
      <c r="U9756" s="16"/>
      <c r="V9756" s="16"/>
      <c r="W9756" s="16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7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7"/>
      <c r="R9758" s="15"/>
      <c r="S9758" s="16"/>
      <c r="T9758" s="16"/>
      <c r="U9758" s="16"/>
      <c r="V9758" s="16"/>
      <c r="W9758" s="17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7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7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9"/>
      <c r="R9761" s="16"/>
      <c r="S9761" s="16"/>
      <c r="T9761" s="16"/>
      <c r="U9761" s="16"/>
      <c r="V9761" s="16"/>
      <c r="W9761" s="16"/>
      <c r="X9761" s="17"/>
      <c r="Y9761" s="13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9"/>
      <c r="R9762" s="16"/>
      <c r="S9762" s="16"/>
      <c r="T9762" s="16"/>
      <c r="U9762" s="16"/>
      <c r="V9762" s="16"/>
      <c r="W9762" s="16"/>
      <c r="X9762" s="17"/>
      <c r="Y9762" s="13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8"/>
      <c r="R9763" s="16"/>
      <c r="S9763" s="16"/>
      <c r="T9763" s="16"/>
      <c r="U9763" s="16"/>
      <c r="V9763" s="16"/>
      <c r="W9763" s="15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37"/>
      <c r="R9764" s="15"/>
      <c r="S9764" s="16"/>
      <c r="T9764" s="16"/>
      <c r="U9764" s="16"/>
      <c r="V9764" s="16"/>
      <c r="W9764" s="16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8"/>
      <c r="R9766" s="15"/>
      <c r="S9766" s="15"/>
      <c r="T9766" s="15"/>
      <c r="U9766" s="15"/>
      <c r="V9766" s="15"/>
      <c r="W9766" s="17"/>
      <c r="X9766" s="17"/>
      <c r="Y9766" s="12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7"/>
      <c r="R9768" s="15"/>
      <c r="S9768" s="16"/>
      <c r="T9768" s="16"/>
      <c r="U9768" s="16"/>
      <c r="V9768" s="16"/>
      <c r="W9768" s="16"/>
      <c r="X9768" s="17"/>
      <c r="Y9768" s="12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8"/>
      <c r="R9769" s="16"/>
      <c r="S9769" s="16"/>
      <c r="T9769" s="16"/>
      <c r="U9769" s="16"/>
      <c r="V9769" s="16"/>
      <c r="W9769" s="16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8"/>
      <c r="R9770" s="16"/>
      <c r="S9770" s="16"/>
      <c r="T9770" s="16"/>
      <c r="U9770" s="16"/>
      <c r="V9770" s="16"/>
      <c r="W9770" s="15"/>
      <c r="X9770" s="17"/>
      <c r="Y9770" s="12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5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16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17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15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8"/>
      <c r="R9775" s="16"/>
      <c r="S9775" s="16"/>
      <c r="T9775" s="16"/>
      <c r="U9775" s="16"/>
      <c r="V9775" s="16"/>
      <c r="W9775" s="17"/>
      <c r="X9775" s="17"/>
      <c r="Y9775" s="12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5"/>
      <c r="S9776" s="15"/>
      <c r="T9776" s="15"/>
      <c r="U9776" s="15"/>
      <c r="V9776" s="15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7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7"/>
      <c r="R9778" s="15"/>
      <c r="S9778" s="16"/>
      <c r="T9778" s="16"/>
      <c r="U9778" s="16"/>
      <c r="V9778" s="16"/>
      <c r="W9778" s="17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38"/>
      <c r="R9779" s="16"/>
      <c r="S9779" s="16"/>
      <c r="T9779" s="16"/>
      <c r="U9779" s="16"/>
      <c r="V9779" s="16"/>
      <c r="W9779" s="17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15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9"/>
      <c r="R9781" s="16"/>
      <c r="S9781" s="16"/>
      <c r="T9781" s="16"/>
      <c r="U9781" s="16"/>
      <c r="V9781" s="16"/>
      <c r="W9781" s="17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9"/>
      <c r="R9782" s="16"/>
      <c r="S9782" s="16"/>
      <c r="T9782" s="16"/>
      <c r="U9782" s="16"/>
      <c r="V9782" s="16"/>
      <c r="W9782" s="17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9"/>
      <c r="R9783" s="16"/>
      <c r="S9783" s="16"/>
      <c r="T9783" s="16"/>
      <c r="U9783" s="16"/>
      <c r="V9783" s="15"/>
      <c r="W9783" s="16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7"/>
      <c r="R9784" s="15"/>
      <c r="S9784" s="16"/>
      <c r="T9784" s="16"/>
      <c r="U9784" s="16"/>
      <c r="V9784" s="16"/>
      <c r="W9784" s="15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7"/>
      <c r="R9786" s="15"/>
      <c r="S9786" s="16"/>
      <c r="T9786" s="16"/>
      <c r="U9786" s="16"/>
      <c r="V9786" s="16"/>
      <c r="W9786" s="17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7"/>
      <c r="R9787" s="15"/>
      <c r="S9787" s="16"/>
      <c r="T9787" s="16"/>
      <c r="U9787" s="16"/>
      <c r="V9787" s="16"/>
      <c r="W9787" s="17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6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7"/>
      <c r="R9789" s="15"/>
      <c r="S9789" s="16"/>
      <c r="T9789" s="16"/>
      <c r="U9789" s="16"/>
      <c r="V9789" s="16"/>
      <c r="W9789" s="17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9"/>
      <c r="R9790" s="16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9"/>
      <c r="R9791" s="16"/>
      <c r="S9791" s="16"/>
      <c r="T9791" s="16"/>
      <c r="U9791" s="16"/>
      <c r="V9791" s="16"/>
      <c r="W9791" s="17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9"/>
      <c r="R9792" s="16"/>
      <c r="S9792" s="16"/>
      <c r="T9792" s="16"/>
      <c r="U9792" s="16"/>
      <c r="V9792" s="16"/>
      <c r="W9792" s="17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17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37"/>
      <c r="R9795" s="15"/>
      <c r="S9795" s="16"/>
      <c r="T9795" s="16"/>
      <c r="U9795" s="16"/>
      <c r="V9795" s="16"/>
      <c r="W9795" s="17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8"/>
      <c r="R9796" s="16"/>
      <c r="S9796" s="16"/>
      <c r="T9796" s="16"/>
      <c r="U9796" s="16"/>
      <c r="V9796" s="16"/>
      <c r="W9796" s="17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16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7"/>
      <c r="R9798" s="15"/>
      <c r="S9798" s="16"/>
      <c r="T9798" s="16"/>
      <c r="U9798" s="16"/>
      <c r="V9798" s="16"/>
      <c r="W9798" s="16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17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17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8"/>
      <c r="R9801" s="16"/>
      <c r="S9801" s="16"/>
      <c r="T9801" s="16"/>
      <c r="U9801" s="16"/>
      <c r="V9801" s="16"/>
      <c r="W9801" s="17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8"/>
      <c r="R9802" s="16"/>
      <c r="S9802" s="16"/>
      <c r="T9802" s="16"/>
      <c r="U9802" s="16"/>
      <c r="V9802" s="16"/>
      <c r="W9802" s="16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7"/>
      <c r="R9803" s="15"/>
      <c r="S9803" s="16"/>
      <c r="T9803" s="16"/>
      <c r="U9803" s="16"/>
      <c r="V9803" s="16"/>
      <c r="W9803" s="15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8"/>
      <c r="R9804" s="15"/>
      <c r="S9804" s="15"/>
      <c r="T9804" s="15"/>
      <c r="U9804" s="15"/>
      <c r="V9804" s="15"/>
      <c r="W9804" s="16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7"/>
      <c r="R9805" s="15"/>
      <c r="S9805" s="16"/>
      <c r="T9805" s="16"/>
      <c r="U9805" s="16"/>
      <c r="V9805" s="16"/>
      <c r="W9805" s="15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7"/>
      <c r="R9806" s="15"/>
      <c r="S9806" s="16"/>
      <c r="T9806" s="16"/>
      <c r="U9806" s="16"/>
      <c r="V9806" s="16"/>
      <c r="W9806" s="16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40"/>
      <c r="R9807" s="16"/>
      <c r="S9807" s="16"/>
      <c r="T9807" s="16"/>
      <c r="U9807" s="16"/>
      <c r="V9807" s="16"/>
      <c r="W9807" s="16"/>
      <c r="X9807" s="17"/>
      <c r="Y9807" s="13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40"/>
      <c r="R9808" s="16"/>
      <c r="S9808" s="16"/>
      <c r="T9808" s="16"/>
      <c r="U9808" s="16"/>
      <c r="V9808" s="16"/>
      <c r="W9808" s="16"/>
      <c r="X9808" s="17"/>
      <c r="Y9808" s="13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3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7"/>
      <c r="R9810" s="15"/>
      <c r="S9810" s="16"/>
      <c r="T9810" s="16"/>
      <c r="U9810" s="16"/>
      <c r="V9810" s="16"/>
      <c r="W9810" s="17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40"/>
      <c r="R9811" s="16"/>
      <c r="S9811" s="16"/>
      <c r="T9811" s="16"/>
      <c r="U9811" s="16"/>
      <c r="V9811" s="16"/>
      <c r="W9811" s="16"/>
      <c r="X9811" s="17"/>
      <c r="Y9811" s="13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40"/>
      <c r="R9812" s="16"/>
      <c r="S9812" s="16"/>
      <c r="T9812" s="16"/>
      <c r="U9812" s="16"/>
      <c r="V9812" s="16"/>
      <c r="W9812" s="16"/>
      <c r="X9812" s="17"/>
      <c r="Y9812" s="13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9"/>
      <c r="R9813" s="16"/>
      <c r="S9813" s="16"/>
      <c r="T9813" s="16"/>
      <c r="U9813" s="16"/>
      <c r="V9813" s="16"/>
      <c r="W9813" s="16"/>
      <c r="X9813" s="17"/>
      <c r="Y9813" s="13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8"/>
      <c r="R9814" s="16"/>
      <c r="S9814" s="16"/>
      <c r="T9814" s="16"/>
      <c r="U9814" s="16"/>
      <c r="V9814" s="16"/>
      <c r="W9814" s="16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16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7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4"/>
      <c r="Q9817" s="38"/>
      <c r="R9817" s="16"/>
      <c r="S9817" s="16"/>
      <c r="T9817" s="16"/>
      <c r="U9817" s="16"/>
      <c r="V9817" s="16"/>
      <c r="W9817" s="17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9"/>
      <c r="R9818" s="16"/>
      <c r="S9818" s="16"/>
      <c r="T9818" s="16"/>
      <c r="U9818" s="16"/>
      <c r="V9818" s="16"/>
      <c r="W9818" s="16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8"/>
      <c r="R9819" s="16"/>
      <c r="S9819" s="16"/>
      <c r="T9819" s="16"/>
      <c r="U9819" s="16"/>
      <c r="V9819" s="16"/>
      <c r="W9819" s="17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7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7"/>
      <c r="R9822" s="15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17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40"/>
      <c r="R9824" s="16"/>
      <c r="S9824" s="16"/>
      <c r="T9824" s="16"/>
      <c r="U9824" s="16"/>
      <c r="V9824" s="16"/>
      <c r="W9824" s="16"/>
      <c r="X9824" s="17"/>
      <c r="Y9824" s="13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37"/>
      <c r="R9825" s="15"/>
      <c r="S9825" s="16"/>
      <c r="T9825" s="16"/>
      <c r="U9825" s="16"/>
      <c r="V9825" s="16"/>
      <c r="W9825" s="17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17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9"/>
      <c r="R9828" s="16"/>
      <c r="S9828" s="16"/>
      <c r="T9828" s="16"/>
      <c r="U9828" s="16"/>
      <c r="V9828" s="15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8"/>
      <c r="R9829" s="16"/>
      <c r="S9829" s="16"/>
      <c r="T9829" s="16"/>
      <c r="U9829" s="16"/>
      <c r="V9829" s="16"/>
      <c r="W9829" s="17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7"/>
      <c r="R9830" s="15"/>
      <c r="S9830" s="16"/>
      <c r="T9830" s="16"/>
      <c r="U9830" s="16"/>
      <c r="V9830" s="16"/>
      <c r="W9830" s="17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8"/>
      <c r="R9831" s="16"/>
      <c r="S9831" s="16"/>
      <c r="T9831" s="16"/>
      <c r="U9831" s="16"/>
      <c r="V9831" s="16"/>
      <c r="W9831" s="17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6"/>
      <c r="S9832" s="16"/>
      <c r="T9832" s="16"/>
      <c r="U9832" s="16"/>
      <c r="V9832" s="16"/>
      <c r="W9832" s="17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9"/>
      <c r="R9833" s="16"/>
      <c r="S9833" s="16"/>
      <c r="T9833" s="16"/>
      <c r="U9833" s="16"/>
      <c r="V9833" s="16"/>
      <c r="W9833" s="17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9"/>
      <c r="R9834" s="16"/>
      <c r="S9834" s="16"/>
      <c r="T9834" s="16"/>
      <c r="U9834" s="16"/>
      <c r="V9834" s="16"/>
      <c r="W9834" s="17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8"/>
      <c r="R9835" s="16"/>
      <c r="S9835" s="16"/>
      <c r="T9835" s="16"/>
      <c r="U9835" s="16"/>
      <c r="V9835" s="16"/>
      <c r="W9835" s="16"/>
      <c r="X9835" s="17"/>
      <c r="Y9835" s="12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7"/>
      <c r="R9836" s="15"/>
      <c r="S9836" s="16"/>
      <c r="T9836" s="16"/>
      <c r="U9836" s="16"/>
      <c r="V9836" s="16"/>
      <c r="W9836" s="16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8"/>
      <c r="R9837" s="16"/>
      <c r="S9837" s="16"/>
      <c r="T9837" s="16"/>
      <c r="U9837" s="16"/>
      <c r="V9837" s="16"/>
      <c r="W9837" s="15"/>
      <c r="X9837" s="17"/>
      <c r="Y9837" s="12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39"/>
      <c r="R9838" s="16"/>
      <c r="S9838" s="16"/>
      <c r="T9838" s="16"/>
      <c r="U9838" s="16"/>
      <c r="V9838" s="16"/>
      <c r="W9838" s="16"/>
      <c r="X9838" s="17"/>
      <c r="Y9838" s="13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17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8"/>
      <c r="R9840" s="16"/>
      <c r="S9840" s="16"/>
      <c r="T9840" s="16"/>
      <c r="U9840" s="16"/>
      <c r="V9840" s="16"/>
      <c r="W9840" s="17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17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40"/>
      <c r="R9842" s="16"/>
      <c r="S9842" s="16"/>
      <c r="T9842" s="16"/>
      <c r="U9842" s="16"/>
      <c r="V9842" s="16"/>
      <c r="W9842" s="16"/>
      <c r="X9842" s="17"/>
      <c r="Y9842" s="13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7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40"/>
      <c r="R9844" s="16"/>
      <c r="S9844" s="16"/>
      <c r="T9844" s="16"/>
      <c r="U9844" s="16"/>
      <c r="V9844" s="16"/>
      <c r="W9844" s="16"/>
      <c r="X9844" s="17"/>
      <c r="Y9844" s="13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9"/>
      <c r="R9845" s="16"/>
      <c r="S9845" s="16"/>
      <c r="T9845" s="16"/>
      <c r="U9845" s="16"/>
      <c r="V9845" s="16"/>
      <c r="W9845" s="15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40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7"/>
      <c r="R9847" s="15"/>
      <c r="S9847" s="16"/>
      <c r="T9847" s="16"/>
      <c r="U9847" s="16"/>
      <c r="V9847" s="16"/>
      <c r="W9847" s="17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38"/>
      <c r="R9848" s="16"/>
      <c r="S9848" s="16"/>
      <c r="T9848" s="16"/>
      <c r="U9848" s="16"/>
      <c r="V9848" s="16"/>
      <c r="W9848" s="16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5"/>
      <c r="S9849" s="15"/>
      <c r="T9849" s="15"/>
      <c r="U9849" s="15"/>
      <c r="V9849" s="15"/>
      <c r="W9849" s="16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7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4"/>
      <c r="Q9852" s="37"/>
      <c r="R9852" s="15"/>
      <c r="S9852" s="16"/>
      <c r="T9852" s="16"/>
      <c r="U9852" s="16"/>
      <c r="V9852" s="16"/>
      <c r="W9852" s="17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7"/>
      <c r="R9853" s="15"/>
      <c r="S9853" s="16"/>
      <c r="T9853" s="16"/>
      <c r="U9853" s="16"/>
      <c r="V9853" s="16"/>
      <c r="W9853" s="17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7"/>
      <c r="R9854" s="15"/>
      <c r="S9854" s="16"/>
      <c r="T9854" s="16"/>
      <c r="U9854" s="16"/>
      <c r="V9854" s="16"/>
      <c r="W9854" s="16"/>
      <c r="X9854" s="17"/>
      <c r="Y9854" s="12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8"/>
      <c r="R9855" s="16"/>
      <c r="S9855" s="16"/>
      <c r="T9855" s="16"/>
      <c r="U9855" s="16"/>
      <c r="V9855" s="16"/>
      <c r="W9855" s="16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8"/>
      <c r="R9856" s="16"/>
      <c r="S9856" s="16"/>
      <c r="T9856" s="16"/>
      <c r="U9856" s="16"/>
      <c r="V9856" s="16"/>
      <c r="W9856" s="16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8"/>
      <c r="R9857" s="16"/>
      <c r="S9857" s="16"/>
      <c r="T9857" s="16"/>
      <c r="U9857" s="16"/>
      <c r="V9857" s="16"/>
      <c r="W9857" s="16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7"/>
      <c r="R9858" s="15"/>
      <c r="S9858" s="16"/>
      <c r="T9858" s="16"/>
      <c r="U9858" s="16"/>
      <c r="V9858" s="16"/>
      <c r="W9858" s="17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5"/>
      <c r="S9859" s="15"/>
      <c r="T9859" s="15"/>
      <c r="U9859" s="15"/>
      <c r="V9859" s="15"/>
      <c r="W9859" s="17"/>
      <c r="X9859" s="17"/>
      <c r="Y9859" s="12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4"/>
      <c r="Q9860" s="39"/>
      <c r="R9860" s="16"/>
      <c r="S9860" s="16"/>
      <c r="T9860" s="16"/>
      <c r="U9860" s="16"/>
      <c r="V9860" s="16"/>
      <c r="W9860" s="17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8"/>
      <c r="R9861" s="16"/>
      <c r="S9861" s="16"/>
      <c r="T9861" s="16"/>
      <c r="U9861" s="16"/>
      <c r="V9861" s="16"/>
      <c r="W9861" s="17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16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8"/>
      <c r="R9863" s="16"/>
      <c r="S9863" s="16"/>
      <c r="T9863" s="16"/>
      <c r="U9863" s="16"/>
      <c r="V9863" s="16"/>
      <c r="W9863" s="16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7"/>
      <c r="R9864" s="15"/>
      <c r="S9864" s="16"/>
      <c r="T9864" s="16"/>
      <c r="U9864" s="16"/>
      <c r="V9864" s="16"/>
      <c r="W9864" s="17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16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9"/>
      <c r="R9866" s="16"/>
      <c r="S9866" s="16"/>
      <c r="T9866" s="16"/>
      <c r="U9866" s="16"/>
      <c r="V9866" s="16"/>
      <c r="W9866" s="16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7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7"/>
      <c r="R9868" s="15"/>
      <c r="S9868" s="16"/>
      <c r="T9868" s="16"/>
      <c r="U9868" s="16"/>
      <c r="V9868" s="16"/>
      <c r="W9868" s="16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37"/>
      <c r="R9869" s="15"/>
      <c r="S9869" s="16"/>
      <c r="T9869" s="16"/>
      <c r="U9869" s="16"/>
      <c r="V9869" s="16"/>
      <c r="W9869" s="16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7"/>
      <c r="R9870" s="15"/>
      <c r="S9870" s="16"/>
      <c r="T9870" s="16"/>
      <c r="U9870" s="16"/>
      <c r="V9870" s="16"/>
      <c r="W9870" s="17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7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16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9"/>
      <c r="R9873" s="16"/>
      <c r="S9873" s="16"/>
      <c r="T9873" s="16"/>
      <c r="U9873" s="16"/>
      <c r="V9873" s="16"/>
      <c r="W9873" s="17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9"/>
      <c r="R9874" s="16"/>
      <c r="S9874" s="16"/>
      <c r="T9874" s="16"/>
      <c r="U9874" s="16"/>
      <c r="V9874" s="16"/>
      <c r="W9874" s="17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8"/>
      <c r="R9875" s="16"/>
      <c r="S9875" s="16"/>
      <c r="T9875" s="16"/>
      <c r="U9875" s="16"/>
      <c r="V9875" s="16"/>
      <c r="W9875" s="16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8"/>
      <c r="R9876" s="16"/>
      <c r="S9876" s="16"/>
      <c r="T9876" s="16"/>
      <c r="U9876" s="16"/>
      <c r="V9876" s="16"/>
      <c r="W9876" s="17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17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9"/>
      <c r="R9878" s="16"/>
      <c r="S9878" s="16"/>
      <c r="T9878" s="16"/>
      <c r="U9878" s="16"/>
      <c r="V9878" s="16"/>
      <c r="W9878" s="16"/>
      <c r="X9878" s="17"/>
      <c r="Y9878" s="13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4"/>
      <c r="Q9879" s="40"/>
      <c r="R9879" s="16"/>
      <c r="S9879" s="16"/>
      <c r="T9879" s="16"/>
      <c r="U9879" s="16"/>
      <c r="V9879" s="16"/>
      <c r="W9879" s="16"/>
      <c r="X9879" s="17"/>
      <c r="Y9879" s="13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16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4"/>
      <c r="Q9881" s="38"/>
      <c r="R9881" s="16"/>
      <c r="S9881" s="16"/>
      <c r="T9881" s="16"/>
      <c r="U9881" s="16"/>
      <c r="V9881" s="16"/>
      <c r="W9881" s="17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16"/>
      <c r="X9882" s="17"/>
      <c r="Y9882" s="13"/>
      <c r="Z9882" s="13"/>
    </row>
    <row r="9883" spans="1:26" x14ac:dyDescent="0.25">
      <c r="A9883" s="11"/>
      <c r="B9883" s="12"/>
      <c r="C9883" s="12"/>
      <c r="D9883" s="12"/>
      <c r="E9883" s="12"/>
      <c r="F9883" s="12"/>
      <c r="G9883" s="13"/>
      <c r="H9883" s="13"/>
      <c r="I9883" s="13"/>
      <c r="J9883" s="13"/>
      <c r="K9883" s="14"/>
      <c r="L9883" s="14"/>
      <c r="M9883" s="14"/>
      <c r="N9883" s="14"/>
      <c r="O9883" s="14"/>
      <c r="P9883" s="14"/>
      <c r="Q9883" s="38"/>
      <c r="R9883" s="16"/>
      <c r="S9883" s="16"/>
      <c r="T9883" s="16"/>
      <c r="U9883" s="16"/>
      <c r="V9883" s="16"/>
      <c r="W9883" s="16"/>
      <c r="X9883" s="17"/>
      <c r="Y9883" s="13"/>
      <c r="Z9883" s="13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37"/>
      <c r="R9884" s="15"/>
      <c r="S9884" s="16"/>
      <c r="T9884" s="16"/>
      <c r="U9884" s="16"/>
      <c r="V9884" s="16"/>
      <c r="W9884" s="1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38"/>
      <c r="R9885" s="16"/>
      <c r="S9885" s="16"/>
      <c r="T9885" s="16"/>
      <c r="U9885" s="16"/>
      <c r="V9885" s="16"/>
      <c r="W9885" s="16"/>
      <c r="X9885" s="17"/>
      <c r="Y9885" s="13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38"/>
      <c r="R9886" s="15"/>
      <c r="S9886" s="15"/>
      <c r="T9886" s="15"/>
      <c r="U9886" s="15"/>
      <c r="V9886" s="15"/>
      <c r="W9886" s="1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38"/>
      <c r="R9887" s="16"/>
      <c r="S9887" s="16"/>
      <c r="T9887" s="16"/>
      <c r="U9887" s="16"/>
      <c r="V9887" s="16"/>
      <c r="W9887" s="1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38"/>
      <c r="R9888" s="16"/>
      <c r="S9888" s="16"/>
      <c r="T9888" s="16"/>
      <c r="U9888" s="16"/>
      <c r="V9888" s="16"/>
      <c r="W9888" s="1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38"/>
      <c r="R9889" s="16"/>
      <c r="S9889" s="16"/>
      <c r="T9889" s="16"/>
      <c r="U9889" s="16"/>
      <c r="V9889" s="16"/>
      <c r="W9889" s="1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38"/>
      <c r="R9890" s="16"/>
      <c r="S9890" s="16"/>
      <c r="T9890" s="16"/>
      <c r="U9890" s="16"/>
      <c r="V9890" s="16"/>
      <c r="W9890" s="17"/>
      <c r="X9890" s="17"/>
      <c r="Y9890" s="12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38"/>
      <c r="R9891" s="16"/>
      <c r="S9891" s="16"/>
      <c r="T9891" s="16"/>
      <c r="U9891" s="16"/>
      <c r="V9891" s="16"/>
      <c r="W9891" s="17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38"/>
      <c r="R9892" s="16"/>
      <c r="S9892" s="16"/>
      <c r="T9892" s="16"/>
      <c r="U9892" s="16"/>
      <c r="V9892" s="16"/>
      <c r="W9892" s="15"/>
      <c r="X9892" s="17"/>
      <c r="Y9892" s="12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37"/>
      <c r="R9893" s="15"/>
      <c r="S9893" s="16"/>
      <c r="T9893" s="16"/>
      <c r="U9893" s="16"/>
      <c r="V9893" s="16"/>
      <c r="W9893" s="17"/>
      <c r="X9893" s="17"/>
      <c r="Y9893" s="12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38"/>
      <c r="R9894" s="16"/>
      <c r="S9894" s="16"/>
      <c r="T9894" s="16"/>
      <c r="U9894" s="16"/>
      <c r="V9894" s="16"/>
      <c r="W9894" s="17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37"/>
      <c r="R9895" s="15"/>
      <c r="S9895" s="16"/>
      <c r="T9895" s="16"/>
      <c r="U9895" s="16"/>
      <c r="V9895" s="16"/>
      <c r="W9895" s="16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0"/>
      <c r="R9896" s="16"/>
      <c r="S9896" s="16"/>
      <c r="T9896" s="16"/>
      <c r="U9896" s="16"/>
      <c r="V9896" s="16"/>
      <c r="W9896" s="16"/>
      <c r="X9896" s="17"/>
      <c r="Y9896" s="13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38"/>
      <c r="R9897" s="16"/>
      <c r="S9897" s="16"/>
      <c r="T9897" s="16"/>
      <c r="U9897" s="16"/>
      <c r="V9897" s="16"/>
      <c r="W9897" s="16"/>
      <c r="X9897" s="17"/>
      <c r="Y9897" s="13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4"/>
      <c r="Q9898" s="39"/>
      <c r="R9898" s="16"/>
      <c r="S9898" s="16"/>
      <c r="T9898" s="16"/>
      <c r="U9898" s="16"/>
      <c r="V9898" s="16"/>
      <c r="W9898" s="16"/>
      <c r="X9898" s="17"/>
      <c r="Y9898" s="13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38"/>
      <c r="R9899" s="16"/>
      <c r="S9899" s="16"/>
      <c r="T9899" s="16"/>
      <c r="U9899" s="16"/>
      <c r="V9899" s="16"/>
      <c r="W9899" s="16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37"/>
      <c r="R9900" s="15"/>
      <c r="S9900" s="16"/>
      <c r="T9900" s="16"/>
      <c r="U9900" s="16"/>
      <c r="V9900" s="16"/>
      <c r="W9900" s="17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38"/>
      <c r="R9901" s="16"/>
      <c r="S9901" s="16"/>
      <c r="T9901" s="16"/>
      <c r="U9901" s="16"/>
      <c r="V9901" s="16"/>
      <c r="W9901" s="17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38"/>
      <c r="R9902" s="16"/>
      <c r="S9902" s="16"/>
      <c r="T9902" s="16"/>
      <c r="U9902" s="16"/>
      <c r="V9902" s="16"/>
      <c r="W9902" s="19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38"/>
      <c r="R9903" s="16"/>
      <c r="S9903" s="16"/>
      <c r="T9903" s="16"/>
      <c r="U9903" s="16"/>
      <c r="V9903" s="16"/>
      <c r="W9903" s="1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38"/>
      <c r="R9904" s="16"/>
      <c r="S9904" s="16"/>
      <c r="T9904" s="16"/>
      <c r="U9904" s="16"/>
      <c r="V9904" s="16"/>
      <c r="W9904" s="15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38"/>
      <c r="R9905" s="16"/>
      <c r="S9905" s="16"/>
      <c r="T9905" s="16"/>
      <c r="U9905" s="16"/>
      <c r="V9905" s="16"/>
      <c r="W9905" s="16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37"/>
      <c r="R9906" s="15"/>
      <c r="S9906" s="16"/>
      <c r="T9906" s="16"/>
      <c r="U9906" s="16"/>
      <c r="V9906" s="16"/>
      <c r="W9906" s="16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38"/>
      <c r="R9907" s="16"/>
      <c r="S9907" s="16"/>
      <c r="T9907" s="16"/>
      <c r="U9907" s="16"/>
      <c r="V9907" s="16"/>
      <c r="W9907" s="16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38"/>
      <c r="R9908" s="16"/>
      <c r="S9908" s="16"/>
      <c r="T9908" s="16"/>
      <c r="U9908" s="16"/>
      <c r="V9908" s="16"/>
      <c r="W9908" s="30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39"/>
      <c r="R9909" s="16"/>
      <c r="S9909" s="16"/>
      <c r="T9909" s="16"/>
      <c r="U9909" s="16"/>
      <c r="V9909" s="15"/>
      <c r="W9909" s="30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38"/>
      <c r="R9910" s="16"/>
      <c r="S9910" s="16"/>
      <c r="T9910" s="16"/>
      <c r="U9910" s="16"/>
      <c r="V9910" s="16"/>
      <c r="W9910" s="30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38"/>
      <c r="R9911" s="16"/>
      <c r="S9911" s="16"/>
      <c r="T9911" s="16"/>
      <c r="U9911" s="16"/>
      <c r="V9911" s="16"/>
      <c r="W9911" s="16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38"/>
      <c r="R9912" s="15"/>
      <c r="S9912" s="15"/>
      <c r="T9912" s="15"/>
      <c r="U9912" s="15"/>
      <c r="V9912" s="15"/>
      <c r="W9912" s="30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39"/>
      <c r="R9913" s="16"/>
      <c r="S9913" s="16"/>
      <c r="T9913" s="16"/>
      <c r="U9913" s="16"/>
      <c r="V9913" s="16"/>
      <c r="W9913" s="16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39"/>
      <c r="R9914" s="16"/>
      <c r="S9914" s="16"/>
      <c r="T9914" s="16"/>
      <c r="U9914" s="16"/>
      <c r="V9914" s="16"/>
      <c r="W9914" s="16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39"/>
      <c r="R9915" s="16"/>
      <c r="S9915" s="16"/>
      <c r="T9915" s="16"/>
      <c r="U9915" s="16"/>
      <c r="V9915" s="16"/>
      <c r="W9915" s="15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37"/>
      <c r="R9916" s="15"/>
      <c r="S9916" s="16"/>
      <c r="T9916" s="16"/>
      <c r="U9916" s="16"/>
      <c r="V9916" s="16"/>
      <c r="W9916" s="15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4"/>
      <c r="Q9917" s="38"/>
      <c r="R9917" s="16"/>
      <c r="S9917" s="16"/>
      <c r="T9917" s="16"/>
      <c r="U9917" s="16"/>
      <c r="V9917" s="16"/>
      <c r="W9917" s="16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39"/>
      <c r="R9918" s="16"/>
      <c r="S9918" s="16"/>
      <c r="T9918" s="16"/>
      <c r="U9918" s="16"/>
      <c r="V9918" s="16"/>
      <c r="W9918" s="16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38"/>
      <c r="R9919" s="16"/>
      <c r="S9919" s="16"/>
      <c r="T9919" s="16"/>
      <c r="U9919" s="16"/>
      <c r="V9919" s="16"/>
      <c r="W9919" s="16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38"/>
      <c r="R9920" s="16"/>
      <c r="S9920" s="16"/>
      <c r="T9920" s="16"/>
      <c r="U9920" s="16"/>
      <c r="V9920" s="16"/>
      <c r="W9920" s="16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39"/>
      <c r="R9921" s="16"/>
      <c r="S9921" s="16"/>
      <c r="T9921" s="16"/>
      <c r="U9921" s="16"/>
      <c r="V9921" s="16"/>
      <c r="W9921" s="16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39"/>
      <c r="R9922" s="16"/>
      <c r="S9922" s="16"/>
      <c r="T9922" s="16"/>
      <c r="U9922" s="16"/>
      <c r="V9922" s="16"/>
      <c r="W9922" s="30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39"/>
      <c r="R9923" s="16"/>
      <c r="S9923" s="16"/>
      <c r="T9923" s="16"/>
      <c r="U9923" s="16"/>
      <c r="V9923" s="15"/>
      <c r="W9923" s="30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38"/>
      <c r="R9924" s="16"/>
      <c r="S9924" s="16"/>
      <c r="T9924" s="16"/>
      <c r="U9924" s="16"/>
      <c r="V9924" s="16"/>
      <c r="W9924" s="16"/>
      <c r="X9924" s="17"/>
      <c r="Y9924" s="12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38"/>
      <c r="R9925" s="16"/>
      <c r="S9925" s="16"/>
      <c r="T9925" s="16"/>
      <c r="U9925" s="16"/>
      <c r="V9925" s="16"/>
      <c r="W9925" s="15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38"/>
      <c r="R9926" s="16"/>
      <c r="S9926" s="16"/>
      <c r="T9926" s="16"/>
      <c r="U9926" s="16"/>
      <c r="V9926" s="16"/>
      <c r="W9926" s="16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37"/>
      <c r="R9927" s="15"/>
      <c r="S9927" s="16"/>
      <c r="T9927" s="16"/>
      <c r="U9927" s="16"/>
      <c r="V9927" s="16"/>
      <c r="W9927" s="30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38"/>
      <c r="R9928" s="16"/>
      <c r="S9928" s="16"/>
      <c r="T9928" s="16"/>
      <c r="U9928" s="16"/>
      <c r="V9928" s="16"/>
      <c r="W9928" s="30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37"/>
      <c r="R9929" s="15"/>
      <c r="S9929" s="16"/>
      <c r="T9929" s="16"/>
      <c r="U9929" s="16"/>
      <c r="V9929" s="16"/>
      <c r="W9929" s="30"/>
      <c r="X9929" s="17"/>
      <c r="Y9929" s="12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37"/>
      <c r="R9930" s="15"/>
      <c r="S9930" s="16"/>
      <c r="T9930" s="16"/>
      <c r="U9930" s="16"/>
      <c r="V9930" s="16"/>
      <c r="W9930" s="30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38"/>
      <c r="R9931" s="16"/>
      <c r="S9931" s="16"/>
      <c r="T9931" s="16"/>
      <c r="U9931" s="16"/>
      <c r="V9931" s="16"/>
      <c r="W9931" s="30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38"/>
      <c r="R9932" s="16"/>
      <c r="S9932" s="16"/>
      <c r="T9932" s="16"/>
      <c r="U9932" s="16"/>
      <c r="V9932" s="16"/>
      <c r="W9932" s="30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38"/>
      <c r="R9933" s="16"/>
      <c r="S9933" s="16"/>
      <c r="T9933" s="16"/>
      <c r="U9933" s="16"/>
      <c r="V9933" s="16"/>
      <c r="W9933" s="30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38"/>
      <c r="R9934" s="16"/>
      <c r="S9934" s="16"/>
      <c r="T9934" s="16"/>
      <c r="U9934" s="16"/>
      <c r="V9934" s="16"/>
      <c r="W9934" s="15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37"/>
      <c r="R9935" s="15"/>
      <c r="S9935" s="16"/>
      <c r="T9935" s="16"/>
      <c r="U9935" s="16"/>
      <c r="V9935" s="16"/>
      <c r="W9935" s="15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38"/>
      <c r="R9936" s="16"/>
      <c r="S9936" s="16"/>
      <c r="T9936" s="16"/>
      <c r="U9936" s="16"/>
      <c r="V9936" s="16"/>
      <c r="W9936" s="16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37"/>
      <c r="R9937" s="15"/>
      <c r="S9937" s="16"/>
      <c r="T9937" s="16"/>
      <c r="U9937" s="16"/>
      <c r="V9937" s="16"/>
      <c r="W9937" s="15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39"/>
      <c r="R9938" s="16"/>
      <c r="S9938" s="16"/>
      <c r="T9938" s="16"/>
      <c r="U9938" s="16"/>
      <c r="V9938" s="16"/>
      <c r="W9938" s="16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39"/>
      <c r="R9939" s="16"/>
      <c r="S9939" s="16"/>
      <c r="T9939" s="16"/>
      <c r="U9939" s="16"/>
      <c r="V9939" s="16"/>
      <c r="W9939" s="16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37"/>
      <c r="R9940" s="15"/>
      <c r="S9940" s="16"/>
      <c r="T9940" s="16"/>
      <c r="U9940" s="16"/>
      <c r="V9940" s="16"/>
      <c r="W9940" s="16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38"/>
      <c r="R9941" s="16"/>
      <c r="S9941" s="16"/>
      <c r="T9941" s="16"/>
      <c r="U9941" s="16"/>
      <c r="V9941" s="16"/>
      <c r="W9941" s="16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38"/>
      <c r="R9942" s="16"/>
      <c r="S9942" s="16"/>
      <c r="T9942" s="16"/>
      <c r="U9942" s="16"/>
      <c r="V9942" s="16"/>
      <c r="W9942" s="30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37"/>
      <c r="R9943" s="15"/>
      <c r="S9943" s="16"/>
      <c r="T9943" s="16"/>
      <c r="U9943" s="16"/>
      <c r="V9943" s="16"/>
      <c r="W9943" s="30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39"/>
      <c r="R9944" s="16"/>
      <c r="S9944" s="16"/>
      <c r="T9944" s="16"/>
      <c r="U9944" s="16"/>
      <c r="V9944" s="16"/>
      <c r="W9944" s="31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39"/>
      <c r="R9945" s="16"/>
      <c r="S9945" s="16"/>
      <c r="T9945" s="16"/>
      <c r="U9945" s="16"/>
      <c r="V9945" s="16"/>
      <c r="W9945" s="30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37"/>
      <c r="R9946" s="15"/>
      <c r="S9946" s="16"/>
      <c r="T9946" s="16"/>
      <c r="U9946" s="16"/>
      <c r="V9946" s="16"/>
      <c r="W9946" s="16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37"/>
      <c r="R9947" s="15"/>
      <c r="S9947" s="16"/>
      <c r="T9947" s="16"/>
      <c r="U9947" s="16"/>
      <c r="V9947" s="16"/>
      <c r="W9947" s="16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37"/>
      <c r="R9948" s="15"/>
      <c r="S9948" s="16"/>
      <c r="T9948" s="16"/>
      <c r="U9948" s="16"/>
      <c r="V9948" s="16"/>
      <c r="W9948" s="16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38"/>
      <c r="R9949" s="16"/>
      <c r="S9949" s="16"/>
      <c r="T9949" s="16"/>
      <c r="U9949" s="16"/>
      <c r="V9949" s="16"/>
      <c r="W9949" s="30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37"/>
      <c r="R9950" s="15"/>
      <c r="S9950" s="16"/>
      <c r="T9950" s="16"/>
      <c r="U9950" s="16"/>
      <c r="V9950" s="16"/>
      <c r="W9950" s="30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0"/>
      <c r="R9951" s="16"/>
      <c r="S9951" s="16"/>
      <c r="T9951" s="16"/>
      <c r="U9951" s="16"/>
      <c r="V9951" s="16"/>
      <c r="W9951" s="16"/>
      <c r="X9951" s="17"/>
      <c r="Y9951" s="13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37"/>
      <c r="R9952" s="15"/>
      <c r="S9952" s="16"/>
      <c r="T9952" s="16"/>
      <c r="U9952" s="16"/>
      <c r="V9952" s="16"/>
      <c r="W9952" s="30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0"/>
      <c r="R9953" s="16"/>
      <c r="S9953" s="16"/>
      <c r="T9953" s="16"/>
      <c r="U9953" s="16"/>
      <c r="V9953" s="16"/>
      <c r="W9953" s="16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37"/>
      <c r="R9954" s="15"/>
      <c r="S9954" s="16"/>
      <c r="T9954" s="16"/>
      <c r="U9954" s="16"/>
      <c r="V9954" s="16"/>
      <c r="W9954" s="30"/>
      <c r="X9954" s="17"/>
      <c r="Y9954" s="12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38"/>
      <c r="R9955" s="16"/>
      <c r="S9955" s="16"/>
      <c r="T9955" s="16"/>
      <c r="U9955" s="16"/>
      <c r="V9955" s="16"/>
      <c r="W9955" s="16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38"/>
      <c r="R9956" s="16"/>
      <c r="S9956" s="16"/>
      <c r="T9956" s="16"/>
      <c r="U9956" s="16"/>
      <c r="V9956" s="16"/>
      <c r="W9956" s="16"/>
      <c r="X9956" s="17"/>
      <c r="Y9956" s="13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39"/>
      <c r="R9957" s="16"/>
      <c r="S9957" s="16"/>
      <c r="T9957" s="16"/>
      <c r="U9957" s="16"/>
      <c r="V9957" s="16"/>
      <c r="W9957" s="30"/>
      <c r="X9957" s="17"/>
      <c r="Y9957" s="12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0"/>
      <c r="R9958" s="16"/>
      <c r="S9958" s="16"/>
      <c r="T9958" s="16"/>
      <c r="U9958" s="16"/>
      <c r="V9958" s="16"/>
      <c r="W9958" s="16"/>
      <c r="X9958" s="17"/>
      <c r="Y9958" s="13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39"/>
      <c r="R9959" s="16"/>
      <c r="S9959" s="16"/>
      <c r="T9959" s="16"/>
      <c r="U9959" s="16"/>
      <c r="V9959" s="16"/>
      <c r="W9959" s="16"/>
      <c r="X9959" s="17"/>
      <c r="Y9959" s="13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38"/>
      <c r="R9960" s="16"/>
      <c r="S9960" s="16"/>
      <c r="T9960" s="16"/>
      <c r="U9960" s="16"/>
      <c r="V9960" s="16"/>
      <c r="W9960" s="30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38"/>
      <c r="R9961" s="16"/>
      <c r="S9961" s="16"/>
      <c r="T9961" s="16"/>
      <c r="U9961" s="16"/>
      <c r="V9961" s="16"/>
      <c r="W9961" s="30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38"/>
      <c r="R9962" s="16"/>
      <c r="S9962" s="16"/>
      <c r="T9962" s="16"/>
      <c r="U9962" s="16"/>
      <c r="V9962" s="16"/>
      <c r="W9962" s="30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37"/>
      <c r="R9963" s="15"/>
      <c r="S9963" s="16"/>
      <c r="T9963" s="16"/>
      <c r="U9963" s="16"/>
      <c r="V9963" s="16"/>
      <c r="W9963" s="30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37"/>
      <c r="R9964" s="15"/>
      <c r="S9964" s="16"/>
      <c r="T9964" s="16"/>
      <c r="U9964" s="16"/>
      <c r="V9964" s="16"/>
      <c r="W9964" s="30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39"/>
      <c r="R9965" s="16"/>
      <c r="S9965" s="16"/>
      <c r="T9965" s="16"/>
      <c r="U9965" s="16"/>
      <c r="V9965" s="16"/>
      <c r="W9965" s="30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38"/>
      <c r="R9966" s="16"/>
      <c r="S9966" s="16"/>
      <c r="T9966" s="16"/>
      <c r="U9966" s="16"/>
      <c r="V9966" s="16"/>
      <c r="W9966" s="30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38"/>
      <c r="R9967" s="16"/>
      <c r="S9967" s="16"/>
      <c r="T9967" s="16"/>
      <c r="U9967" s="16"/>
      <c r="V9967" s="16"/>
      <c r="W9967" s="30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38"/>
      <c r="R9968" s="16"/>
      <c r="S9968" s="16"/>
      <c r="T9968" s="16"/>
      <c r="U9968" s="16"/>
      <c r="V9968" s="16"/>
      <c r="W9968" s="16"/>
      <c r="X9968" s="17"/>
      <c r="Y9968" s="13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38"/>
      <c r="R9969" s="16"/>
      <c r="S9969" s="16"/>
      <c r="T9969" s="16"/>
      <c r="U9969" s="16"/>
      <c r="V9969" s="16"/>
      <c r="W9969" s="16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38"/>
      <c r="R9970" s="16"/>
      <c r="S9970" s="16"/>
      <c r="T9970" s="16"/>
      <c r="U9970" s="16"/>
      <c r="V9970" s="16"/>
      <c r="W9970" s="30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39"/>
      <c r="R9971" s="16"/>
      <c r="S9971" s="16"/>
      <c r="T9971" s="16"/>
      <c r="U9971" s="16"/>
      <c r="V9971" s="16"/>
      <c r="W9971" s="16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37"/>
      <c r="R9972" s="15"/>
      <c r="S9972" s="16"/>
      <c r="T9972" s="16"/>
      <c r="U9972" s="16"/>
      <c r="V9972" s="16"/>
      <c r="W9972" s="30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39"/>
      <c r="R9973" s="16"/>
      <c r="S9973" s="16"/>
      <c r="T9973" s="16"/>
      <c r="U9973" s="16"/>
      <c r="V9973" s="16"/>
      <c r="W9973" s="30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38"/>
      <c r="R9974" s="16"/>
      <c r="S9974" s="16"/>
      <c r="T9974" s="16"/>
      <c r="U9974" s="16"/>
      <c r="V9974" s="16"/>
      <c r="W9974" s="16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37"/>
      <c r="R9975" s="15"/>
      <c r="S9975" s="16"/>
      <c r="T9975" s="16"/>
      <c r="U9975" s="16"/>
      <c r="V9975" s="16"/>
      <c r="W9975" s="30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39"/>
      <c r="R9976" s="16"/>
      <c r="S9976" s="16"/>
      <c r="T9976" s="16"/>
      <c r="U9976" s="16"/>
      <c r="V9976" s="16"/>
      <c r="W9976" s="30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37"/>
      <c r="R9977" s="15"/>
      <c r="S9977" s="16"/>
      <c r="T9977" s="16"/>
      <c r="U9977" s="16"/>
      <c r="V9977" s="16"/>
      <c r="W9977" s="30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39"/>
      <c r="R9978" s="16"/>
      <c r="S9978" s="16"/>
      <c r="T9978" s="16"/>
      <c r="U9978" s="16"/>
      <c r="V9978" s="16"/>
      <c r="W9978" s="16"/>
      <c r="X9978" s="17"/>
      <c r="Y9978" s="13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38"/>
      <c r="R9979" s="16"/>
      <c r="S9979" s="16"/>
      <c r="T9979" s="16"/>
      <c r="U9979" s="16"/>
      <c r="V9979" s="16"/>
      <c r="W9979" s="1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39"/>
      <c r="R9980" s="16"/>
      <c r="S9980" s="16"/>
      <c r="T9980" s="16"/>
      <c r="U9980" s="16"/>
      <c r="V9980" s="16"/>
      <c r="W9980" s="16"/>
      <c r="X9980" s="17"/>
      <c r="Y9980" s="13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37"/>
      <c r="R9981" s="15"/>
      <c r="S9981" s="16"/>
      <c r="T9981" s="16"/>
      <c r="U9981" s="16"/>
      <c r="V9981" s="16"/>
      <c r="W9981" s="30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37"/>
      <c r="R9982" s="15"/>
      <c r="S9982" s="16"/>
      <c r="T9982" s="16"/>
      <c r="U9982" s="16"/>
      <c r="V9982" s="16"/>
      <c r="W9982" s="1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38"/>
      <c r="R9983" s="16"/>
      <c r="S9983" s="16"/>
      <c r="T9983" s="16"/>
      <c r="U9983" s="16"/>
      <c r="V9983" s="16"/>
      <c r="W9983" s="30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39"/>
      <c r="R9984" s="16"/>
      <c r="S9984" s="16"/>
      <c r="T9984" s="16"/>
      <c r="U9984" s="16"/>
      <c r="V9984" s="16"/>
      <c r="W9984" s="15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39"/>
      <c r="R9985" s="16"/>
      <c r="S9985" s="16"/>
      <c r="T9985" s="16"/>
      <c r="U9985" s="16"/>
      <c r="V9985" s="16"/>
      <c r="W9985" s="16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4"/>
      <c r="Q9986" s="37"/>
      <c r="R9986" s="15"/>
      <c r="S9986" s="16"/>
      <c r="T9986" s="16"/>
      <c r="U9986" s="16"/>
      <c r="V9986" s="16"/>
      <c r="W9986" s="15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37"/>
      <c r="R9987" s="15"/>
      <c r="S9987" s="16"/>
      <c r="T9987" s="16"/>
      <c r="U9987" s="16"/>
      <c r="V9987" s="16"/>
      <c r="W9987" s="15"/>
      <c r="X9987" s="17"/>
      <c r="Y9987" s="12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37"/>
      <c r="R9988" s="15"/>
      <c r="S9988" s="16"/>
      <c r="T9988" s="16"/>
      <c r="U9988" s="16"/>
      <c r="V9988" s="16"/>
      <c r="W9988" s="16"/>
      <c r="X9988" s="17"/>
      <c r="Y9988" s="12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37"/>
      <c r="R9989" s="15"/>
      <c r="S9989" s="16"/>
      <c r="T9989" s="16"/>
      <c r="U9989" s="16"/>
      <c r="V9989" s="16"/>
      <c r="W9989" s="16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38"/>
      <c r="R9990" s="15"/>
      <c r="S9990" s="15"/>
      <c r="T9990" s="15"/>
      <c r="U9990" s="15"/>
      <c r="V9990" s="15"/>
      <c r="W9990" s="30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39"/>
      <c r="R9991" s="16"/>
      <c r="S9991" s="16"/>
      <c r="T9991" s="16"/>
      <c r="U9991" s="16"/>
      <c r="V9991" s="16"/>
      <c r="W9991" s="16"/>
      <c r="X9991" s="17"/>
      <c r="Y9991" s="13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37"/>
      <c r="R9992" s="15"/>
      <c r="S9992" s="16"/>
      <c r="T9992" s="16"/>
      <c r="U9992" s="16"/>
      <c r="V9992" s="16"/>
      <c r="W9992" s="16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38"/>
      <c r="R9993" s="16"/>
      <c r="S9993" s="16"/>
      <c r="T9993" s="16"/>
      <c r="U9993" s="16"/>
      <c r="V9993" s="16"/>
      <c r="W9993" s="16"/>
      <c r="X9993" s="17"/>
      <c r="Y9993" s="12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39"/>
      <c r="R9994" s="16"/>
      <c r="S9994" s="16"/>
      <c r="T9994" s="16"/>
      <c r="U9994" s="16"/>
      <c r="V9994" s="16"/>
      <c r="W9994" s="16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4"/>
      <c r="Q9995" s="38"/>
      <c r="R9995" s="16"/>
      <c r="S9995" s="16"/>
      <c r="T9995" s="16"/>
      <c r="U9995" s="16"/>
      <c r="V9995" s="16"/>
      <c r="W9995" s="30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39"/>
      <c r="R9996" s="16"/>
      <c r="S9996" s="16"/>
      <c r="T9996" s="16"/>
      <c r="U9996" s="16"/>
      <c r="V9996" s="16"/>
      <c r="W9996" s="30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37"/>
      <c r="R9997" s="15"/>
      <c r="S9997" s="16"/>
      <c r="T9997" s="16"/>
      <c r="U9997" s="16"/>
      <c r="V9997" s="16"/>
      <c r="W9997" s="30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37"/>
      <c r="R9998" s="15"/>
      <c r="S9998" s="16"/>
      <c r="T9998" s="16"/>
      <c r="U9998" s="16"/>
      <c r="V9998" s="16"/>
      <c r="W9998" s="30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38"/>
      <c r="R9999" s="16"/>
      <c r="S9999" s="16"/>
      <c r="T9999" s="16"/>
      <c r="U9999" s="16"/>
      <c r="V9999" s="16"/>
      <c r="W9999" s="30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0"/>
      <c r="R10000" s="16"/>
      <c r="S10000" s="16"/>
      <c r="T10000" s="16"/>
      <c r="U10000" s="16"/>
      <c r="V10000" s="16"/>
      <c r="W10000" s="16"/>
      <c r="X10000" s="17"/>
      <c r="Y10000" s="13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39"/>
      <c r="R10001" s="16"/>
      <c r="S10001" s="16"/>
      <c r="T10001" s="16"/>
      <c r="U10001" s="16"/>
      <c r="V10001" s="16"/>
      <c r="W10001" s="16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37"/>
      <c r="R10002" s="15"/>
      <c r="S10002" s="16"/>
      <c r="T10002" s="16"/>
      <c r="U10002" s="16"/>
      <c r="V10002" s="16"/>
      <c r="W10002" s="30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38"/>
      <c r="R10003" s="16"/>
      <c r="S10003" s="16"/>
      <c r="T10003" s="16"/>
      <c r="U10003" s="16"/>
      <c r="V10003" s="16"/>
      <c r="W10003" s="30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38"/>
      <c r="R10004" s="15"/>
      <c r="S10004" s="15"/>
      <c r="T10004" s="15"/>
      <c r="U10004" s="15"/>
      <c r="V10004" s="15"/>
      <c r="W10004" s="30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37"/>
      <c r="R10005" s="15"/>
      <c r="S10005" s="16"/>
      <c r="T10005" s="16"/>
      <c r="U10005" s="16"/>
      <c r="V10005" s="16"/>
      <c r="W10005" s="30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38"/>
      <c r="R10006" s="16"/>
      <c r="S10006" s="16"/>
      <c r="T10006" s="16"/>
      <c r="U10006" s="16"/>
      <c r="V10006" s="16"/>
      <c r="W10006" s="30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39"/>
      <c r="R10007" s="16"/>
      <c r="S10007" s="16"/>
      <c r="T10007" s="16"/>
      <c r="U10007" s="16"/>
      <c r="V10007" s="16"/>
      <c r="W10007" s="30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38"/>
      <c r="R10008" s="16"/>
      <c r="S10008" s="16"/>
      <c r="T10008" s="16"/>
      <c r="U10008" s="16"/>
      <c r="V10008" s="16"/>
      <c r="W10008" s="30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38"/>
      <c r="R10009" s="16"/>
      <c r="S10009" s="16"/>
      <c r="T10009" s="16"/>
      <c r="U10009" s="16"/>
      <c r="V10009" s="16"/>
      <c r="W10009" s="30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38"/>
      <c r="R10010" s="16"/>
      <c r="S10010" s="16"/>
      <c r="T10010" s="16"/>
      <c r="U10010" s="16"/>
      <c r="V10010" s="16"/>
      <c r="W10010" s="30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38"/>
      <c r="R10011" s="16"/>
      <c r="S10011" s="16"/>
      <c r="T10011" s="16"/>
      <c r="U10011" s="16"/>
      <c r="V10011" s="16"/>
      <c r="W10011" s="30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38"/>
      <c r="R10012" s="16"/>
      <c r="S10012" s="16"/>
      <c r="T10012" s="16"/>
      <c r="U10012" s="16"/>
      <c r="V10012" s="16"/>
      <c r="W10012" s="30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38"/>
      <c r="R10013" s="16"/>
      <c r="S10013" s="16"/>
      <c r="T10013" s="16"/>
      <c r="U10013" s="16"/>
      <c r="V10013" s="16"/>
      <c r="W10013" s="16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38"/>
      <c r="R10014" s="15"/>
      <c r="S10014" s="15"/>
      <c r="T10014" s="15"/>
      <c r="U10014" s="15"/>
      <c r="V10014" s="15"/>
      <c r="W10014" s="30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37"/>
      <c r="R10015" s="15"/>
      <c r="S10015" s="16"/>
      <c r="T10015" s="16"/>
      <c r="U10015" s="16"/>
      <c r="V10015" s="16"/>
      <c r="W10015" s="16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37"/>
      <c r="R10016" s="15"/>
      <c r="S10016" s="16"/>
      <c r="T10016" s="16"/>
      <c r="U10016" s="16"/>
      <c r="V10016" s="16"/>
      <c r="W10016" s="30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38"/>
      <c r="R10017" s="16"/>
      <c r="S10017" s="16"/>
      <c r="T10017" s="16"/>
      <c r="U10017" s="16"/>
      <c r="V10017" s="16"/>
      <c r="W10017" s="30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37"/>
      <c r="R10018" s="15"/>
      <c r="S10018" s="16"/>
      <c r="T10018" s="16"/>
      <c r="U10018" s="16"/>
      <c r="V10018" s="16"/>
      <c r="W10018" s="16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38"/>
      <c r="R10019" s="16"/>
      <c r="S10019" s="16"/>
      <c r="T10019" s="16"/>
      <c r="U10019" s="16"/>
      <c r="V10019" s="16"/>
      <c r="W10019" s="15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37"/>
      <c r="R10020" s="15"/>
      <c r="S10020" s="16"/>
      <c r="T10020" s="16"/>
      <c r="U10020" s="16"/>
      <c r="V10020" s="16"/>
      <c r="W10020" s="15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39"/>
      <c r="R10021" s="16"/>
      <c r="S10021" s="16"/>
      <c r="T10021" s="16"/>
      <c r="U10021" s="16"/>
      <c r="V10021" s="16"/>
      <c r="W10021" s="30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37"/>
      <c r="R10022" s="15"/>
      <c r="S10022" s="16"/>
      <c r="T10022" s="16"/>
      <c r="U10022" s="16"/>
      <c r="V10022" s="16"/>
      <c r="W10022" s="15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0"/>
      <c r="R10023" s="16"/>
      <c r="S10023" s="16"/>
      <c r="T10023" s="16"/>
      <c r="U10023" s="16"/>
      <c r="V10023" s="16"/>
      <c r="W10023" s="16"/>
      <c r="X10023" s="17"/>
      <c r="Y10023" s="13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38"/>
      <c r="R10024" s="16"/>
      <c r="S10024" s="16"/>
      <c r="T10024" s="16"/>
      <c r="U10024" s="16"/>
      <c r="V10024" s="16"/>
      <c r="W10024" s="30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38"/>
      <c r="R10025" s="16"/>
      <c r="S10025" s="16"/>
      <c r="T10025" s="16"/>
      <c r="U10025" s="16"/>
      <c r="V10025" s="16"/>
      <c r="W10025" s="30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38"/>
      <c r="R10026" s="15"/>
      <c r="S10026" s="15"/>
      <c r="T10026" s="15"/>
      <c r="U10026" s="15"/>
      <c r="V10026" s="15"/>
      <c r="W10026" s="30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38"/>
      <c r="R10027" s="16"/>
      <c r="S10027" s="16"/>
      <c r="T10027" s="16"/>
      <c r="U10027" s="16"/>
      <c r="V10027" s="16"/>
      <c r="W10027" s="30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0"/>
      <c r="R10028" s="16"/>
      <c r="S10028" s="16"/>
      <c r="T10028" s="16"/>
      <c r="U10028" s="16"/>
      <c r="V10028" s="16"/>
      <c r="W10028" s="16"/>
      <c r="X10028" s="17"/>
      <c r="Y10028" s="13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38"/>
      <c r="R10029" s="16"/>
      <c r="S10029" s="16"/>
      <c r="T10029" s="16"/>
      <c r="U10029" s="16"/>
      <c r="V10029" s="16"/>
      <c r="W10029" s="30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0"/>
      <c r="R10030" s="16"/>
      <c r="S10030" s="16"/>
      <c r="T10030" s="16"/>
      <c r="U10030" s="16"/>
      <c r="V10030" s="16"/>
      <c r="W10030" s="16"/>
      <c r="X10030" s="17"/>
      <c r="Y10030" s="13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38"/>
      <c r="R10031" s="16"/>
      <c r="S10031" s="16"/>
      <c r="T10031" s="16"/>
      <c r="U10031" s="16"/>
      <c r="V10031" s="16"/>
      <c r="W10031" s="16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4"/>
      <c r="Q10032" s="38"/>
      <c r="R10032" s="16"/>
      <c r="S10032" s="16"/>
      <c r="T10032" s="16"/>
      <c r="U10032" s="16"/>
      <c r="V10032" s="16"/>
      <c r="W10032" s="30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38"/>
      <c r="R10033" s="16"/>
      <c r="S10033" s="16"/>
      <c r="T10033" s="16"/>
      <c r="U10033" s="16"/>
      <c r="V10033" s="16"/>
      <c r="W10033" s="30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37"/>
      <c r="R10034" s="15"/>
      <c r="S10034" s="16"/>
      <c r="T10034" s="16"/>
      <c r="U10034" s="16"/>
      <c r="V10034" s="16"/>
      <c r="W10034" s="30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38"/>
      <c r="R10035" s="16"/>
      <c r="S10035" s="16"/>
      <c r="T10035" s="16"/>
      <c r="U10035" s="16"/>
      <c r="V10035" s="16"/>
      <c r="W10035" s="30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39"/>
      <c r="R10036" s="16"/>
      <c r="S10036" s="16"/>
      <c r="T10036" s="16"/>
      <c r="U10036" s="16"/>
      <c r="V10036" s="16"/>
      <c r="W10036" s="16"/>
      <c r="X10036" s="17"/>
      <c r="Y10036" s="13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38"/>
      <c r="R10037" s="16"/>
      <c r="S10037" s="16"/>
      <c r="T10037" s="16"/>
      <c r="U10037" s="16"/>
      <c r="V10037" s="16"/>
      <c r="W10037" s="30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39"/>
      <c r="R10038" s="16"/>
      <c r="S10038" s="16"/>
      <c r="T10038" s="16"/>
      <c r="U10038" s="16"/>
      <c r="V10038" s="16"/>
      <c r="W10038" s="16"/>
      <c r="X10038" s="17"/>
      <c r="Y10038" s="13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38"/>
      <c r="R10039" s="16"/>
      <c r="S10039" s="16"/>
      <c r="T10039" s="16"/>
      <c r="U10039" s="16"/>
      <c r="V10039" s="16"/>
      <c r="W10039" s="16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38"/>
      <c r="R10040" s="16"/>
      <c r="S10040" s="16"/>
      <c r="T10040" s="16"/>
      <c r="U10040" s="16"/>
      <c r="V10040" s="16"/>
      <c r="W10040" s="16"/>
      <c r="X10040" s="17"/>
      <c r="Y10040" s="13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39"/>
      <c r="R10041" s="16"/>
      <c r="S10041" s="16"/>
      <c r="T10041" s="16"/>
      <c r="U10041" s="16"/>
      <c r="V10041" s="16"/>
      <c r="W10041" s="30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38"/>
      <c r="R10042" s="16"/>
      <c r="S10042" s="16"/>
      <c r="T10042" s="16"/>
      <c r="U10042" s="16"/>
      <c r="V10042" s="16"/>
      <c r="W10042" s="1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38"/>
      <c r="R10043" s="16"/>
      <c r="S10043" s="16"/>
      <c r="T10043" s="16"/>
      <c r="U10043" s="16"/>
      <c r="V10043" s="16"/>
      <c r="W10043" s="16"/>
      <c r="X10043" s="17"/>
      <c r="Y10043" s="13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38"/>
      <c r="R10044" s="15"/>
      <c r="S10044" s="15"/>
      <c r="T10044" s="15"/>
      <c r="U10044" s="15"/>
      <c r="V10044" s="15"/>
      <c r="W10044" s="16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38"/>
      <c r="R10045" s="16"/>
      <c r="S10045" s="16"/>
      <c r="T10045" s="16"/>
      <c r="U10045" s="16"/>
      <c r="V10045" s="16"/>
      <c r="W10045" s="16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37"/>
      <c r="R10046" s="15"/>
      <c r="S10046" s="16"/>
      <c r="T10046" s="16"/>
      <c r="U10046" s="16"/>
      <c r="V10046" s="16"/>
      <c r="W10046" s="16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37"/>
      <c r="R10047" s="15"/>
      <c r="S10047" s="16"/>
      <c r="T10047" s="16"/>
      <c r="U10047" s="16"/>
      <c r="V10047" s="16"/>
      <c r="W10047" s="30"/>
      <c r="X10047" s="17"/>
      <c r="Y10047" s="12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38"/>
      <c r="R10048" s="16"/>
      <c r="S10048" s="16"/>
      <c r="T10048" s="16"/>
      <c r="U10048" s="16"/>
      <c r="V10048" s="16"/>
      <c r="W10048" s="16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38"/>
      <c r="R10049" s="16"/>
      <c r="S10049" s="16"/>
      <c r="T10049" s="16"/>
      <c r="U10049" s="16"/>
      <c r="V10049" s="16"/>
      <c r="W10049" s="30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38"/>
      <c r="R10050" s="16"/>
      <c r="S10050" s="16"/>
      <c r="T10050" s="16"/>
      <c r="U10050" s="16"/>
      <c r="V10050" s="16"/>
      <c r="W10050" s="16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38"/>
      <c r="R10051" s="15"/>
      <c r="S10051" s="15"/>
      <c r="T10051" s="15"/>
      <c r="U10051" s="15"/>
      <c r="V10051" s="15"/>
      <c r="W10051" s="30"/>
      <c r="X10051" s="17"/>
      <c r="Y10051" s="12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39"/>
      <c r="R10052" s="16"/>
      <c r="S10052" s="16"/>
      <c r="T10052" s="16"/>
      <c r="U10052" s="16"/>
      <c r="V10052" s="16"/>
      <c r="W10052" s="16"/>
      <c r="X10052" s="17"/>
      <c r="Y10052" s="13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38"/>
      <c r="R10053" s="16"/>
      <c r="S10053" s="16"/>
      <c r="T10053" s="16"/>
      <c r="U10053" s="16"/>
      <c r="V10053" s="16"/>
      <c r="W10053" s="16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39"/>
      <c r="R10054" s="16"/>
      <c r="S10054" s="16"/>
      <c r="T10054" s="16"/>
      <c r="U10054" s="16"/>
      <c r="V10054" s="16"/>
      <c r="W10054" s="16"/>
      <c r="X10054" s="17"/>
      <c r="Y10054" s="13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37"/>
      <c r="R10055" s="15"/>
      <c r="S10055" s="16"/>
      <c r="T10055" s="16"/>
      <c r="U10055" s="16"/>
      <c r="V10055" s="16"/>
      <c r="W10055" s="1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38"/>
      <c r="R10056" s="16"/>
      <c r="S10056" s="16"/>
      <c r="T10056" s="16"/>
      <c r="U10056" s="16"/>
      <c r="V10056" s="16"/>
      <c r="W10056" s="30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38"/>
      <c r="R10057" s="16"/>
      <c r="S10057" s="16"/>
      <c r="T10057" s="16"/>
      <c r="U10057" s="16"/>
      <c r="V10057" s="16"/>
      <c r="W10057" s="16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38"/>
      <c r="R10058" s="16"/>
      <c r="S10058" s="16"/>
      <c r="T10058" s="16"/>
      <c r="U10058" s="16"/>
      <c r="V10058" s="16"/>
      <c r="W10058" s="30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4"/>
      <c r="Q10059" s="38"/>
      <c r="R10059" s="16"/>
      <c r="S10059" s="16"/>
      <c r="T10059" s="16"/>
      <c r="U10059" s="16"/>
      <c r="V10059" s="16"/>
      <c r="W10059" s="30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38"/>
      <c r="R10060" s="16"/>
      <c r="S10060" s="16"/>
      <c r="T10060" s="16"/>
      <c r="U10060" s="16"/>
      <c r="V10060" s="16"/>
      <c r="W10060" s="15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4"/>
      <c r="Q10061" s="39"/>
      <c r="R10061" s="16"/>
      <c r="S10061" s="16"/>
      <c r="T10061" s="16"/>
      <c r="U10061" s="16"/>
      <c r="V10061" s="16"/>
      <c r="W10061" s="15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38"/>
      <c r="R10062" s="16"/>
      <c r="S10062" s="16"/>
      <c r="T10062" s="16"/>
      <c r="U10062" s="16"/>
      <c r="V10062" s="16"/>
      <c r="W10062" s="16"/>
      <c r="X10062" s="17"/>
      <c r="Y10062" s="12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38"/>
      <c r="R10063" s="16"/>
      <c r="S10063" s="16"/>
      <c r="T10063" s="16"/>
      <c r="U10063" s="16"/>
      <c r="V10063" s="16"/>
      <c r="W10063" s="16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38"/>
      <c r="R10064" s="16"/>
      <c r="S10064" s="16"/>
      <c r="T10064" s="16"/>
      <c r="U10064" s="16"/>
      <c r="V10064" s="16"/>
      <c r="W10064" s="30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38"/>
      <c r="R10065" s="16"/>
      <c r="S10065" s="16"/>
      <c r="T10065" s="16"/>
      <c r="U10065" s="16"/>
      <c r="V10065" s="16"/>
      <c r="W10065" s="30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37"/>
      <c r="R10066" s="15"/>
      <c r="S10066" s="16"/>
      <c r="T10066" s="16"/>
      <c r="U10066" s="16"/>
      <c r="V10066" s="16"/>
      <c r="W10066" s="30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38"/>
      <c r="R10067" s="16"/>
      <c r="S10067" s="16"/>
      <c r="T10067" s="16"/>
      <c r="U10067" s="16"/>
      <c r="V10067" s="16"/>
      <c r="W10067" s="30"/>
      <c r="X10067" s="17"/>
      <c r="Y10067" s="12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38"/>
      <c r="R10068" s="16"/>
      <c r="S10068" s="16"/>
      <c r="T10068" s="16"/>
      <c r="U10068" s="16"/>
      <c r="V10068" s="16"/>
      <c r="W10068" s="30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37"/>
      <c r="R10069" s="15"/>
      <c r="S10069" s="16"/>
      <c r="T10069" s="16"/>
      <c r="U10069" s="16"/>
      <c r="V10069" s="16"/>
      <c r="W10069" s="30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38"/>
      <c r="R10070" s="15"/>
      <c r="S10070" s="15"/>
      <c r="T10070" s="15"/>
      <c r="U10070" s="15"/>
      <c r="V10070" s="15"/>
      <c r="W10070" s="30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38"/>
      <c r="R10071" s="16"/>
      <c r="S10071" s="16"/>
      <c r="T10071" s="16"/>
      <c r="U10071" s="16"/>
      <c r="V10071" s="16"/>
      <c r="W10071" s="16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0"/>
      <c r="R10072" s="16"/>
      <c r="S10072" s="16"/>
      <c r="T10072" s="16"/>
      <c r="U10072" s="16"/>
      <c r="V10072" s="16"/>
      <c r="W10072" s="16"/>
      <c r="X10072" s="17"/>
      <c r="Y10072" s="13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38"/>
      <c r="R10073" s="16"/>
      <c r="S10073" s="16"/>
      <c r="T10073" s="16"/>
      <c r="U10073" s="16"/>
      <c r="V10073" s="16"/>
      <c r="W10073" s="16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37"/>
      <c r="R10074" s="15"/>
      <c r="S10074" s="16"/>
      <c r="T10074" s="16"/>
      <c r="U10074" s="16"/>
      <c r="V10074" s="16"/>
      <c r="W10074" s="30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38"/>
      <c r="R10075" s="16"/>
      <c r="S10075" s="16"/>
      <c r="T10075" s="16"/>
      <c r="U10075" s="16"/>
      <c r="V10075" s="16"/>
      <c r="W10075" s="30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38"/>
      <c r="R10076" s="16"/>
      <c r="S10076" s="16"/>
      <c r="T10076" s="16"/>
      <c r="U10076" s="16"/>
      <c r="V10076" s="16"/>
      <c r="W10076" s="30"/>
      <c r="X10076" s="17"/>
      <c r="Y10076" s="12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38"/>
      <c r="R10077" s="16"/>
      <c r="S10077" s="16"/>
      <c r="T10077" s="16"/>
      <c r="U10077" s="16"/>
      <c r="V10077" s="16"/>
      <c r="W10077" s="16"/>
      <c r="X10077" s="17"/>
      <c r="Y10077" s="12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38"/>
      <c r="R10078" s="16"/>
      <c r="S10078" s="16"/>
      <c r="T10078" s="16"/>
      <c r="U10078" s="16"/>
      <c r="V10078" s="16"/>
      <c r="W10078" s="16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38"/>
      <c r="R10079" s="16"/>
      <c r="S10079" s="16"/>
      <c r="T10079" s="16"/>
      <c r="U10079" s="16"/>
      <c r="V10079" s="16"/>
      <c r="W10079" s="30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38"/>
      <c r="R10080" s="16"/>
      <c r="S10080" s="16"/>
      <c r="T10080" s="16"/>
      <c r="U10080" s="16"/>
      <c r="V10080" s="16"/>
      <c r="W10080" s="30"/>
      <c r="X10080" s="17"/>
      <c r="Y10080" s="12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39"/>
      <c r="R10081" s="16"/>
      <c r="S10081" s="16"/>
      <c r="T10081" s="16"/>
      <c r="U10081" s="16"/>
      <c r="V10081" s="16"/>
      <c r="W10081" s="30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38"/>
      <c r="R10082" s="16"/>
      <c r="S10082" s="16"/>
      <c r="T10082" s="16"/>
      <c r="U10082" s="16"/>
      <c r="V10082" s="16"/>
      <c r="W10082" s="30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38"/>
      <c r="R10083" s="16"/>
      <c r="S10083" s="16"/>
      <c r="T10083" s="16"/>
      <c r="U10083" s="16"/>
      <c r="V10083" s="16"/>
      <c r="W10083" s="16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37"/>
      <c r="R10084" s="15"/>
      <c r="S10084" s="16"/>
      <c r="T10084" s="16"/>
      <c r="U10084" s="16"/>
      <c r="V10084" s="16"/>
      <c r="W10084" s="30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38"/>
      <c r="R10085" s="16"/>
      <c r="S10085" s="16"/>
      <c r="T10085" s="16"/>
      <c r="U10085" s="16"/>
      <c r="V10085" s="16"/>
      <c r="W10085" s="31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38"/>
      <c r="R10086" s="16"/>
      <c r="S10086" s="16"/>
      <c r="T10086" s="16"/>
      <c r="U10086" s="16"/>
      <c r="V10086" s="16"/>
      <c r="W10086" s="30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38"/>
      <c r="R10087" s="16"/>
      <c r="S10087" s="16"/>
      <c r="T10087" s="16"/>
      <c r="U10087" s="16"/>
      <c r="V10087" s="16"/>
      <c r="W10087" s="16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38"/>
      <c r="R10088" s="15"/>
      <c r="S10088" s="15"/>
      <c r="T10088" s="15"/>
      <c r="U10088" s="15"/>
      <c r="V10088" s="15"/>
      <c r="W10088" s="30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37"/>
      <c r="R10089" s="15"/>
      <c r="S10089" s="16"/>
      <c r="T10089" s="16"/>
      <c r="U10089" s="16"/>
      <c r="V10089" s="16"/>
      <c r="W10089" s="30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37"/>
      <c r="R10090" s="15"/>
      <c r="S10090" s="16"/>
      <c r="T10090" s="16"/>
      <c r="U10090" s="16"/>
      <c r="V10090" s="16"/>
      <c r="W10090" s="16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4"/>
      <c r="Q10091" s="37"/>
      <c r="R10091" s="15"/>
      <c r="S10091" s="16"/>
      <c r="T10091" s="16"/>
      <c r="U10091" s="16"/>
      <c r="V10091" s="16"/>
      <c r="W10091" s="30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37"/>
      <c r="R10092" s="15"/>
      <c r="S10092" s="16"/>
      <c r="T10092" s="16"/>
      <c r="U10092" s="16"/>
      <c r="V10092" s="16"/>
      <c r="W10092" s="16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39"/>
      <c r="R10093" s="16"/>
      <c r="S10093" s="16"/>
      <c r="T10093" s="16"/>
      <c r="U10093" s="16"/>
      <c r="V10093" s="16"/>
      <c r="W10093" s="16"/>
      <c r="X10093" s="17"/>
      <c r="Y10093" s="13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0"/>
      <c r="R10094" s="16"/>
      <c r="S10094" s="16"/>
      <c r="T10094" s="16"/>
      <c r="U10094" s="16"/>
      <c r="V10094" s="16"/>
      <c r="W10094" s="16"/>
      <c r="X10094" s="17"/>
      <c r="Y10094" s="13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38"/>
      <c r="R10095" s="16"/>
      <c r="S10095" s="16"/>
      <c r="T10095" s="16"/>
      <c r="U10095" s="16"/>
      <c r="V10095" s="16"/>
      <c r="W10095" s="16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0"/>
      <c r="R10096" s="16"/>
      <c r="S10096" s="16"/>
      <c r="T10096" s="16"/>
      <c r="U10096" s="16"/>
      <c r="V10096" s="16"/>
      <c r="W10096" s="16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37"/>
      <c r="R10097" s="15"/>
      <c r="S10097" s="16"/>
      <c r="T10097" s="16"/>
      <c r="U10097" s="16"/>
      <c r="V10097" s="16"/>
      <c r="W10097" s="16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38"/>
      <c r="R10098" s="16"/>
      <c r="S10098" s="16"/>
      <c r="T10098" s="16"/>
      <c r="U10098" s="16"/>
      <c r="V10098" s="16"/>
      <c r="W10098" s="30"/>
      <c r="X10098" s="17"/>
      <c r="Y10098" s="12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38"/>
      <c r="R10099" s="16"/>
      <c r="S10099" s="16"/>
      <c r="T10099" s="16"/>
      <c r="U10099" s="16"/>
      <c r="V10099" s="16"/>
      <c r="W10099" s="30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38"/>
      <c r="R10100" s="15"/>
      <c r="S10100" s="15"/>
      <c r="T10100" s="15"/>
      <c r="U10100" s="15"/>
      <c r="V10100" s="15"/>
      <c r="W10100" s="30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38"/>
      <c r="R10101" s="16"/>
      <c r="S10101" s="16"/>
      <c r="T10101" s="16"/>
      <c r="U10101" s="16"/>
      <c r="V10101" s="16"/>
      <c r="W10101" s="30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39"/>
      <c r="R10102" s="16"/>
      <c r="S10102" s="16"/>
      <c r="T10102" s="16"/>
      <c r="U10102" s="16"/>
      <c r="V10102" s="16"/>
      <c r="W10102" s="30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39"/>
      <c r="R10103" s="16"/>
      <c r="S10103" s="16"/>
      <c r="T10103" s="16"/>
      <c r="U10103" s="16"/>
      <c r="V10103" s="16"/>
      <c r="W10103" s="16"/>
      <c r="X10103" s="17"/>
      <c r="Y10103" s="13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38"/>
      <c r="R10104" s="16"/>
      <c r="S10104" s="16"/>
      <c r="T10104" s="16"/>
      <c r="U10104" s="16"/>
      <c r="V10104" s="16"/>
      <c r="W10104" s="30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38"/>
      <c r="R10105" s="16"/>
      <c r="S10105" s="16"/>
      <c r="T10105" s="16"/>
      <c r="U10105" s="16"/>
      <c r="V10105" s="16"/>
      <c r="W10105" s="30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38"/>
      <c r="R10106" s="16"/>
      <c r="S10106" s="16"/>
      <c r="T10106" s="16"/>
      <c r="U10106" s="16"/>
      <c r="V10106" s="16"/>
      <c r="W10106" s="30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38"/>
      <c r="R10107" s="16"/>
      <c r="S10107" s="16"/>
      <c r="T10107" s="16"/>
      <c r="U10107" s="16"/>
      <c r="V10107" s="16"/>
      <c r="W10107" s="16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38"/>
      <c r="R10108" s="16"/>
      <c r="S10108" s="16"/>
      <c r="T10108" s="16"/>
      <c r="U10108" s="16"/>
      <c r="V10108" s="16"/>
      <c r="W10108" s="30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38"/>
      <c r="R10109" s="16"/>
      <c r="S10109" s="16"/>
      <c r="T10109" s="16"/>
      <c r="U10109" s="16"/>
      <c r="V10109" s="16"/>
      <c r="W10109" s="30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39"/>
      <c r="R10110" s="16"/>
      <c r="S10110" s="16"/>
      <c r="T10110" s="16"/>
      <c r="U10110" s="16"/>
      <c r="V10110" s="16"/>
      <c r="W10110" s="16"/>
      <c r="X10110" s="17"/>
      <c r="Y10110" s="13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38"/>
      <c r="R10111" s="16"/>
      <c r="S10111" s="16"/>
      <c r="T10111" s="16"/>
      <c r="U10111" s="16"/>
      <c r="V10111" s="16"/>
      <c r="W10111" s="16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38"/>
      <c r="R10112" s="16"/>
      <c r="S10112" s="16"/>
      <c r="T10112" s="16"/>
      <c r="U10112" s="16"/>
      <c r="V10112" s="16"/>
      <c r="W10112" s="16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38"/>
      <c r="R10113" s="16"/>
      <c r="S10113" s="16"/>
      <c r="T10113" s="16"/>
      <c r="U10113" s="16"/>
      <c r="V10113" s="16"/>
      <c r="W10113" s="30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39"/>
      <c r="R10114" s="16"/>
      <c r="S10114" s="16"/>
      <c r="T10114" s="16"/>
      <c r="U10114" s="16"/>
      <c r="V10114" s="16"/>
      <c r="W10114" s="30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0"/>
      <c r="R10115" s="16"/>
      <c r="S10115" s="16"/>
      <c r="T10115" s="16"/>
      <c r="U10115" s="16"/>
      <c r="V10115" s="16"/>
      <c r="W10115" s="16"/>
      <c r="X10115" s="17"/>
      <c r="Y10115" s="13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38"/>
      <c r="R10116" s="16"/>
      <c r="S10116" s="16"/>
      <c r="T10116" s="16"/>
      <c r="U10116" s="16"/>
      <c r="V10116" s="16"/>
      <c r="W10116" s="16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38"/>
      <c r="R10117" s="16"/>
      <c r="S10117" s="16"/>
      <c r="T10117" s="16"/>
      <c r="U10117" s="16"/>
      <c r="V10117" s="16"/>
      <c r="W10117" s="16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38"/>
      <c r="R10118" s="16"/>
      <c r="S10118" s="16"/>
      <c r="T10118" s="16"/>
      <c r="U10118" s="16"/>
      <c r="V10118" s="16"/>
      <c r="W10118" s="15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38"/>
      <c r="R10119" s="16"/>
      <c r="S10119" s="16"/>
      <c r="T10119" s="16"/>
      <c r="U10119" s="16"/>
      <c r="V10119" s="16"/>
      <c r="W10119" s="30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0"/>
      <c r="R10120" s="16"/>
      <c r="S10120" s="16"/>
      <c r="T10120" s="16"/>
      <c r="U10120" s="16"/>
      <c r="V10120" s="16"/>
      <c r="W10120" s="16"/>
      <c r="X10120" s="17"/>
      <c r="Y10120" s="13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38"/>
      <c r="R10121" s="16"/>
      <c r="S10121" s="16"/>
      <c r="T10121" s="16"/>
      <c r="U10121" s="16"/>
      <c r="V10121" s="16"/>
      <c r="W10121" s="30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4"/>
      <c r="Q10122" s="38"/>
      <c r="R10122" s="16"/>
      <c r="S10122" s="16"/>
      <c r="T10122" s="16"/>
      <c r="U10122" s="16"/>
      <c r="V10122" s="16"/>
      <c r="W10122" s="30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38"/>
      <c r="R10123" s="16"/>
      <c r="S10123" s="16"/>
      <c r="T10123" s="16"/>
      <c r="U10123" s="16"/>
      <c r="V10123" s="16"/>
      <c r="W10123" s="16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38"/>
      <c r="R10124" s="16"/>
      <c r="S10124" s="16"/>
      <c r="T10124" s="16"/>
      <c r="U10124" s="16"/>
      <c r="V10124" s="16"/>
      <c r="W10124" s="30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38"/>
      <c r="R10125" s="16"/>
      <c r="S10125" s="16"/>
      <c r="T10125" s="16"/>
      <c r="U10125" s="16"/>
      <c r="V10125" s="16"/>
      <c r="W10125" s="30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39"/>
      <c r="R10126" s="16"/>
      <c r="S10126" s="16"/>
      <c r="T10126" s="16"/>
      <c r="U10126" s="16"/>
      <c r="V10126" s="16"/>
      <c r="W10126" s="30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39"/>
      <c r="R10127" s="16"/>
      <c r="S10127" s="16"/>
      <c r="T10127" s="16"/>
      <c r="U10127" s="16"/>
      <c r="V10127" s="16"/>
      <c r="W10127" s="30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37"/>
      <c r="R10128" s="15"/>
      <c r="S10128" s="16"/>
      <c r="T10128" s="16"/>
      <c r="U10128" s="16"/>
      <c r="V10128" s="16"/>
      <c r="W10128" s="16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37"/>
      <c r="R10129" s="15"/>
      <c r="S10129" s="16"/>
      <c r="T10129" s="16"/>
      <c r="U10129" s="16"/>
      <c r="V10129" s="16"/>
      <c r="W10129" s="1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38"/>
      <c r="R10130" s="16"/>
      <c r="S10130" s="16"/>
      <c r="T10130" s="16"/>
      <c r="U10130" s="16"/>
      <c r="V10130" s="16"/>
      <c r="W10130" s="30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38"/>
      <c r="R10131" s="16"/>
      <c r="S10131" s="16"/>
      <c r="T10131" s="16"/>
      <c r="U10131" s="16"/>
      <c r="V10131" s="16"/>
      <c r="W10131" s="16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39"/>
      <c r="R10132" s="16"/>
      <c r="S10132" s="16"/>
      <c r="T10132" s="16"/>
      <c r="U10132" s="16"/>
      <c r="V10132" s="16"/>
      <c r="W10132" s="16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37"/>
      <c r="R10133" s="15"/>
      <c r="S10133" s="16"/>
      <c r="T10133" s="16"/>
      <c r="U10133" s="16"/>
      <c r="V10133" s="16"/>
      <c r="W10133" s="30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38"/>
      <c r="R10134" s="16"/>
      <c r="S10134" s="16"/>
      <c r="T10134" s="16"/>
      <c r="U10134" s="16"/>
      <c r="V10134" s="16"/>
      <c r="W10134" s="16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38"/>
      <c r="R10135" s="16"/>
      <c r="S10135" s="16"/>
      <c r="T10135" s="16"/>
      <c r="U10135" s="16"/>
      <c r="V10135" s="16"/>
      <c r="W10135" s="16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38"/>
      <c r="R10136" s="16"/>
      <c r="S10136" s="16"/>
      <c r="T10136" s="16"/>
      <c r="U10136" s="16"/>
      <c r="V10136" s="16"/>
      <c r="W10136" s="16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38"/>
      <c r="R10137" s="16"/>
      <c r="S10137" s="16"/>
      <c r="T10137" s="16"/>
      <c r="U10137" s="16"/>
      <c r="V10137" s="16"/>
      <c r="W10137" s="17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39"/>
      <c r="R10138" s="16"/>
      <c r="S10138" s="16"/>
      <c r="T10138" s="16"/>
      <c r="U10138" s="16"/>
      <c r="V10138" s="16"/>
      <c r="W10138" s="16"/>
      <c r="X10138" s="17"/>
      <c r="Y10138" s="12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39"/>
      <c r="R10139" s="16"/>
      <c r="S10139" s="16"/>
      <c r="T10139" s="16"/>
      <c r="U10139" s="16"/>
      <c r="V10139" s="16"/>
      <c r="W10139" s="30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37"/>
      <c r="R10140" s="15"/>
      <c r="S10140" s="16"/>
      <c r="T10140" s="16"/>
      <c r="U10140" s="16"/>
      <c r="V10140" s="16"/>
      <c r="W10140" s="1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38"/>
      <c r="R10141" s="16"/>
      <c r="S10141" s="16"/>
      <c r="T10141" s="16"/>
      <c r="U10141" s="16"/>
      <c r="V10141" s="16"/>
      <c r="W10141" s="17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38"/>
      <c r="R10142" s="16"/>
      <c r="S10142" s="16"/>
      <c r="T10142" s="16"/>
      <c r="U10142" s="16"/>
      <c r="V10142" s="16"/>
      <c r="W10142" s="1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37"/>
      <c r="R10143" s="15"/>
      <c r="S10143" s="16"/>
      <c r="T10143" s="16"/>
      <c r="U10143" s="16"/>
      <c r="V10143" s="16"/>
      <c r="W10143" s="1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37"/>
      <c r="R10144" s="15"/>
      <c r="S10144" s="16"/>
      <c r="T10144" s="16"/>
      <c r="U10144" s="16"/>
      <c r="V10144" s="16"/>
      <c r="W10144" s="30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4"/>
      <c r="Q10145" s="38"/>
      <c r="R10145" s="16"/>
      <c r="S10145" s="16"/>
      <c r="T10145" s="16"/>
      <c r="U10145" s="16"/>
      <c r="V10145" s="16"/>
      <c r="W10145" s="16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4"/>
      <c r="Q10146" s="38"/>
      <c r="R10146" s="16"/>
      <c r="S10146" s="16"/>
      <c r="T10146" s="16"/>
      <c r="U10146" s="16"/>
      <c r="V10146" s="16"/>
      <c r="W10146" s="1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38"/>
      <c r="R10147" s="16"/>
      <c r="S10147" s="16"/>
      <c r="T10147" s="16"/>
      <c r="U10147" s="16"/>
      <c r="V10147" s="16"/>
      <c r="W10147" s="30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38"/>
      <c r="R10148" s="15"/>
      <c r="S10148" s="15"/>
      <c r="T10148" s="15"/>
      <c r="U10148" s="15"/>
      <c r="V10148" s="15"/>
      <c r="W10148" s="30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38"/>
      <c r="R10149" s="16"/>
      <c r="S10149" s="16"/>
      <c r="T10149" s="16"/>
      <c r="U10149" s="16"/>
      <c r="V10149" s="16"/>
      <c r="W10149" s="16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38"/>
      <c r="R10150" s="16"/>
      <c r="S10150" s="16"/>
      <c r="T10150" s="16"/>
      <c r="U10150" s="16"/>
      <c r="V10150" s="16"/>
      <c r="W10150" s="30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39"/>
      <c r="R10151" s="16"/>
      <c r="S10151" s="16"/>
      <c r="T10151" s="16"/>
      <c r="U10151" s="16"/>
      <c r="V10151" s="16"/>
      <c r="W10151" s="16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38"/>
      <c r="R10152" s="16"/>
      <c r="S10152" s="16"/>
      <c r="T10152" s="16"/>
      <c r="U10152" s="16"/>
      <c r="V10152" s="16"/>
      <c r="W10152" s="16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38"/>
      <c r="R10153" s="16"/>
      <c r="S10153" s="16"/>
      <c r="T10153" s="16"/>
      <c r="U10153" s="16"/>
      <c r="V10153" s="16"/>
      <c r="W10153" s="16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38"/>
      <c r="R10154" s="16"/>
      <c r="S10154" s="16"/>
      <c r="T10154" s="16"/>
      <c r="U10154" s="16"/>
      <c r="V10154" s="16"/>
      <c r="W10154" s="30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38"/>
      <c r="R10155" s="16"/>
      <c r="S10155" s="16"/>
      <c r="T10155" s="16"/>
      <c r="U10155" s="16"/>
      <c r="V10155" s="16"/>
      <c r="W10155" s="30"/>
      <c r="X10155" s="17"/>
      <c r="Y10155" s="12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38"/>
      <c r="R10156" s="16"/>
      <c r="S10156" s="16"/>
      <c r="T10156" s="16"/>
      <c r="U10156" s="16"/>
      <c r="V10156" s="16"/>
      <c r="W10156" s="16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37"/>
      <c r="R10157" s="15"/>
      <c r="S10157" s="16"/>
      <c r="T10157" s="16"/>
      <c r="U10157" s="16"/>
      <c r="V10157" s="16"/>
      <c r="W10157" s="16"/>
      <c r="X10157" s="17"/>
      <c r="Y10157" s="12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38"/>
      <c r="R10158" s="15"/>
      <c r="S10158" s="15"/>
      <c r="T10158" s="15"/>
      <c r="U10158" s="15"/>
      <c r="V10158" s="15"/>
      <c r="W10158" s="16"/>
      <c r="X10158" s="17"/>
      <c r="Y10158" s="12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38"/>
      <c r="R10159" s="16"/>
      <c r="S10159" s="16"/>
      <c r="T10159" s="16"/>
      <c r="U10159" s="16"/>
      <c r="V10159" s="16"/>
      <c r="W10159" s="16"/>
      <c r="X10159" s="17"/>
      <c r="Y10159" s="13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0"/>
      <c r="R10160" s="16"/>
      <c r="S10160" s="16"/>
      <c r="T10160" s="16"/>
      <c r="U10160" s="16"/>
      <c r="V10160" s="16"/>
      <c r="W10160" s="16"/>
      <c r="X10160" s="17"/>
      <c r="Y10160" s="13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38"/>
      <c r="R10161" s="16"/>
      <c r="S10161" s="16"/>
      <c r="T10161" s="16"/>
      <c r="U10161" s="16"/>
      <c r="V10161" s="16"/>
      <c r="W10161" s="16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38"/>
      <c r="R10162" s="16"/>
      <c r="S10162" s="16"/>
      <c r="T10162" s="16"/>
      <c r="U10162" s="16"/>
      <c r="V10162" s="16"/>
      <c r="W10162" s="30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38"/>
      <c r="R10163" s="16"/>
      <c r="S10163" s="16"/>
      <c r="T10163" s="16"/>
      <c r="U10163" s="16"/>
      <c r="V10163" s="16"/>
      <c r="W10163" s="16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39"/>
      <c r="R10164" s="16"/>
      <c r="S10164" s="16"/>
      <c r="T10164" s="16"/>
      <c r="U10164" s="16"/>
      <c r="V10164" s="16"/>
      <c r="W10164" s="16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38"/>
      <c r="R10165" s="16"/>
      <c r="S10165" s="16"/>
      <c r="T10165" s="16"/>
      <c r="U10165" s="16"/>
      <c r="V10165" s="16"/>
      <c r="W10165" s="30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38"/>
      <c r="R10166" s="16"/>
      <c r="S10166" s="16"/>
      <c r="T10166" s="16"/>
      <c r="U10166" s="16"/>
      <c r="V10166" s="16"/>
      <c r="W10166" s="30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37"/>
      <c r="R10167" s="15"/>
      <c r="S10167" s="16"/>
      <c r="T10167" s="16"/>
      <c r="U10167" s="16"/>
      <c r="V10167" s="16"/>
      <c r="W10167" s="30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38"/>
      <c r="R10168" s="16"/>
      <c r="S10168" s="16"/>
      <c r="T10168" s="16"/>
      <c r="U10168" s="16"/>
      <c r="V10168" s="16"/>
      <c r="W10168" s="16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38"/>
      <c r="R10169" s="15"/>
      <c r="S10169" s="15"/>
      <c r="T10169" s="15"/>
      <c r="U10169" s="15"/>
      <c r="V10169" s="15"/>
      <c r="W10169" s="17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38"/>
      <c r="R10170" s="16"/>
      <c r="S10170" s="16"/>
      <c r="T10170" s="16"/>
      <c r="U10170" s="16"/>
      <c r="V10170" s="16"/>
      <c r="W10170" s="16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38"/>
      <c r="R10171" s="16"/>
      <c r="S10171" s="16"/>
      <c r="T10171" s="16"/>
      <c r="U10171" s="16"/>
      <c r="V10171" s="16"/>
      <c r="W10171" s="30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0"/>
      <c r="R10172" s="16"/>
      <c r="S10172" s="16"/>
      <c r="T10172" s="16"/>
      <c r="U10172" s="16"/>
      <c r="V10172" s="16"/>
      <c r="W10172" s="16"/>
      <c r="X10172" s="17"/>
      <c r="Y10172" s="13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39"/>
      <c r="R10173" s="16"/>
      <c r="S10173" s="16"/>
      <c r="T10173" s="16"/>
      <c r="U10173" s="16"/>
      <c r="V10173" s="16"/>
      <c r="W10173" s="16"/>
      <c r="X10173" s="17"/>
      <c r="Y10173" s="13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38"/>
      <c r="R10174" s="16"/>
      <c r="S10174" s="16"/>
      <c r="T10174" s="16"/>
      <c r="U10174" s="16"/>
      <c r="V10174" s="16"/>
      <c r="W10174" s="16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37"/>
      <c r="R10175" s="15"/>
      <c r="S10175" s="16"/>
      <c r="T10175" s="16"/>
      <c r="U10175" s="16"/>
      <c r="V10175" s="16"/>
      <c r="W10175" s="30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38"/>
      <c r="R10176" s="16"/>
      <c r="S10176" s="16"/>
      <c r="T10176" s="16"/>
      <c r="U10176" s="16"/>
      <c r="V10176" s="16"/>
      <c r="W10176" s="16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39"/>
      <c r="R10177" s="16"/>
      <c r="S10177" s="16"/>
      <c r="T10177" s="16"/>
      <c r="U10177" s="16"/>
      <c r="V10177" s="16"/>
      <c r="W10177" s="16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37"/>
      <c r="R10178" s="15"/>
      <c r="S10178" s="16"/>
      <c r="T10178" s="16"/>
      <c r="U10178" s="16"/>
      <c r="V10178" s="16"/>
      <c r="W10178" s="16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38"/>
      <c r="R10179" s="16"/>
      <c r="S10179" s="16"/>
      <c r="T10179" s="16"/>
      <c r="U10179" s="16"/>
      <c r="V10179" s="16"/>
      <c r="W10179" s="30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38"/>
      <c r="R10180" s="16"/>
      <c r="S10180" s="16"/>
      <c r="T10180" s="16"/>
      <c r="U10180" s="16"/>
      <c r="V10180" s="16"/>
      <c r="W10180" s="30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38"/>
      <c r="R10181" s="16"/>
      <c r="S10181" s="16"/>
      <c r="T10181" s="16"/>
      <c r="U10181" s="16"/>
      <c r="V10181" s="16"/>
      <c r="W10181" s="30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38"/>
      <c r="R10182" s="16"/>
      <c r="S10182" s="16"/>
      <c r="T10182" s="16"/>
      <c r="U10182" s="16"/>
      <c r="V10182" s="16"/>
      <c r="W10182" s="30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39"/>
      <c r="R10183" s="16"/>
      <c r="S10183" s="16"/>
      <c r="T10183" s="16"/>
      <c r="U10183" s="16"/>
      <c r="V10183" s="16"/>
      <c r="W10183" s="30"/>
      <c r="X10183" s="17"/>
      <c r="Y10183" s="12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38"/>
      <c r="R10184" s="16"/>
      <c r="S10184" s="16"/>
      <c r="T10184" s="16"/>
      <c r="U10184" s="16"/>
      <c r="V10184" s="16"/>
      <c r="W10184" s="16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39"/>
      <c r="R10185" s="16"/>
      <c r="S10185" s="16"/>
      <c r="T10185" s="16"/>
      <c r="U10185" s="16"/>
      <c r="V10185" s="16"/>
      <c r="W10185" s="30"/>
      <c r="X10185" s="17"/>
      <c r="Y10185" s="12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39"/>
      <c r="R10186" s="16"/>
      <c r="S10186" s="16"/>
      <c r="T10186" s="16"/>
      <c r="U10186" s="16"/>
      <c r="V10186" s="16"/>
      <c r="W10186" s="16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37"/>
      <c r="R10187" s="15"/>
      <c r="S10187" s="16"/>
      <c r="T10187" s="16"/>
      <c r="U10187" s="16"/>
      <c r="V10187" s="16"/>
      <c r="W10187" s="16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39"/>
      <c r="R10188" s="16"/>
      <c r="S10188" s="16"/>
      <c r="T10188" s="16"/>
      <c r="U10188" s="16"/>
      <c r="V10188" s="16"/>
      <c r="W10188" s="16"/>
      <c r="X10188" s="17"/>
      <c r="Y10188" s="13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38"/>
      <c r="R10189" s="16"/>
      <c r="S10189" s="16"/>
      <c r="T10189" s="16"/>
      <c r="U10189" s="16"/>
      <c r="V10189" s="16"/>
      <c r="W10189" s="30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37"/>
      <c r="R10190" s="15"/>
      <c r="S10190" s="16"/>
      <c r="T10190" s="16"/>
      <c r="U10190" s="16"/>
      <c r="V10190" s="16"/>
      <c r="W10190" s="16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38"/>
      <c r="R10191" s="16"/>
      <c r="S10191" s="16"/>
      <c r="T10191" s="16"/>
      <c r="U10191" s="16"/>
      <c r="V10191" s="16"/>
      <c r="W10191" s="30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38"/>
      <c r="R10192" s="16"/>
      <c r="S10192" s="16"/>
      <c r="T10192" s="16"/>
      <c r="U10192" s="16"/>
      <c r="V10192" s="16"/>
      <c r="W10192" s="16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37"/>
      <c r="R10193" s="15"/>
      <c r="S10193" s="16"/>
      <c r="T10193" s="16"/>
      <c r="U10193" s="16"/>
      <c r="V10193" s="16"/>
      <c r="W10193" s="30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38"/>
      <c r="R10194" s="16"/>
      <c r="S10194" s="16"/>
      <c r="T10194" s="16"/>
      <c r="U10194" s="16"/>
      <c r="V10194" s="16"/>
      <c r="W10194" s="30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39"/>
      <c r="R10195" s="16"/>
      <c r="S10195" s="16"/>
      <c r="T10195" s="16"/>
      <c r="U10195" s="16"/>
      <c r="V10195" s="16"/>
      <c r="W10195" s="30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38"/>
      <c r="R10196" s="16"/>
      <c r="S10196" s="16"/>
      <c r="T10196" s="16"/>
      <c r="U10196" s="16"/>
      <c r="V10196" s="16"/>
      <c r="W10196" s="30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39"/>
      <c r="R10197" s="16"/>
      <c r="S10197" s="16"/>
      <c r="T10197" s="16"/>
      <c r="U10197" s="16"/>
      <c r="V10197" s="16"/>
      <c r="W10197" s="30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37"/>
      <c r="R10198" s="15"/>
      <c r="S10198" s="16"/>
      <c r="T10198" s="16"/>
      <c r="U10198" s="16"/>
      <c r="V10198" s="16"/>
      <c r="W10198" s="30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37"/>
      <c r="R10199" s="15"/>
      <c r="S10199" s="16"/>
      <c r="T10199" s="16"/>
      <c r="U10199" s="16"/>
      <c r="V10199" s="16"/>
      <c r="W10199" s="16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4"/>
      <c r="Q10200" s="38"/>
      <c r="R10200" s="16"/>
      <c r="S10200" s="16"/>
      <c r="T10200" s="16"/>
      <c r="U10200" s="16"/>
      <c r="V10200" s="16"/>
      <c r="W10200" s="16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4"/>
      <c r="Q10201" s="38"/>
      <c r="R10201" s="16"/>
      <c r="S10201" s="16"/>
      <c r="T10201" s="16"/>
      <c r="U10201" s="16"/>
      <c r="V10201" s="16"/>
      <c r="W10201" s="16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37"/>
      <c r="R10202" s="15"/>
      <c r="S10202" s="16"/>
      <c r="T10202" s="16"/>
      <c r="U10202" s="16"/>
      <c r="V10202" s="16"/>
      <c r="W10202" s="16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38"/>
      <c r="R10203" s="16"/>
      <c r="S10203" s="16"/>
      <c r="T10203" s="16"/>
      <c r="U10203" s="16"/>
      <c r="V10203" s="16"/>
      <c r="W10203" s="30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37"/>
      <c r="R10204" s="15"/>
      <c r="S10204" s="16"/>
      <c r="T10204" s="16"/>
      <c r="U10204" s="16"/>
      <c r="V10204" s="16"/>
      <c r="W10204" s="1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39"/>
      <c r="R10205" s="16"/>
      <c r="S10205" s="16"/>
      <c r="T10205" s="16"/>
      <c r="U10205" s="16"/>
      <c r="V10205" s="16"/>
      <c r="W10205" s="30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38"/>
      <c r="R10206" s="16"/>
      <c r="S10206" s="16"/>
      <c r="T10206" s="16"/>
      <c r="U10206" s="16"/>
      <c r="V10206" s="16"/>
      <c r="W10206" s="1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38"/>
      <c r="R10207" s="16"/>
      <c r="S10207" s="16"/>
      <c r="T10207" s="16"/>
      <c r="U10207" s="16"/>
      <c r="V10207" s="16"/>
      <c r="W10207" s="30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39"/>
      <c r="R10208" s="16"/>
      <c r="S10208" s="16"/>
      <c r="T10208" s="16"/>
      <c r="U10208" s="16"/>
      <c r="V10208" s="16"/>
      <c r="W10208" s="17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39"/>
      <c r="R10209" s="16"/>
      <c r="S10209" s="16"/>
      <c r="T10209" s="16"/>
      <c r="U10209" s="16"/>
      <c r="V10209" s="16"/>
      <c r="W10209" s="30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37"/>
      <c r="R10210" s="15"/>
      <c r="S10210" s="16"/>
      <c r="T10210" s="16"/>
      <c r="U10210" s="16"/>
      <c r="V10210" s="16"/>
      <c r="W10210" s="15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38"/>
      <c r="R10211" s="15"/>
      <c r="S10211" s="15"/>
      <c r="T10211" s="15"/>
      <c r="U10211" s="15"/>
      <c r="V10211" s="15"/>
      <c r="W10211" s="15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38"/>
      <c r="R10212" s="15"/>
      <c r="S10212" s="15"/>
      <c r="T10212" s="15"/>
      <c r="U10212" s="15"/>
      <c r="V10212" s="15"/>
      <c r="W10212" s="17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37"/>
      <c r="R10213" s="15"/>
      <c r="S10213" s="16"/>
      <c r="T10213" s="16"/>
      <c r="U10213" s="16"/>
      <c r="V10213" s="16"/>
      <c r="W10213" s="1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37"/>
      <c r="R10214" s="15"/>
      <c r="S10214" s="16"/>
      <c r="T10214" s="16"/>
      <c r="U10214" s="16"/>
      <c r="V10214" s="16"/>
      <c r="W10214" s="30"/>
      <c r="X10214" s="17"/>
      <c r="Y10214" s="12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38"/>
      <c r="R10215" s="16"/>
      <c r="S10215" s="16"/>
      <c r="T10215" s="16"/>
      <c r="U10215" s="16"/>
      <c r="V10215" s="16"/>
      <c r="W10215" s="30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38"/>
      <c r="R10216" s="16"/>
      <c r="S10216" s="16"/>
      <c r="T10216" s="16"/>
      <c r="U10216" s="16"/>
      <c r="V10216" s="16"/>
      <c r="W10216" s="17"/>
      <c r="X10216" s="17"/>
      <c r="Y10216" s="12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38"/>
      <c r="R10217" s="16"/>
      <c r="S10217" s="16"/>
      <c r="T10217" s="16"/>
      <c r="U10217" s="16"/>
      <c r="V10217" s="16"/>
      <c r="W10217" s="16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37"/>
      <c r="R10218" s="15"/>
      <c r="S10218" s="16"/>
      <c r="T10218" s="16"/>
      <c r="U10218" s="16"/>
      <c r="V10218" s="16"/>
      <c r="W10218" s="16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39"/>
      <c r="R10219" s="16"/>
      <c r="S10219" s="16"/>
      <c r="T10219" s="16"/>
      <c r="U10219" s="16"/>
      <c r="V10219" s="16"/>
      <c r="W10219" s="16"/>
      <c r="X10219" s="17"/>
      <c r="Y10219" s="13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39"/>
      <c r="R10220" s="16"/>
      <c r="S10220" s="16"/>
      <c r="T10220" s="16"/>
      <c r="U10220" s="16"/>
      <c r="V10220" s="16"/>
      <c r="W10220" s="16"/>
      <c r="X10220" s="17"/>
      <c r="Y10220" s="13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37"/>
      <c r="R10221" s="15"/>
      <c r="S10221" s="16"/>
      <c r="T10221" s="16"/>
      <c r="U10221" s="16"/>
      <c r="V10221" s="16"/>
      <c r="W10221" s="16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38"/>
      <c r="R10222" s="16"/>
      <c r="S10222" s="16"/>
      <c r="T10222" s="16"/>
      <c r="U10222" s="16"/>
      <c r="V10222" s="16"/>
      <c r="W10222" s="16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37"/>
      <c r="R10223" s="15"/>
      <c r="S10223" s="16"/>
      <c r="T10223" s="16"/>
      <c r="U10223" s="16"/>
      <c r="V10223" s="16"/>
      <c r="W10223" s="16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37"/>
      <c r="R10224" s="15"/>
      <c r="S10224" s="16"/>
      <c r="T10224" s="16"/>
      <c r="U10224" s="16"/>
      <c r="V10224" s="16"/>
      <c r="W10224" s="16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39"/>
      <c r="R10225" s="16"/>
      <c r="S10225" s="16"/>
      <c r="T10225" s="16"/>
      <c r="U10225" s="16"/>
      <c r="V10225" s="16"/>
      <c r="W10225" s="16"/>
      <c r="X10225" s="17"/>
      <c r="Y10225" s="13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38"/>
      <c r="R10226" s="16"/>
      <c r="S10226" s="16"/>
      <c r="T10226" s="16"/>
      <c r="U10226" s="16"/>
      <c r="V10226" s="16"/>
      <c r="W10226" s="17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39"/>
      <c r="R10227" s="16"/>
      <c r="S10227" s="16"/>
      <c r="T10227" s="16"/>
      <c r="U10227" s="16"/>
      <c r="V10227" s="16"/>
      <c r="W10227" s="1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38"/>
      <c r="R10228" s="16"/>
      <c r="S10228" s="16"/>
      <c r="T10228" s="16"/>
      <c r="U10228" s="16"/>
      <c r="V10228" s="16"/>
      <c r="W10228" s="16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38"/>
      <c r="R10229" s="16"/>
      <c r="S10229" s="16"/>
      <c r="T10229" s="16"/>
      <c r="U10229" s="16"/>
      <c r="V10229" s="16"/>
      <c r="W10229" s="17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37"/>
      <c r="R10230" s="15"/>
      <c r="S10230" s="16"/>
      <c r="T10230" s="16"/>
      <c r="U10230" s="16"/>
      <c r="V10230" s="16"/>
      <c r="W10230" s="16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38"/>
      <c r="R10231" s="16"/>
      <c r="S10231" s="16"/>
      <c r="T10231" s="16"/>
      <c r="U10231" s="16"/>
      <c r="V10231" s="16"/>
      <c r="W10231" s="15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4"/>
      <c r="Q10232" s="38"/>
      <c r="R10232" s="16"/>
      <c r="S10232" s="16"/>
      <c r="T10232" s="16"/>
      <c r="U10232" s="16"/>
      <c r="V10232" s="16"/>
      <c r="W10232" s="15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38"/>
      <c r="R10233" s="16"/>
      <c r="S10233" s="16"/>
      <c r="T10233" s="16"/>
      <c r="U10233" s="16"/>
      <c r="V10233" s="16"/>
      <c r="W10233" s="16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38"/>
      <c r="R10234" s="16"/>
      <c r="S10234" s="16"/>
      <c r="T10234" s="16"/>
      <c r="U10234" s="16"/>
      <c r="V10234" s="16"/>
      <c r="W10234" s="15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38"/>
      <c r="R10235" s="16"/>
      <c r="S10235" s="16"/>
      <c r="T10235" s="16"/>
      <c r="U10235" s="16"/>
      <c r="V10235" s="16"/>
      <c r="W10235" s="15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39"/>
      <c r="R10236" s="16"/>
      <c r="S10236" s="16"/>
      <c r="T10236" s="16"/>
      <c r="U10236" s="16"/>
      <c r="V10236" s="15"/>
      <c r="W10236" s="15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38"/>
      <c r="R10237" s="16"/>
      <c r="S10237" s="16"/>
      <c r="T10237" s="16"/>
      <c r="U10237" s="16"/>
      <c r="V10237" s="16"/>
      <c r="W10237" s="16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37"/>
      <c r="R10238" s="15"/>
      <c r="S10238" s="16"/>
      <c r="T10238" s="16"/>
      <c r="U10238" s="16"/>
      <c r="V10238" s="16"/>
      <c r="W10238" s="16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37"/>
      <c r="R10239" s="15"/>
      <c r="S10239" s="16"/>
      <c r="T10239" s="16"/>
      <c r="U10239" s="16"/>
      <c r="V10239" s="16"/>
      <c r="W10239" s="16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38"/>
      <c r="R10240" s="16"/>
      <c r="S10240" s="16"/>
      <c r="T10240" s="16"/>
      <c r="U10240" s="16"/>
      <c r="V10240" s="16"/>
      <c r="W10240" s="16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37"/>
      <c r="R10241" s="15"/>
      <c r="S10241" s="16"/>
      <c r="T10241" s="16"/>
      <c r="U10241" s="16"/>
      <c r="V10241" s="16"/>
      <c r="W10241" s="16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38"/>
      <c r="R10242" s="16"/>
      <c r="S10242" s="16"/>
      <c r="T10242" s="16"/>
      <c r="U10242" s="16"/>
      <c r="V10242" s="16"/>
      <c r="W10242" s="16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37"/>
      <c r="R10243" s="15"/>
      <c r="S10243" s="16"/>
      <c r="T10243" s="16"/>
      <c r="U10243" s="16"/>
      <c r="V10243" s="16"/>
      <c r="W10243" s="16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4"/>
      <c r="Q10244" s="38"/>
      <c r="R10244" s="16"/>
      <c r="S10244" s="16"/>
      <c r="T10244" s="16"/>
      <c r="U10244" s="16"/>
      <c r="V10244" s="16"/>
      <c r="W10244" s="15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37"/>
      <c r="R10245" s="15"/>
      <c r="S10245" s="16"/>
      <c r="T10245" s="16"/>
      <c r="U10245" s="16"/>
      <c r="V10245" s="16"/>
      <c r="W10245" s="16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38"/>
      <c r="R10246" s="16"/>
      <c r="S10246" s="16"/>
      <c r="T10246" s="16"/>
      <c r="U10246" s="16"/>
      <c r="V10246" s="16"/>
      <c r="W10246" s="15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38"/>
      <c r="R10247" s="16"/>
      <c r="S10247" s="16"/>
      <c r="T10247" s="16"/>
      <c r="U10247" s="16"/>
      <c r="V10247" s="16"/>
      <c r="W10247" s="16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38"/>
      <c r="R10248" s="16"/>
      <c r="S10248" s="16"/>
      <c r="T10248" s="16"/>
      <c r="U10248" s="16"/>
      <c r="V10248" s="16"/>
      <c r="W10248" s="16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39"/>
      <c r="R10249" s="16"/>
      <c r="S10249" s="16"/>
      <c r="T10249" s="16"/>
      <c r="U10249" s="16"/>
      <c r="V10249" s="16"/>
      <c r="W10249" s="17"/>
      <c r="X10249" s="17"/>
      <c r="Y10249" s="12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38"/>
      <c r="R10250" s="16"/>
      <c r="S10250" s="16"/>
      <c r="T10250" s="16"/>
      <c r="U10250" s="16"/>
      <c r="V10250" s="16"/>
      <c r="W10250" s="15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4"/>
      <c r="Q10251" s="37"/>
      <c r="R10251" s="15"/>
      <c r="S10251" s="16"/>
      <c r="T10251" s="16"/>
      <c r="U10251" s="16"/>
      <c r="V10251" s="16"/>
      <c r="W10251" s="16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38"/>
      <c r="R10252" s="16"/>
      <c r="S10252" s="16"/>
      <c r="T10252" s="16"/>
      <c r="U10252" s="16"/>
      <c r="V10252" s="16"/>
      <c r="W10252" s="15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38"/>
      <c r="R10253" s="16"/>
      <c r="S10253" s="16"/>
      <c r="T10253" s="16"/>
      <c r="U10253" s="16"/>
      <c r="V10253" s="16"/>
      <c r="W10253" s="15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37"/>
      <c r="R10254" s="15"/>
      <c r="S10254" s="16"/>
      <c r="T10254" s="16"/>
      <c r="U10254" s="16"/>
      <c r="V10254" s="16"/>
      <c r="W10254" s="16"/>
      <c r="X10254" s="17"/>
      <c r="Y10254" s="12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37"/>
      <c r="R10255" s="15"/>
      <c r="S10255" s="16"/>
      <c r="T10255" s="16"/>
      <c r="U10255" s="16"/>
      <c r="V10255" s="16"/>
      <c r="W10255" s="16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37"/>
      <c r="R10256" s="15"/>
      <c r="S10256" s="16"/>
      <c r="T10256" s="16"/>
      <c r="U10256" s="16"/>
      <c r="V10256" s="16"/>
      <c r="W10256" s="16"/>
      <c r="X10256" s="17"/>
      <c r="Y10256" s="12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4"/>
      <c r="Q10257" s="37"/>
      <c r="R10257" s="15"/>
      <c r="S10257" s="16"/>
      <c r="T10257" s="16"/>
      <c r="U10257" s="16"/>
      <c r="V10257" s="16"/>
      <c r="W10257" s="16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37"/>
      <c r="R10258" s="15"/>
      <c r="S10258" s="16"/>
      <c r="T10258" s="16"/>
      <c r="U10258" s="16"/>
      <c r="V10258" s="16"/>
      <c r="W10258" s="16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38"/>
      <c r="R10259" s="15"/>
      <c r="S10259" s="15"/>
      <c r="T10259" s="15"/>
      <c r="U10259" s="15"/>
      <c r="V10259" s="15"/>
      <c r="W10259" s="16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4"/>
      <c r="Q10260" s="39"/>
      <c r="R10260" s="16"/>
      <c r="S10260" s="16"/>
      <c r="T10260" s="16"/>
      <c r="U10260" s="16"/>
      <c r="V10260" s="15"/>
      <c r="W10260" s="15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38"/>
      <c r="R10261" s="16"/>
      <c r="S10261" s="16"/>
      <c r="T10261" s="16"/>
      <c r="U10261" s="16"/>
      <c r="V10261" s="16"/>
      <c r="W10261" s="16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4"/>
      <c r="Q10262" s="38"/>
      <c r="R10262" s="16"/>
      <c r="S10262" s="16"/>
      <c r="T10262" s="16"/>
      <c r="U10262" s="16"/>
      <c r="V10262" s="16"/>
      <c r="W10262" s="15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38"/>
      <c r="R10263" s="16"/>
      <c r="S10263" s="16"/>
      <c r="T10263" s="16"/>
      <c r="U10263" s="16"/>
      <c r="V10263" s="16"/>
      <c r="W10263" s="15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38"/>
      <c r="R10264" s="16"/>
      <c r="S10264" s="16"/>
      <c r="T10264" s="16"/>
      <c r="U10264" s="16"/>
      <c r="V10264" s="16"/>
      <c r="W10264" s="16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4"/>
      <c r="Q10265" s="37"/>
      <c r="R10265" s="15"/>
      <c r="S10265" s="16"/>
      <c r="T10265" s="16"/>
      <c r="U10265" s="16"/>
      <c r="V10265" s="16"/>
      <c r="W10265" s="16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38"/>
      <c r="R10266" s="16"/>
      <c r="S10266" s="16"/>
      <c r="T10266" s="16"/>
      <c r="U10266" s="16"/>
      <c r="V10266" s="16"/>
      <c r="W10266" s="16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38"/>
      <c r="R10267" s="16"/>
      <c r="S10267" s="16"/>
      <c r="T10267" s="16"/>
      <c r="U10267" s="16"/>
      <c r="V10267" s="16"/>
      <c r="W10267" s="15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4"/>
      <c r="Q10268" s="38"/>
      <c r="R10268" s="16"/>
      <c r="S10268" s="16"/>
      <c r="T10268" s="16"/>
      <c r="U10268" s="16"/>
      <c r="V10268" s="16"/>
      <c r="W10268" s="16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38"/>
      <c r="R10269" s="15"/>
      <c r="S10269" s="15"/>
      <c r="T10269" s="15"/>
      <c r="U10269" s="15"/>
      <c r="V10269" s="15"/>
      <c r="W10269" s="17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37"/>
      <c r="R10270" s="15"/>
      <c r="S10270" s="16"/>
      <c r="T10270" s="16"/>
      <c r="U10270" s="16"/>
      <c r="V10270" s="16"/>
      <c r="W10270" s="16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39"/>
      <c r="R10271" s="16"/>
      <c r="S10271" s="16"/>
      <c r="T10271" s="16"/>
      <c r="U10271" s="16"/>
      <c r="V10271" s="16"/>
      <c r="W10271" s="16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38"/>
      <c r="R10272" s="16"/>
      <c r="S10272" s="16"/>
      <c r="T10272" s="16"/>
      <c r="U10272" s="16"/>
      <c r="V10272" s="16"/>
      <c r="W10272" s="16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4"/>
      <c r="Q10273" s="38"/>
      <c r="R10273" s="16"/>
      <c r="S10273" s="16"/>
      <c r="T10273" s="16"/>
      <c r="U10273" s="16"/>
      <c r="V10273" s="16"/>
      <c r="W10273" s="16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38"/>
      <c r="R10274" s="16"/>
      <c r="S10274" s="16"/>
      <c r="T10274" s="16"/>
      <c r="U10274" s="16"/>
      <c r="V10274" s="16"/>
      <c r="W10274" s="17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39"/>
      <c r="R10275" s="16"/>
      <c r="S10275" s="16"/>
      <c r="T10275" s="16"/>
      <c r="U10275" s="16"/>
      <c r="V10275" s="16"/>
      <c r="W10275" s="15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37"/>
      <c r="R10276" s="15"/>
      <c r="S10276" s="16"/>
      <c r="T10276" s="16"/>
      <c r="U10276" s="16"/>
      <c r="V10276" s="16"/>
      <c r="W10276" s="16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38"/>
      <c r="R10277" s="16"/>
      <c r="S10277" s="16"/>
      <c r="T10277" s="16"/>
      <c r="U10277" s="16"/>
      <c r="V10277" s="16"/>
      <c r="W10277" s="16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38"/>
      <c r="R10278" s="16"/>
      <c r="S10278" s="16"/>
      <c r="T10278" s="16"/>
      <c r="U10278" s="16"/>
      <c r="V10278" s="16"/>
      <c r="W10278" s="16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4"/>
      <c r="Q10279" s="37"/>
      <c r="R10279" s="15"/>
      <c r="S10279" s="16"/>
      <c r="T10279" s="16"/>
      <c r="U10279" s="16"/>
      <c r="V10279" s="16"/>
      <c r="W10279" s="16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38"/>
      <c r="R10280" s="16"/>
      <c r="S10280" s="16"/>
      <c r="T10280" s="16"/>
      <c r="U10280" s="16"/>
      <c r="V10280" s="16"/>
      <c r="W10280" s="15"/>
      <c r="X10280" s="17"/>
      <c r="Y10280" s="12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39"/>
      <c r="R10281" s="16"/>
      <c r="S10281" s="16"/>
      <c r="T10281" s="16"/>
      <c r="U10281" s="16"/>
      <c r="V10281" s="16"/>
      <c r="W10281" s="17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38"/>
      <c r="R10282" s="16"/>
      <c r="S10282" s="16"/>
      <c r="T10282" s="16"/>
      <c r="U10282" s="16"/>
      <c r="V10282" s="16"/>
      <c r="W10282" s="16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4"/>
      <c r="Q10283" s="39"/>
      <c r="R10283" s="16"/>
      <c r="S10283" s="16"/>
      <c r="T10283" s="16"/>
      <c r="U10283" s="16"/>
      <c r="V10283" s="16"/>
      <c r="W10283" s="15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38"/>
      <c r="R10284" s="16"/>
      <c r="S10284" s="16"/>
      <c r="T10284" s="16"/>
      <c r="U10284" s="16"/>
      <c r="V10284" s="16"/>
      <c r="W10284" s="16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38"/>
      <c r="R10285" s="15"/>
      <c r="S10285" s="15"/>
      <c r="T10285" s="15"/>
      <c r="U10285" s="15"/>
      <c r="V10285" s="15"/>
      <c r="W10285" s="16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39"/>
      <c r="R10286" s="16"/>
      <c r="S10286" s="16"/>
      <c r="T10286" s="16"/>
      <c r="U10286" s="16"/>
      <c r="V10286" s="16"/>
      <c r="W10286" s="16"/>
      <c r="X10286" s="17"/>
      <c r="Y10286" s="13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38"/>
      <c r="R10287" s="15"/>
      <c r="S10287" s="15"/>
      <c r="T10287" s="15"/>
      <c r="U10287" s="15"/>
      <c r="V10287" s="15"/>
      <c r="W10287" s="17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38"/>
      <c r="R10288" s="16"/>
      <c r="S10288" s="16"/>
      <c r="T10288" s="16"/>
      <c r="U10288" s="16"/>
      <c r="V10288" s="16"/>
      <c r="W10288" s="15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38"/>
      <c r="R10289" s="16"/>
      <c r="S10289" s="16"/>
      <c r="T10289" s="16"/>
      <c r="U10289" s="16"/>
      <c r="V10289" s="16"/>
      <c r="W10289" s="16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4"/>
      <c r="Q10290" s="39"/>
      <c r="R10290" s="16"/>
      <c r="S10290" s="16"/>
      <c r="T10290" s="16"/>
      <c r="U10290" s="16"/>
      <c r="V10290" s="16"/>
      <c r="W10290" s="16"/>
      <c r="X10290" s="17"/>
      <c r="Y10290" s="13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38"/>
      <c r="R10291" s="16"/>
      <c r="S10291" s="16"/>
      <c r="T10291" s="16"/>
      <c r="U10291" s="16"/>
      <c r="V10291" s="16"/>
      <c r="W10291" s="16"/>
      <c r="X10291" s="17"/>
      <c r="Y10291" s="13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38"/>
      <c r="R10292" s="16"/>
      <c r="S10292" s="16"/>
      <c r="T10292" s="16"/>
      <c r="U10292" s="16"/>
      <c r="V10292" s="16"/>
      <c r="W10292" s="15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38"/>
      <c r="R10293" s="16"/>
      <c r="S10293" s="16"/>
      <c r="T10293" s="16"/>
      <c r="U10293" s="16"/>
      <c r="V10293" s="16"/>
      <c r="W10293" s="16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4"/>
      <c r="Q10294" s="38"/>
      <c r="R10294" s="16"/>
      <c r="S10294" s="16"/>
      <c r="T10294" s="16"/>
      <c r="U10294" s="16"/>
      <c r="V10294" s="16"/>
      <c r="W10294" s="16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4"/>
      <c r="Q10295" s="38"/>
      <c r="R10295" s="16"/>
      <c r="S10295" s="16"/>
      <c r="T10295" s="16"/>
      <c r="U10295" s="16"/>
      <c r="V10295" s="16"/>
      <c r="W10295" s="15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38"/>
      <c r="R10296" s="16"/>
      <c r="S10296" s="16"/>
      <c r="T10296" s="16"/>
      <c r="U10296" s="16"/>
      <c r="V10296" s="16"/>
      <c r="W10296" s="15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38"/>
      <c r="R10297" s="16"/>
      <c r="S10297" s="16"/>
      <c r="T10297" s="16"/>
      <c r="U10297" s="16"/>
      <c r="V10297" s="16"/>
      <c r="W10297" s="17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38"/>
      <c r="R10298" s="16"/>
      <c r="S10298" s="16"/>
      <c r="T10298" s="16"/>
      <c r="U10298" s="16"/>
      <c r="V10298" s="16"/>
      <c r="W10298" s="15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38"/>
      <c r="R10299" s="16"/>
      <c r="S10299" s="16"/>
      <c r="T10299" s="16"/>
      <c r="U10299" s="16"/>
      <c r="V10299" s="16"/>
      <c r="W10299" s="15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38"/>
      <c r="R10300" s="16"/>
      <c r="S10300" s="16"/>
      <c r="T10300" s="16"/>
      <c r="U10300" s="16"/>
      <c r="V10300" s="16"/>
      <c r="W10300" s="16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39"/>
      <c r="R10301" s="16"/>
      <c r="S10301" s="16"/>
      <c r="T10301" s="16"/>
      <c r="U10301" s="16"/>
      <c r="V10301" s="16"/>
      <c r="W10301" s="16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38"/>
      <c r="R10302" s="16"/>
      <c r="S10302" s="16"/>
      <c r="T10302" s="16"/>
      <c r="U10302" s="16"/>
      <c r="V10302" s="16"/>
      <c r="W10302" s="1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38"/>
      <c r="R10303" s="16"/>
      <c r="S10303" s="16"/>
      <c r="T10303" s="16"/>
      <c r="U10303" s="16"/>
      <c r="V10303" s="16"/>
      <c r="W10303" s="15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38"/>
      <c r="R10304" s="16"/>
      <c r="S10304" s="16"/>
      <c r="T10304" s="16"/>
      <c r="U10304" s="16"/>
      <c r="V10304" s="16"/>
      <c r="W10304" s="16"/>
      <c r="X10304" s="17"/>
      <c r="Y10304" s="13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38"/>
      <c r="R10305" s="16"/>
      <c r="S10305" s="16"/>
      <c r="T10305" s="16"/>
      <c r="U10305" s="16"/>
      <c r="V10305" s="16"/>
      <c r="W10305" s="15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38"/>
      <c r="R10306" s="16"/>
      <c r="S10306" s="16"/>
      <c r="T10306" s="16"/>
      <c r="U10306" s="16"/>
      <c r="V10306" s="16"/>
      <c r="W10306" s="16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38"/>
      <c r="R10307" s="16"/>
      <c r="S10307" s="16"/>
      <c r="T10307" s="16"/>
      <c r="U10307" s="16"/>
      <c r="V10307" s="16"/>
      <c r="W10307" s="15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38"/>
      <c r="R10308" s="16"/>
      <c r="S10308" s="16"/>
      <c r="T10308" s="16"/>
      <c r="U10308" s="16"/>
      <c r="V10308" s="16"/>
      <c r="W10308" s="15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38"/>
      <c r="R10309" s="16"/>
      <c r="S10309" s="16"/>
      <c r="T10309" s="16"/>
      <c r="U10309" s="16"/>
      <c r="V10309" s="16"/>
      <c r="W10309" s="15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38"/>
      <c r="R10310" s="16"/>
      <c r="S10310" s="16"/>
      <c r="T10310" s="16"/>
      <c r="U10310" s="16"/>
      <c r="V10310" s="16"/>
      <c r="W10310" s="16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38"/>
      <c r="R10311" s="16"/>
      <c r="S10311" s="16"/>
      <c r="T10311" s="16"/>
      <c r="U10311" s="16"/>
      <c r="V10311" s="16"/>
      <c r="W10311" s="15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39"/>
      <c r="R10312" s="16"/>
      <c r="S10312" s="16"/>
      <c r="T10312" s="16"/>
      <c r="U10312" s="16"/>
      <c r="V10312" s="16"/>
      <c r="W10312" s="16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38"/>
      <c r="R10313" s="16"/>
      <c r="S10313" s="16"/>
      <c r="T10313" s="16"/>
      <c r="U10313" s="16"/>
      <c r="V10313" s="16"/>
      <c r="W10313" s="16"/>
      <c r="X10313" s="17"/>
      <c r="Y10313" s="12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37"/>
      <c r="R10314" s="15"/>
      <c r="S10314" s="16"/>
      <c r="T10314" s="16"/>
      <c r="U10314" s="16"/>
      <c r="V10314" s="16"/>
      <c r="W10314" s="16"/>
      <c r="X10314" s="17"/>
      <c r="Y10314" s="12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38"/>
      <c r="R10315" s="16"/>
      <c r="S10315" s="16"/>
      <c r="T10315" s="16"/>
      <c r="U10315" s="16"/>
      <c r="V10315" s="16"/>
      <c r="W10315" s="16"/>
      <c r="X10315" s="17"/>
      <c r="Y10315" s="12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38"/>
      <c r="R10316" s="16"/>
      <c r="S10316" s="16"/>
      <c r="T10316" s="16"/>
      <c r="U10316" s="16"/>
      <c r="V10316" s="16"/>
      <c r="W10316" s="17"/>
      <c r="X10316" s="17"/>
      <c r="Y10316" s="12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38"/>
      <c r="R10317" s="16"/>
      <c r="S10317" s="16"/>
      <c r="T10317" s="16"/>
      <c r="U10317" s="16"/>
      <c r="V10317" s="16"/>
      <c r="W10317" s="16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39"/>
      <c r="R10318" s="16"/>
      <c r="S10318" s="16"/>
      <c r="T10318" s="16"/>
      <c r="U10318" s="16"/>
      <c r="V10318" s="16"/>
      <c r="W10318" s="16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38"/>
      <c r="R10319" s="16"/>
      <c r="S10319" s="16"/>
      <c r="T10319" s="16"/>
      <c r="U10319" s="16"/>
      <c r="V10319" s="16"/>
      <c r="W10319" s="17"/>
      <c r="X10319" s="17"/>
      <c r="Y10319" s="12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38"/>
      <c r="R10320" s="16"/>
      <c r="S10320" s="16"/>
      <c r="T10320" s="16"/>
      <c r="U10320" s="16"/>
      <c r="V10320" s="16"/>
      <c r="W10320" s="16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38"/>
      <c r="R10321" s="16"/>
      <c r="S10321" s="16"/>
      <c r="T10321" s="16"/>
      <c r="U10321" s="16"/>
      <c r="V10321" s="16"/>
      <c r="W10321" s="16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38"/>
      <c r="R10322" s="16"/>
      <c r="S10322" s="16"/>
      <c r="T10322" s="16"/>
      <c r="U10322" s="16"/>
      <c r="V10322" s="16"/>
      <c r="W10322" s="15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38"/>
      <c r="R10323" s="16"/>
      <c r="S10323" s="16"/>
      <c r="T10323" s="16"/>
      <c r="U10323" s="16"/>
      <c r="V10323" s="16"/>
      <c r="W10323" s="15"/>
      <c r="X10323" s="17"/>
      <c r="Y10323" s="12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38"/>
      <c r="R10324" s="16"/>
      <c r="S10324" s="16"/>
      <c r="T10324" s="16"/>
      <c r="U10324" s="16"/>
      <c r="V10324" s="16"/>
      <c r="W10324" s="15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38"/>
      <c r="R10325" s="16"/>
      <c r="S10325" s="16"/>
      <c r="T10325" s="16"/>
      <c r="U10325" s="16"/>
      <c r="V10325" s="16"/>
      <c r="W10325" s="16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37"/>
      <c r="R10326" s="15"/>
      <c r="S10326" s="16"/>
      <c r="T10326" s="16"/>
      <c r="U10326" s="16"/>
      <c r="V10326" s="16"/>
      <c r="W10326" s="16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39"/>
      <c r="R10327" s="16"/>
      <c r="S10327" s="16"/>
      <c r="T10327" s="16"/>
      <c r="U10327" s="16"/>
      <c r="V10327" s="16"/>
      <c r="W10327" s="15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38"/>
      <c r="R10328" s="16"/>
      <c r="S10328" s="16"/>
      <c r="T10328" s="16"/>
      <c r="U10328" s="16"/>
      <c r="V10328" s="16"/>
      <c r="W10328" s="16"/>
      <c r="X10328" s="17"/>
      <c r="Y10328" s="12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38"/>
      <c r="R10329" s="15"/>
      <c r="S10329" s="15"/>
      <c r="T10329" s="15"/>
      <c r="U10329" s="15"/>
      <c r="V10329" s="15"/>
      <c r="W10329" s="16"/>
      <c r="X10329" s="17"/>
      <c r="Y10329" s="12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38"/>
      <c r="R10330" s="16"/>
      <c r="S10330" s="16"/>
      <c r="T10330" s="16"/>
      <c r="U10330" s="16"/>
      <c r="V10330" s="16"/>
      <c r="W10330" s="16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39"/>
      <c r="R10331" s="16"/>
      <c r="S10331" s="16"/>
      <c r="T10331" s="16"/>
      <c r="U10331" s="16"/>
      <c r="V10331" s="16"/>
      <c r="W10331" s="15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39"/>
      <c r="R10332" s="16"/>
      <c r="S10332" s="16"/>
      <c r="T10332" s="16"/>
      <c r="U10332" s="16"/>
      <c r="V10332" s="16"/>
      <c r="W10332" s="1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39"/>
      <c r="R10333" s="16"/>
      <c r="S10333" s="16"/>
      <c r="T10333" s="16"/>
      <c r="U10333" s="16"/>
      <c r="V10333" s="16"/>
      <c r="W10333" s="1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38"/>
      <c r="R10334" s="16"/>
      <c r="S10334" s="16"/>
      <c r="T10334" s="16"/>
      <c r="U10334" s="16"/>
      <c r="V10334" s="16"/>
      <c r="W10334" s="1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39"/>
      <c r="R10335" s="16"/>
      <c r="S10335" s="16"/>
      <c r="T10335" s="16"/>
      <c r="U10335" s="16"/>
      <c r="V10335" s="16"/>
      <c r="W10335" s="16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38"/>
      <c r="R10336" s="16"/>
      <c r="S10336" s="16"/>
      <c r="T10336" s="16"/>
      <c r="U10336" s="16"/>
      <c r="V10336" s="16"/>
      <c r="W10336" s="15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38"/>
      <c r="R10337" s="16"/>
      <c r="S10337" s="16"/>
      <c r="T10337" s="16"/>
      <c r="U10337" s="16"/>
      <c r="V10337" s="16"/>
      <c r="W10337" s="15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38"/>
      <c r="R10338" s="16"/>
      <c r="S10338" s="16"/>
      <c r="T10338" s="16"/>
      <c r="U10338" s="16"/>
      <c r="V10338" s="16"/>
      <c r="W10338" s="15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38"/>
      <c r="R10339" s="16"/>
      <c r="S10339" s="16"/>
      <c r="T10339" s="16"/>
      <c r="U10339" s="16"/>
      <c r="V10339" s="16"/>
      <c r="W10339" s="15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39"/>
      <c r="R10340" s="16"/>
      <c r="S10340" s="16"/>
      <c r="T10340" s="16"/>
      <c r="U10340" s="16"/>
      <c r="V10340" s="16"/>
      <c r="W10340" s="16"/>
      <c r="X10340" s="17"/>
      <c r="Y10340" s="13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38"/>
      <c r="R10341" s="16"/>
      <c r="S10341" s="16"/>
      <c r="T10341" s="16"/>
      <c r="U10341" s="16"/>
      <c r="V10341" s="16"/>
      <c r="W10341" s="16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38"/>
      <c r="R10342" s="16"/>
      <c r="S10342" s="16"/>
      <c r="T10342" s="16"/>
      <c r="U10342" s="16"/>
      <c r="V10342" s="16"/>
      <c r="W10342" s="16"/>
      <c r="X10342" s="17"/>
      <c r="Y10342" s="12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39"/>
      <c r="R10343" s="16"/>
      <c r="S10343" s="16"/>
      <c r="T10343" s="16"/>
      <c r="U10343" s="16"/>
      <c r="V10343" s="16"/>
      <c r="W10343" s="1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38"/>
      <c r="R10344" s="16"/>
      <c r="S10344" s="16"/>
      <c r="T10344" s="16"/>
      <c r="U10344" s="16"/>
      <c r="V10344" s="16"/>
      <c r="W10344" s="16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38"/>
      <c r="R10345" s="16"/>
      <c r="S10345" s="16"/>
      <c r="T10345" s="16"/>
      <c r="U10345" s="16"/>
      <c r="V10345" s="16"/>
      <c r="W10345" s="16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38"/>
      <c r="R10346" s="16"/>
      <c r="S10346" s="16"/>
      <c r="T10346" s="16"/>
      <c r="U10346" s="16"/>
      <c r="V10346" s="16"/>
      <c r="W10346" s="15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38"/>
      <c r="R10347" s="16"/>
      <c r="S10347" s="16"/>
      <c r="T10347" s="16"/>
      <c r="U10347" s="16"/>
      <c r="V10347" s="16"/>
      <c r="W10347" s="16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38"/>
      <c r="R10348" s="16"/>
      <c r="S10348" s="16"/>
      <c r="T10348" s="16"/>
      <c r="U10348" s="16"/>
      <c r="V10348" s="16"/>
      <c r="W10348" s="16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38"/>
      <c r="R10349" s="16"/>
      <c r="S10349" s="16"/>
      <c r="T10349" s="16"/>
      <c r="U10349" s="16"/>
      <c r="V10349" s="16"/>
      <c r="W10349" s="15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38"/>
      <c r="R10350" s="16"/>
      <c r="S10350" s="16"/>
      <c r="T10350" s="16"/>
      <c r="U10350" s="16"/>
      <c r="V10350" s="16"/>
      <c r="W10350" s="16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38"/>
      <c r="R10351" s="16"/>
      <c r="S10351" s="16"/>
      <c r="T10351" s="16"/>
      <c r="U10351" s="16"/>
      <c r="V10351" s="16"/>
      <c r="W10351" s="16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38"/>
      <c r="R10352" s="16"/>
      <c r="S10352" s="16"/>
      <c r="T10352" s="16"/>
      <c r="U10352" s="16"/>
      <c r="V10352" s="16"/>
      <c r="W10352" s="16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38"/>
      <c r="R10353" s="16"/>
      <c r="S10353" s="16"/>
      <c r="T10353" s="16"/>
      <c r="U10353" s="16"/>
      <c r="V10353" s="16"/>
      <c r="W10353" s="15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39"/>
      <c r="R10354" s="16"/>
      <c r="S10354" s="16"/>
      <c r="T10354" s="16"/>
      <c r="U10354" s="16"/>
      <c r="V10354" s="16"/>
      <c r="W10354" s="16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38"/>
      <c r="R10355" s="16"/>
      <c r="S10355" s="16"/>
      <c r="T10355" s="16"/>
      <c r="U10355" s="16"/>
      <c r="V10355" s="16"/>
      <c r="W10355" s="16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38"/>
      <c r="R10356" s="15"/>
      <c r="S10356" s="15"/>
      <c r="T10356" s="15"/>
      <c r="U10356" s="15"/>
      <c r="V10356" s="15"/>
      <c r="W10356" s="16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38"/>
      <c r="R10357" s="16"/>
      <c r="S10357" s="16"/>
      <c r="T10357" s="16"/>
      <c r="U10357" s="16"/>
      <c r="V10357" s="16"/>
      <c r="W10357" s="16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38"/>
      <c r="R10358" s="16"/>
      <c r="S10358" s="16"/>
      <c r="T10358" s="16"/>
      <c r="U10358" s="16"/>
      <c r="V10358" s="16"/>
      <c r="W10358" s="16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37"/>
      <c r="R10359" s="15"/>
      <c r="S10359" s="16"/>
      <c r="T10359" s="16"/>
      <c r="U10359" s="16"/>
      <c r="V10359" s="16"/>
      <c r="W10359" s="16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38"/>
      <c r="R10360" s="16"/>
      <c r="S10360" s="16"/>
      <c r="T10360" s="16"/>
      <c r="U10360" s="16"/>
      <c r="V10360" s="16"/>
      <c r="W10360" s="15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39"/>
      <c r="R10361" s="16"/>
      <c r="S10361" s="16"/>
      <c r="T10361" s="16"/>
      <c r="U10361" s="16"/>
      <c r="V10361" s="16"/>
      <c r="W10361" s="16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38"/>
      <c r="R10362" s="16"/>
      <c r="S10362" s="16"/>
      <c r="T10362" s="16"/>
      <c r="U10362" s="16"/>
      <c r="V10362" s="16"/>
      <c r="W10362" s="16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38"/>
      <c r="R10363" s="16"/>
      <c r="S10363" s="16"/>
      <c r="T10363" s="16"/>
      <c r="U10363" s="16"/>
      <c r="V10363" s="16"/>
      <c r="W10363" s="16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38"/>
      <c r="R10364" s="16"/>
      <c r="S10364" s="16"/>
      <c r="T10364" s="16"/>
      <c r="U10364" s="16"/>
      <c r="V10364" s="16"/>
      <c r="W10364" s="16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38"/>
      <c r="R10365" s="16"/>
      <c r="S10365" s="16"/>
      <c r="T10365" s="16"/>
      <c r="U10365" s="16"/>
      <c r="V10365" s="16"/>
      <c r="W10365" s="16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38"/>
      <c r="R10366" s="16"/>
      <c r="S10366" s="16"/>
      <c r="T10366" s="16"/>
      <c r="U10366" s="16"/>
      <c r="V10366" s="16"/>
      <c r="W10366" s="15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15"/>
      <c r="R10367" s="16"/>
      <c r="S10367" s="16"/>
      <c r="T10367" s="16"/>
      <c r="U10367" s="16"/>
      <c r="V10367" s="16"/>
      <c r="W10367" s="16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38"/>
      <c r="R10368" s="16"/>
      <c r="S10368" s="16"/>
      <c r="T10368" s="16"/>
      <c r="U10368" s="16"/>
      <c r="V10368" s="16"/>
      <c r="W10368" s="15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37"/>
      <c r="R10369" s="15"/>
      <c r="S10369" s="16"/>
      <c r="T10369" s="16"/>
      <c r="U10369" s="16"/>
      <c r="V10369" s="16"/>
      <c r="W10369" s="15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38"/>
      <c r="R10370" s="16"/>
      <c r="S10370" s="16"/>
      <c r="T10370" s="16"/>
      <c r="U10370" s="16"/>
      <c r="V10370" s="16"/>
      <c r="W10370" s="16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38"/>
      <c r="R10371" s="16"/>
      <c r="S10371" s="16"/>
      <c r="T10371" s="16"/>
      <c r="U10371" s="16"/>
      <c r="V10371" s="16"/>
      <c r="W10371" s="15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38"/>
      <c r="R10372" s="16"/>
      <c r="S10372" s="16"/>
      <c r="T10372" s="16"/>
      <c r="U10372" s="16"/>
      <c r="V10372" s="16"/>
      <c r="W10372" s="16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38"/>
      <c r="R10373" s="16"/>
      <c r="S10373" s="16"/>
      <c r="T10373" s="16"/>
      <c r="U10373" s="16"/>
      <c r="V10373" s="16"/>
      <c r="W10373" s="16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38"/>
      <c r="R10374" s="16"/>
      <c r="S10374" s="16"/>
      <c r="T10374" s="16"/>
      <c r="U10374" s="16"/>
      <c r="V10374" s="16"/>
      <c r="W10374" s="16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39"/>
      <c r="R10375" s="16"/>
      <c r="S10375" s="16"/>
      <c r="T10375" s="16"/>
      <c r="U10375" s="16"/>
      <c r="V10375" s="16"/>
      <c r="W10375" s="16"/>
      <c r="X10375" s="17"/>
      <c r="Y10375" s="13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39"/>
      <c r="R10376" s="16"/>
      <c r="S10376" s="16"/>
      <c r="T10376" s="16"/>
      <c r="U10376" s="16"/>
      <c r="V10376" s="16"/>
      <c r="W10376" s="16"/>
      <c r="X10376" s="17"/>
      <c r="Y10376" s="13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38"/>
      <c r="R10377" s="16"/>
      <c r="S10377" s="16"/>
      <c r="T10377" s="16"/>
      <c r="U10377" s="16"/>
      <c r="V10377" s="16"/>
      <c r="W10377" s="15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38"/>
      <c r="R10378" s="16"/>
      <c r="S10378" s="16"/>
      <c r="T10378" s="16"/>
      <c r="U10378" s="16"/>
      <c r="V10378" s="16"/>
      <c r="W10378" s="16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39"/>
      <c r="R10379" s="16"/>
      <c r="S10379" s="16"/>
      <c r="T10379" s="16"/>
      <c r="U10379" s="16"/>
      <c r="V10379" s="16"/>
      <c r="W10379" s="16"/>
      <c r="X10379" s="17"/>
      <c r="Y10379" s="13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38"/>
      <c r="R10380" s="16"/>
      <c r="S10380" s="16"/>
      <c r="T10380" s="16"/>
      <c r="U10380" s="16"/>
      <c r="V10380" s="16"/>
      <c r="W10380" s="15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37"/>
      <c r="R10381" s="15"/>
      <c r="S10381" s="16"/>
      <c r="T10381" s="16"/>
      <c r="U10381" s="16"/>
      <c r="V10381" s="16"/>
      <c r="W10381" s="15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38"/>
      <c r="R10382" s="16"/>
      <c r="S10382" s="16"/>
      <c r="T10382" s="16"/>
      <c r="U10382" s="16"/>
      <c r="V10382" s="16"/>
      <c r="W10382" s="15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38"/>
      <c r="R10383" s="16"/>
      <c r="S10383" s="16"/>
      <c r="T10383" s="16"/>
      <c r="U10383" s="16"/>
      <c r="V10383" s="16"/>
      <c r="W10383" s="17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38"/>
      <c r="R10384" s="16"/>
      <c r="S10384" s="16"/>
      <c r="T10384" s="16"/>
      <c r="U10384" s="16"/>
      <c r="V10384" s="16"/>
      <c r="W10384" s="15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39"/>
      <c r="R10385" s="16"/>
      <c r="S10385" s="16"/>
      <c r="T10385" s="16"/>
      <c r="U10385" s="16"/>
      <c r="V10385" s="16"/>
      <c r="W10385" s="16"/>
      <c r="X10385" s="17"/>
      <c r="Y10385" s="13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39"/>
      <c r="R10386" s="16"/>
      <c r="S10386" s="16"/>
      <c r="T10386" s="16"/>
      <c r="U10386" s="16"/>
      <c r="V10386" s="16"/>
      <c r="W10386" s="15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38"/>
      <c r="R10387" s="16"/>
      <c r="S10387" s="16"/>
      <c r="T10387" s="16"/>
      <c r="U10387" s="16"/>
      <c r="V10387" s="16"/>
      <c r="W10387" s="15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38"/>
      <c r="R10388" s="16"/>
      <c r="S10388" s="16"/>
      <c r="T10388" s="16"/>
      <c r="U10388" s="16"/>
      <c r="V10388" s="16"/>
      <c r="W10388" s="16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38"/>
      <c r="R10389" s="16"/>
      <c r="S10389" s="16"/>
      <c r="T10389" s="16"/>
      <c r="U10389" s="16"/>
      <c r="V10389" s="16"/>
      <c r="W10389" s="16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38"/>
      <c r="R10390" s="15"/>
      <c r="S10390" s="15"/>
      <c r="T10390" s="15"/>
      <c r="U10390" s="15"/>
      <c r="V10390" s="15"/>
      <c r="W10390" s="15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38"/>
      <c r="R10391" s="16"/>
      <c r="S10391" s="16"/>
      <c r="T10391" s="16"/>
      <c r="U10391" s="16"/>
      <c r="V10391" s="16"/>
      <c r="W10391" s="16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39"/>
      <c r="R10392" s="16"/>
      <c r="S10392" s="16"/>
      <c r="T10392" s="16"/>
      <c r="U10392" s="16"/>
      <c r="V10392" s="15"/>
      <c r="W10392" s="16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38"/>
      <c r="R10393" s="16"/>
      <c r="S10393" s="16"/>
      <c r="T10393" s="16"/>
      <c r="U10393" s="16"/>
      <c r="V10393" s="16"/>
      <c r="W10393" s="15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38"/>
      <c r="R10394" s="16"/>
      <c r="S10394" s="16"/>
      <c r="T10394" s="16"/>
      <c r="U10394" s="16"/>
      <c r="V10394" s="16"/>
      <c r="W10394" s="15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38"/>
      <c r="R10395" s="15"/>
      <c r="S10395" s="15"/>
      <c r="T10395" s="15"/>
      <c r="U10395" s="15"/>
      <c r="V10395" s="15"/>
      <c r="W10395" s="16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38"/>
      <c r="R10396" s="16"/>
      <c r="S10396" s="16"/>
      <c r="T10396" s="16"/>
      <c r="U10396" s="16"/>
      <c r="V10396" s="16"/>
      <c r="W10396" s="16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38"/>
      <c r="R10397" s="16"/>
      <c r="S10397" s="16"/>
      <c r="T10397" s="16"/>
      <c r="U10397" s="16"/>
      <c r="V10397" s="16"/>
      <c r="W10397" s="15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38"/>
      <c r="R10398" s="15"/>
      <c r="S10398" s="15"/>
      <c r="T10398" s="15"/>
      <c r="U10398" s="15"/>
      <c r="V10398" s="15"/>
      <c r="W10398" s="16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38"/>
      <c r="R10399" s="16"/>
      <c r="S10399" s="16"/>
      <c r="T10399" s="16"/>
      <c r="U10399" s="16"/>
      <c r="V10399" s="16"/>
      <c r="W10399" s="17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39"/>
      <c r="R10400" s="16"/>
      <c r="S10400" s="16"/>
      <c r="T10400" s="16"/>
      <c r="U10400" s="16"/>
      <c r="V10400" s="15"/>
      <c r="W10400" s="15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39"/>
      <c r="R10401" s="16"/>
      <c r="S10401" s="16"/>
      <c r="T10401" s="16"/>
      <c r="U10401" s="16"/>
      <c r="V10401" s="16"/>
      <c r="W10401" s="16"/>
      <c r="X10401" s="17"/>
      <c r="Y10401" s="13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38"/>
      <c r="R10402" s="16"/>
      <c r="S10402" s="16"/>
      <c r="T10402" s="16"/>
      <c r="U10402" s="16"/>
      <c r="V10402" s="16"/>
      <c r="W10402" s="1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38"/>
      <c r="R10403" s="16"/>
      <c r="S10403" s="16"/>
      <c r="T10403" s="16"/>
      <c r="U10403" s="16"/>
      <c r="V10403" s="16"/>
      <c r="W10403" s="17"/>
      <c r="X10403" s="17"/>
      <c r="Y10403" s="12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38"/>
      <c r="R10404" s="16"/>
      <c r="S10404" s="16"/>
      <c r="T10404" s="16"/>
      <c r="U10404" s="16"/>
      <c r="V10404" s="16"/>
      <c r="W10404" s="1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38"/>
      <c r="R10405" s="16"/>
      <c r="S10405" s="16"/>
      <c r="T10405" s="16"/>
      <c r="U10405" s="16"/>
      <c r="V10405" s="16"/>
      <c r="W10405" s="16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39"/>
      <c r="R10406" s="16"/>
      <c r="S10406" s="16"/>
      <c r="T10406" s="16"/>
      <c r="U10406" s="16"/>
      <c r="V10406" s="16"/>
      <c r="W10406" s="15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39"/>
      <c r="R10407" s="16"/>
      <c r="S10407" s="16"/>
      <c r="T10407" s="16"/>
      <c r="U10407" s="16"/>
      <c r="V10407" s="16"/>
      <c r="W10407" s="16"/>
      <c r="X10407" s="17"/>
      <c r="Y10407" s="13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39"/>
      <c r="R10408" s="16"/>
      <c r="S10408" s="16"/>
      <c r="T10408" s="16"/>
      <c r="U10408" s="16"/>
      <c r="V10408" s="16"/>
      <c r="W10408" s="16"/>
      <c r="X10408" s="17"/>
      <c r="Y10408" s="13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38"/>
      <c r="R10409" s="16"/>
      <c r="S10409" s="16"/>
      <c r="T10409" s="16"/>
      <c r="U10409" s="16"/>
      <c r="V10409" s="16"/>
      <c r="W10409" s="1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38"/>
      <c r="R10410" s="16"/>
      <c r="S10410" s="16"/>
      <c r="T10410" s="16"/>
      <c r="U10410" s="16"/>
      <c r="V10410" s="16"/>
      <c r="W10410" s="15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38"/>
      <c r="R10411" s="16"/>
      <c r="S10411" s="16"/>
      <c r="T10411" s="16"/>
      <c r="U10411" s="16"/>
      <c r="V10411" s="16"/>
      <c r="W10411" s="16"/>
      <c r="X10411" s="17"/>
      <c r="Y10411" s="12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38"/>
      <c r="R10412" s="16"/>
      <c r="S10412" s="16"/>
      <c r="T10412" s="16"/>
      <c r="U10412" s="16"/>
      <c r="V10412" s="16"/>
      <c r="W10412" s="15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37"/>
      <c r="R10413" s="15"/>
      <c r="S10413" s="16"/>
      <c r="T10413" s="16"/>
      <c r="U10413" s="16"/>
      <c r="V10413" s="16"/>
      <c r="W10413" s="16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39"/>
      <c r="R10414" s="16"/>
      <c r="S10414" s="16"/>
      <c r="T10414" s="16"/>
      <c r="U10414" s="16"/>
      <c r="V10414" s="16"/>
      <c r="W10414" s="16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38"/>
      <c r="R10415" s="16"/>
      <c r="S10415" s="16"/>
      <c r="T10415" s="16"/>
      <c r="U10415" s="16"/>
      <c r="V10415" s="16"/>
      <c r="W10415" s="16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38"/>
      <c r="R10416" s="16"/>
      <c r="S10416" s="16"/>
      <c r="T10416" s="16"/>
      <c r="U10416" s="16"/>
      <c r="V10416" s="16"/>
      <c r="W10416" s="17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37"/>
      <c r="R10417" s="15"/>
      <c r="S10417" s="16"/>
      <c r="T10417" s="16"/>
      <c r="U10417" s="16"/>
      <c r="V10417" s="16"/>
      <c r="W10417" s="16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38"/>
      <c r="R10418" s="16"/>
      <c r="S10418" s="16"/>
      <c r="T10418" s="16"/>
      <c r="U10418" s="16"/>
      <c r="V10418" s="16"/>
      <c r="W10418" s="16"/>
      <c r="X10418" s="17"/>
      <c r="Y10418" s="13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39"/>
      <c r="R10419" s="16"/>
      <c r="S10419" s="16"/>
      <c r="T10419" s="16"/>
      <c r="U10419" s="16"/>
      <c r="V10419" s="16"/>
      <c r="W10419" s="16"/>
      <c r="X10419" s="17"/>
      <c r="Y10419" s="13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38"/>
      <c r="R10420" s="16"/>
      <c r="S10420" s="16"/>
      <c r="T10420" s="16"/>
      <c r="U10420" s="16"/>
      <c r="V10420" s="16"/>
      <c r="W10420" s="15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37"/>
      <c r="R10421" s="15"/>
      <c r="S10421" s="16"/>
      <c r="T10421" s="16"/>
      <c r="U10421" s="16"/>
      <c r="V10421" s="16"/>
      <c r="W10421" s="15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38"/>
      <c r="R10422" s="16"/>
      <c r="S10422" s="16"/>
      <c r="T10422" s="16"/>
      <c r="U10422" s="16"/>
      <c r="V10422" s="16"/>
      <c r="W10422" s="15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37"/>
      <c r="R10423" s="15"/>
      <c r="S10423" s="16"/>
      <c r="T10423" s="16"/>
      <c r="U10423" s="16"/>
      <c r="V10423" s="16"/>
      <c r="W10423" s="15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38"/>
      <c r="R10424" s="16"/>
      <c r="S10424" s="16"/>
      <c r="T10424" s="16"/>
      <c r="U10424" s="16"/>
      <c r="V10424" s="16"/>
      <c r="W10424" s="17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37"/>
      <c r="R10425" s="15"/>
      <c r="S10425" s="16"/>
      <c r="T10425" s="16"/>
      <c r="U10425" s="16"/>
      <c r="V10425" s="16"/>
      <c r="W10425" s="16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38"/>
      <c r="R10426" s="16"/>
      <c r="S10426" s="16"/>
      <c r="T10426" s="16"/>
      <c r="U10426" s="16"/>
      <c r="V10426" s="16"/>
      <c r="W10426" s="15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39"/>
      <c r="R10427" s="16"/>
      <c r="S10427" s="16"/>
      <c r="T10427" s="16"/>
      <c r="U10427" s="16"/>
      <c r="V10427" s="16"/>
      <c r="W10427" s="15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38"/>
      <c r="R10428" s="16"/>
      <c r="S10428" s="16"/>
      <c r="T10428" s="16"/>
      <c r="U10428" s="16"/>
      <c r="V10428" s="16"/>
      <c r="W10428" s="17"/>
      <c r="X10428" s="17"/>
      <c r="Y10428" s="12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38"/>
      <c r="R10429" s="16"/>
      <c r="S10429" s="16"/>
      <c r="T10429" s="16"/>
      <c r="U10429" s="16"/>
      <c r="V10429" s="16"/>
      <c r="W10429" s="15"/>
      <c r="X10429" s="17"/>
      <c r="Y10429" s="12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4"/>
      <c r="Q10430" s="37"/>
      <c r="R10430" s="15"/>
      <c r="S10430" s="16"/>
      <c r="T10430" s="16"/>
      <c r="U10430" s="16"/>
      <c r="V10430" s="16"/>
      <c r="W10430" s="15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38"/>
      <c r="R10431" s="16"/>
      <c r="S10431" s="16"/>
      <c r="T10431" s="16"/>
      <c r="U10431" s="16"/>
      <c r="V10431" s="16"/>
      <c r="W10431" s="15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38"/>
      <c r="R10432" s="16"/>
      <c r="S10432" s="16"/>
      <c r="T10432" s="16"/>
      <c r="U10432" s="16"/>
      <c r="V10432" s="16"/>
      <c r="W10432" s="15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38"/>
      <c r="R10433" s="16"/>
      <c r="S10433" s="16"/>
      <c r="T10433" s="16"/>
      <c r="U10433" s="16"/>
      <c r="V10433" s="16"/>
      <c r="W10433" s="1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38"/>
      <c r="R10434" s="16"/>
      <c r="S10434" s="16"/>
      <c r="T10434" s="16"/>
      <c r="U10434" s="16"/>
      <c r="V10434" s="16"/>
      <c r="W10434" s="1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15"/>
      <c r="R10435" s="16"/>
      <c r="S10435" s="16"/>
      <c r="T10435" s="16"/>
      <c r="U10435" s="16"/>
      <c r="V10435" s="16"/>
      <c r="W10435" s="16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37"/>
      <c r="R10436" s="15"/>
      <c r="S10436" s="16"/>
      <c r="T10436" s="16"/>
      <c r="U10436" s="16"/>
      <c r="V10436" s="16"/>
      <c r="W10436" s="17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38"/>
      <c r="R10437" s="16"/>
      <c r="S10437" s="16"/>
      <c r="T10437" s="16"/>
      <c r="U10437" s="16"/>
      <c r="V10437" s="16"/>
      <c r="W10437" s="15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38"/>
      <c r="R10438" s="16"/>
      <c r="S10438" s="16"/>
      <c r="T10438" s="16"/>
      <c r="U10438" s="16"/>
      <c r="V10438" s="16"/>
      <c r="W10438" s="15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38"/>
      <c r="R10439" s="16"/>
      <c r="S10439" s="16"/>
      <c r="T10439" s="16"/>
      <c r="U10439" s="16"/>
      <c r="V10439" s="16"/>
      <c r="W10439" s="15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38"/>
      <c r="R10440" s="16"/>
      <c r="S10440" s="16"/>
      <c r="T10440" s="16"/>
      <c r="U10440" s="16"/>
      <c r="V10440" s="16"/>
      <c r="W10440" s="16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39"/>
      <c r="R10441" s="16"/>
      <c r="S10441" s="16"/>
      <c r="T10441" s="16"/>
      <c r="U10441" s="16"/>
      <c r="V10441" s="16"/>
      <c r="W10441" s="16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38"/>
      <c r="R10442" s="16"/>
      <c r="S10442" s="16"/>
      <c r="T10442" s="16"/>
      <c r="U10442" s="16"/>
      <c r="V10442" s="16"/>
      <c r="W10442" s="15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39"/>
      <c r="R10443" s="16"/>
      <c r="S10443" s="16"/>
      <c r="T10443" s="16"/>
      <c r="U10443" s="16"/>
      <c r="V10443" s="16"/>
      <c r="W10443" s="16"/>
      <c r="X10443" s="17"/>
      <c r="Y10443" s="13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39"/>
      <c r="R10444" s="16"/>
      <c r="S10444" s="16"/>
      <c r="T10444" s="16"/>
      <c r="U10444" s="16"/>
      <c r="V10444" s="15"/>
      <c r="W10444" s="15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38"/>
      <c r="R10445" s="15"/>
      <c r="S10445" s="15"/>
      <c r="T10445" s="15"/>
      <c r="U10445" s="15"/>
      <c r="V10445" s="15"/>
      <c r="W10445" s="16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38"/>
      <c r="R10446" s="16"/>
      <c r="S10446" s="16"/>
      <c r="T10446" s="16"/>
      <c r="U10446" s="16"/>
      <c r="V10446" s="16"/>
      <c r="W10446" s="16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38"/>
      <c r="R10447" s="16"/>
      <c r="S10447" s="16"/>
      <c r="T10447" s="16"/>
      <c r="U10447" s="16"/>
      <c r="V10447" s="16"/>
      <c r="W10447" s="1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39"/>
      <c r="R10448" s="16"/>
      <c r="S10448" s="16"/>
      <c r="T10448" s="16"/>
      <c r="U10448" s="16"/>
      <c r="V10448" s="16"/>
      <c r="W10448" s="17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38"/>
      <c r="R10449" s="16"/>
      <c r="S10449" s="16"/>
      <c r="T10449" s="16"/>
      <c r="U10449" s="16"/>
      <c r="V10449" s="16"/>
      <c r="W10449" s="17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38"/>
      <c r="R10450" s="16"/>
      <c r="S10450" s="16"/>
      <c r="T10450" s="16"/>
      <c r="U10450" s="16"/>
      <c r="V10450" s="16"/>
      <c r="W10450" s="16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38"/>
      <c r="R10451" s="16"/>
      <c r="S10451" s="16"/>
      <c r="T10451" s="16"/>
      <c r="U10451" s="16"/>
      <c r="V10451" s="16"/>
      <c r="W10451" s="1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39"/>
      <c r="R10452" s="16"/>
      <c r="S10452" s="16"/>
      <c r="T10452" s="16"/>
      <c r="U10452" s="16"/>
      <c r="V10452" s="16"/>
      <c r="W10452" s="16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39"/>
      <c r="R10453" s="16"/>
      <c r="S10453" s="16"/>
      <c r="T10453" s="16"/>
      <c r="U10453" s="16"/>
      <c r="V10453" s="16"/>
      <c r="W10453" s="15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39"/>
      <c r="R10454" s="16"/>
      <c r="S10454" s="16"/>
      <c r="T10454" s="16"/>
      <c r="U10454" s="16"/>
      <c r="V10454" s="16"/>
      <c r="W10454" s="16"/>
      <c r="X10454" s="17"/>
      <c r="Y10454" s="13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38"/>
      <c r="R10455" s="16"/>
      <c r="S10455" s="16"/>
      <c r="T10455" s="16"/>
      <c r="U10455" s="16"/>
      <c r="V10455" s="16"/>
      <c r="W10455" s="16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38"/>
      <c r="R10456" s="16"/>
      <c r="S10456" s="16"/>
      <c r="T10456" s="16"/>
      <c r="U10456" s="16"/>
      <c r="V10456" s="16"/>
      <c r="W10456" s="15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39"/>
      <c r="R10457" s="16"/>
      <c r="S10457" s="16"/>
      <c r="T10457" s="16"/>
      <c r="U10457" s="16"/>
      <c r="V10457" s="16"/>
      <c r="W10457" s="16"/>
      <c r="X10457" s="17"/>
      <c r="Y10457" s="13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38"/>
      <c r="R10458" s="16"/>
      <c r="S10458" s="16"/>
      <c r="T10458" s="16"/>
      <c r="U10458" s="16"/>
      <c r="V10458" s="16"/>
      <c r="W10458" s="15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38"/>
      <c r="R10459" s="16"/>
      <c r="S10459" s="16"/>
      <c r="T10459" s="16"/>
      <c r="U10459" s="16"/>
      <c r="V10459" s="16"/>
      <c r="W10459" s="1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38"/>
      <c r="R10460" s="16"/>
      <c r="S10460" s="16"/>
      <c r="T10460" s="16"/>
      <c r="U10460" s="16"/>
      <c r="V10460" s="16"/>
      <c r="W10460" s="17"/>
      <c r="X10460" s="17"/>
      <c r="Y10460" s="12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39"/>
      <c r="R10461" s="16"/>
      <c r="S10461" s="16"/>
      <c r="T10461" s="16"/>
      <c r="U10461" s="16"/>
      <c r="V10461" s="16"/>
      <c r="W10461" s="16"/>
      <c r="X10461" s="17"/>
      <c r="Y10461" s="13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38"/>
      <c r="R10462" s="16"/>
      <c r="S10462" s="16"/>
      <c r="T10462" s="16"/>
      <c r="U10462" s="16"/>
      <c r="V10462" s="16"/>
      <c r="W10462" s="1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38"/>
      <c r="R10463" s="16"/>
      <c r="S10463" s="16"/>
      <c r="T10463" s="16"/>
      <c r="U10463" s="16"/>
      <c r="V10463" s="16"/>
      <c r="W10463" s="16"/>
      <c r="X10463" s="17"/>
      <c r="Y10463" s="13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38"/>
      <c r="R10464" s="16"/>
      <c r="S10464" s="16"/>
      <c r="T10464" s="16"/>
      <c r="U10464" s="16"/>
      <c r="V10464" s="16"/>
      <c r="W10464" s="17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38"/>
      <c r="R10465" s="16"/>
      <c r="S10465" s="16"/>
      <c r="T10465" s="16"/>
      <c r="U10465" s="16"/>
      <c r="V10465" s="16"/>
      <c r="W10465" s="16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37"/>
      <c r="R10466" s="15"/>
      <c r="S10466" s="16"/>
      <c r="T10466" s="16"/>
      <c r="U10466" s="16"/>
      <c r="V10466" s="16"/>
      <c r="W10466" s="1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38"/>
      <c r="R10467" s="16"/>
      <c r="S10467" s="16"/>
      <c r="T10467" s="16"/>
      <c r="U10467" s="16"/>
      <c r="V10467" s="16"/>
      <c r="W10467" s="16"/>
      <c r="X10467" s="17"/>
      <c r="Y10467" s="13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38"/>
      <c r="R10468" s="16"/>
      <c r="S10468" s="16"/>
      <c r="T10468" s="16"/>
      <c r="U10468" s="16"/>
      <c r="V10468" s="16"/>
      <c r="W10468" s="15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38"/>
      <c r="R10469" s="16"/>
      <c r="S10469" s="16"/>
      <c r="T10469" s="16"/>
      <c r="U10469" s="16"/>
      <c r="V10469" s="16"/>
      <c r="W10469" s="15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38"/>
      <c r="R10470" s="16"/>
      <c r="S10470" s="16"/>
      <c r="T10470" s="16"/>
      <c r="U10470" s="16"/>
      <c r="V10470" s="16"/>
      <c r="W10470" s="16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38"/>
      <c r="R10471" s="16"/>
      <c r="S10471" s="16"/>
      <c r="T10471" s="16"/>
      <c r="U10471" s="16"/>
      <c r="V10471" s="16"/>
      <c r="W10471" s="16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38"/>
      <c r="R10472" s="16"/>
      <c r="S10472" s="16"/>
      <c r="T10472" s="16"/>
      <c r="U10472" s="16"/>
      <c r="V10472" s="16"/>
      <c r="W10472" s="16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38"/>
      <c r="R10473" s="16"/>
      <c r="S10473" s="16"/>
      <c r="T10473" s="16"/>
      <c r="U10473" s="16"/>
      <c r="V10473" s="16"/>
      <c r="W10473" s="16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39"/>
      <c r="R10474" s="16"/>
      <c r="S10474" s="16"/>
      <c r="T10474" s="16"/>
      <c r="U10474" s="16"/>
      <c r="V10474" s="16"/>
      <c r="W10474" s="16"/>
      <c r="X10474" s="17"/>
      <c r="Y10474" s="13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39"/>
      <c r="R10475" s="16"/>
      <c r="S10475" s="16"/>
      <c r="T10475" s="16"/>
      <c r="U10475" s="16"/>
      <c r="V10475" s="16"/>
      <c r="W10475" s="15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38"/>
      <c r="R10476" s="16"/>
      <c r="S10476" s="16"/>
      <c r="T10476" s="16"/>
      <c r="U10476" s="16"/>
      <c r="V10476" s="16"/>
      <c r="W10476" s="1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38"/>
      <c r="R10477" s="16"/>
      <c r="S10477" s="16"/>
      <c r="T10477" s="16"/>
      <c r="U10477" s="16"/>
      <c r="V10477" s="16"/>
      <c r="W10477" s="1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38"/>
      <c r="R10478" s="16"/>
      <c r="S10478" s="16"/>
      <c r="T10478" s="16"/>
      <c r="U10478" s="16"/>
      <c r="V10478" s="16"/>
      <c r="W10478" s="16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38"/>
      <c r="R10479" s="16"/>
      <c r="S10479" s="16"/>
      <c r="T10479" s="16"/>
      <c r="U10479" s="16"/>
      <c r="V10479" s="16"/>
      <c r="W10479" s="15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38"/>
      <c r="R10480" s="16"/>
      <c r="S10480" s="16"/>
      <c r="T10480" s="16"/>
      <c r="U10480" s="16"/>
      <c r="V10480" s="16"/>
      <c r="W10480" s="16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38"/>
      <c r="R10481" s="16"/>
      <c r="S10481" s="16"/>
      <c r="T10481" s="16"/>
      <c r="U10481" s="16"/>
      <c r="V10481" s="16"/>
      <c r="W10481" s="16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38"/>
      <c r="R10482" s="16"/>
      <c r="S10482" s="16"/>
      <c r="T10482" s="16"/>
      <c r="U10482" s="16"/>
      <c r="V10482" s="16"/>
      <c r="W10482" s="16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38"/>
      <c r="R10483" s="16"/>
      <c r="S10483" s="16"/>
      <c r="T10483" s="16"/>
      <c r="U10483" s="16"/>
      <c r="V10483" s="16"/>
      <c r="W10483" s="15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39"/>
      <c r="R10484" s="16"/>
      <c r="S10484" s="16"/>
      <c r="T10484" s="16"/>
      <c r="U10484" s="16"/>
      <c r="V10484" s="16"/>
      <c r="W10484" s="16"/>
      <c r="X10484" s="17"/>
      <c r="Y10484" s="13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38"/>
      <c r="R10485" s="16"/>
      <c r="S10485" s="16"/>
      <c r="T10485" s="16"/>
      <c r="U10485" s="16"/>
      <c r="V10485" s="16"/>
      <c r="W10485" s="1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39"/>
      <c r="R10486" s="16"/>
      <c r="S10486" s="16"/>
      <c r="T10486" s="16"/>
      <c r="U10486" s="16"/>
      <c r="V10486" s="16"/>
      <c r="W10486" s="16"/>
      <c r="X10486" s="17"/>
      <c r="Y10486" s="13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38"/>
      <c r="R10487" s="16"/>
      <c r="S10487" s="16"/>
      <c r="T10487" s="16"/>
      <c r="U10487" s="16"/>
      <c r="V10487" s="16"/>
      <c r="W10487" s="15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38"/>
      <c r="R10488" s="16"/>
      <c r="S10488" s="16"/>
      <c r="T10488" s="16"/>
      <c r="U10488" s="16"/>
      <c r="V10488" s="16"/>
      <c r="W10488" s="17"/>
      <c r="X10488" s="17"/>
      <c r="Y10488" s="12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38"/>
      <c r="R10489" s="16"/>
      <c r="S10489" s="16"/>
      <c r="T10489" s="16"/>
      <c r="U10489" s="16"/>
      <c r="V10489" s="16"/>
      <c r="W10489" s="15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38"/>
      <c r="R10490" s="16"/>
      <c r="S10490" s="16"/>
      <c r="T10490" s="16"/>
      <c r="U10490" s="16"/>
      <c r="V10490" s="16"/>
      <c r="W10490" s="16"/>
      <c r="X10490" s="17"/>
      <c r="Y10490" s="12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38"/>
      <c r="R10491" s="16"/>
      <c r="S10491" s="16"/>
      <c r="T10491" s="16"/>
      <c r="U10491" s="16"/>
      <c r="V10491" s="16"/>
      <c r="W10491" s="1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38"/>
      <c r="R10492" s="16"/>
      <c r="S10492" s="16"/>
      <c r="T10492" s="16"/>
      <c r="U10492" s="16"/>
      <c r="V10492" s="16"/>
      <c r="W10492" s="15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38"/>
      <c r="R10493" s="16"/>
      <c r="S10493" s="16"/>
      <c r="T10493" s="16"/>
      <c r="U10493" s="16"/>
      <c r="V10493" s="16"/>
      <c r="W10493" s="15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39"/>
      <c r="R10494" s="16"/>
      <c r="S10494" s="16"/>
      <c r="T10494" s="16"/>
      <c r="U10494" s="16"/>
      <c r="V10494" s="16"/>
      <c r="W10494" s="15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38"/>
      <c r="R10495" s="16"/>
      <c r="S10495" s="16"/>
      <c r="T10495" s="16"/>
      <c r="U10495" s="16"/>
      <c r="V10495" s="16"/>
      <c r="W10495" s="15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38"/>
      <c r="R10496" s="15"/>
      <c r="S10496" s="15"/>
      <c r="T10496" s="15"/>
      <c r="U10496" s="15"/>
      <c r="V10496" s="15"/>
      <c r="W10496" s="15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38"/>
      <c r="R10497" s="16"/>
      <c r="S10497" s="16"/>
      <c r="T10497" s="16"/>
      <c r="U10497" s="16"/>
      <c r="V10497" s="16"/>
      <c r="W10497" s="16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37"/>
      <c r="R10498" s="15"/>
      <c r="S10498" s="16"/>
      <c r="T10498" s="16"/>
      <c r="U10498" s="16"/>
      <c r="V10498" s="16"/>
      <c r="W10498" s="15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37"/>
      <c r="R10499" s="15"/>
      <c r="S10499" s="16"/>
      <c r="T10499" s="16"/>
      <c r="U10499" s="16"/>
      <c r="V10499" s="16"/>
      <c r="W10499" s="17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37"/>
      <c r="R10500" s="15"/>
      <c r="S10500" s="16"/>
      <c r="T10500" s="16"/>
      <c r="U10500" s="16"/>
      <c r="V10500" s="16"/>
      <c r="W10500" s="16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39"/>
      <c r="R10501" s="16"/>
      <c r="S10501" s="16"/>
      <c r="T10501" s="16"/>
      <c r="U10501" s="16"/>
      <c r="V10501" s="15"/>
      <c r="W10501" s="15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38"/>
      <c r="R10502" s="16"/>
      <c r="S10502" s="16"/>
      <c r="T10502" s="16"/>
      <c r="U10502" s="16"/>
      <c r="V10502" s="16"/>
      <c r="W10502" s="16"/>
      <c r="X10502" s="17"/>
      <c r="Y10502" s="12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38"/>
      <c r="R10503" s="16"/>
      <c r="S10503" s="16"/>
      <c r="T10503" s="16"/>
      <c r="U10503" s="16"/>
      <c r="V10503" s="16"/>
      <c r="W10503" s="16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37"/>
      <c r="R10504" s="15"/>
      <c r="S10504" s="16"/>
      <c r="T10504" s="16"/>
      <c r="U10504" s="16"/>
      <c r="V10504" s="16"/>
      <c r="W10504" s="16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37"/>
      <c r="R10505" s="15"/>
      <c r="S10505" s="16"/>
      <c r="T10505" s="16"/>
      <c r="U10505" s="16"/>
      <c r="V10505" s="16"/>
      <c r="W10505" s="15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39"/>
      <c r="R10506" s="16"/>
      <c r="S10506" s="16"/>
      <c r="T10506" s="16"/>
      <c r="U10506" s="16"/>
      <c r="V10506" s="16"/>
      <c r="W10506" s="16"/>
      <c r="X10506" s="17"/>
      <c r="Y10506" s="13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38"/>
      <c r="R10507" s="16"/>
      <c r="S10507" s="16"/>
      <c r="T10507" s="16"/>
      <c r="U10507" s="16"/>
      <c r="V10507" s="16"/>
      <c r="W10507" s="17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39"/>
      <c r="R10508" s="16"/>
      <c r="S10508" s="16"/>
      <c r="T10508" s="16"/>
      <c r="U10508" s="16"/>
      <c r="V10508" s="16"/>
      <c r="W10508" s="15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39"/>
      <c r="R10509" s="16"/>
      <c r="S10509" s="16"/>
      <c r="T10509" s="16"/>
      <c r="U10509" s="16"/>
      <c r="V10509" s="16"/>
      <c r="W10509" s="1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37"/>
      <c r="R10510" s="15"/>
      <c r="S10510" s="16"/>
      <c r="T10510" s="16"/>
      <c r="U10510" s="16"/>
      <c r="V10510" s="16"/>
      <c r="W10510" s="15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38"/>
      <c r="R10511" s="16"/>
      <c r="S10511" s="16"/>
      <c r="T10511" s="16"/>
      <c r="U10511" s="16"/>
      <c r="V10511" s="16"/>
      <c r="W10511" s="15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39"/>
      <c r="R10512" s="16"/>
      <c r="S10512" s="16"/>
      <c r="T10512" s="16"/>
      <c r="U10512" s="16"/>
      <c r="V10512" s="15"/>
      <c r="W10512" s="17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38"/>
      <c r="R10513" s="16"/>
      <c r="S10513" s="16"/>
      <c r="T10513" s="16"/>
      <c r="U10513" s="16"/>
      <c r="V10513" s="16"/>
      <c r="W10513" s="1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38"/>
      <c r="R10514" s="16"/>
      <c r="S10514" s="16"/>
      <c r="T10514" s="16"/>
      <c r="U10514" s="16"/>
      <c r="V10514" s="16"/>
      <c r="W10514" s="15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37"/>
      <c r="R10515" s="15"/>
      <c r="S10515" s="16"/>
      <c r="T10515" s="16"/>
      <c r="U10515" s="16"/>
      <c r="V10515" s="16"/>
      <c r="W10515" s="15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38"/>
      <c r="R10516" s="16"/>
      <c r="S10516" s="16"/>
      <c r="T10516" s="16"/>
      <c r="U10516" s="16"/>
      <c r="V10516" s="16"/>
      <c r="W10516" s="15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38"/>
      <c r="R10517" s="16"/>
      <c r="S10517" s="16"/>
      <c r="T10517" s="16"/>
      <c r="U10517" s="16"/>
      <c r="V10517" s="16"/>
      <c r="W10517" s="16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38"/>
      <c r="R10518" s="16"/>
      <c r="S10518" s="16"/>
      <c r="T10518" s="16"/>
      <c r="U10518" s="16"/>
      <c r="V10518" s="16"/>
      <c r="W10518" s="16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39"/>
      <c r="R10519" s="16"/>
      <c r="S10519" s="16"/>
      <c r="T10519" s="16"/>
      <c r="U10519" s="16"/>
      <c r="V10519" s="16"/>
      <c r="W10519" s="15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38"/>
      <c r="R10520" s="16"/>
      <c r="S10520" s="16"/>
      <c r="T10520" s="16"/>
      <c r="U10520" s="16"/>
      <c r="V10520" s="16"/>
      <c r="W10520" s="16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38"/>
      <c r="R10521" s="16"/>
      <c r="S10521" s="16"/>
      <c r="T10521" s="16"/>
      <c r="U10521" s="16"/>
      <c r="V10521" s="16"/>
      <c r="W10521" s="17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37"/>
      <c r="R10522" s="15"/>
      <c r="S10522" s="16"/>
      <c r="T10522" s="16"/>
      <c r="U10522" s="16"/>
      <c r="V10522" s="16"/>
      <c r="W10522" s="16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39"/>
      <c r="R10523" s="16"/>
      <c r="S10523" s="16"/>
      <c r="T10523" s="16"/>
      <c r="U10523" s="16"/>
      <c r="V10523" s="16"/>
      <c r="W10523" s="15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15"/>
      <c r="R10524" s="16"/>
      <c r="S10524" s="16"/>
      <c r="T10524" s="16"/>
      <c r="U10524" s="16"/>
      <c r="V10524" s="16"/>
      <c r="W10524" s="16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37"/>
      <c r="R10525" s="15"/>
      <c r="S10525" s="16"/>
      <c r="T10525" s="16"/>
      <c r="U10525" s="16"/>
      <c r="V10525" s="16"/>
      <c r="W10525" s="15"/>
      <c r="X10525" s="17"/>
      <c r="Y10525" s="12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15"/>
      <c r="R10526" s="16"/>
      <c r="S10526" s="16"/>
      <c r="T10526" s="16"/>
      <c r="U10526" s="16"/>
      <c r="V10526" s="16"/>
      <c r="W10526" s="15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37"/>
      <c r="R10527" s="15"/>
      <c r="S10527" s="16"/>
      <c r="T10527" s="16"/>
      <c r="U10527" s="16"/>
      <c r="V10527" s="16"/>
      <c r="W10527" s="15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38"/>
      <c r="R10528" s="16"/>
      <c r="S10528" s="16"/>
      <c r="T10528" s="16"/>
      <c r="U10528" s="16"/>
      <c r="V10528" s="16"/>
      <c r="W10528" s="15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38"/>
      <c r="R10529" s="16"/>
      <c r="S10529" s="16"/>
      <c r="T10529" s="16"/>
      <c r="U10529" s="16"/>
      <c r="V10529" s="16"/>
      <c r="W10529" s="15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4"/>
      <c r="Q10530" s="15"/>
      <c r="R10530" s="16"/>
      <c r="S10530" s="16"/>
      <c r="T10530" s="16"/>
      <c r="U10530" s="16"/>
      <c r="V10530" s="16"/>
      <c r="W10530" s="15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15"/>
      <c r="R10531" s="16"/>
      <c r="S10531" s="16"/>
      <c r="T10531" s="16"/>
      <c r="U10531" s="16"/>
      <c r="V10531" s="16"/>
      <c r="W10531" s="15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38"/>
      <c r="R10532" s="16"/>
      <c r="S10532" s="16"/>
      <c r="T10532" s="16"/>
      <c r="U10532" s="16"/>
      <c r="V10532" s="16"/>
      <c r="W10532" s="15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38"/>
      <c r="R10533" s="16"/>
      <c r="S10533" s="16"/>
      <c r="T10533" s="16"/>
      <c r="U10533" s="16"/>
      <c r="V10533" s="16"/>
      <c r="W10533" s="15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38"/>
      <c r="R10534" s="16"/>
      <c r="S10534" s="16"/>
      <c r="T10534" s="16"/>
      <c r="U10534" s="16"/>
      <c r="V10534" s="16"/>
      <c r="W10534" s="15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15"/>
      <c r="R10535" s="16"/>
      <c r="S10535" s="16"/>
      <c r="T10535" s="16"/>
      <c r="U10535" s="16"/>
      <c r="V10535" s="16"/>
      <c r="W10535" s="16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15"/>
      <c r="R10536" s="16"/>
      <c r="S10536" s="16"/>
      <c r="T10536" s="16"/>
      <c r="U10536" s="16"/>
      <c r="V10536" s="16"/>
      <c r="W10536" s="15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39"/>
      <c r="R10537" s="16"/>
      <c r="S10537" s="16"/>
      <c r="T10537" s="16"/>
      <c r="U10537" s="16"/>
      <c r="V10537" s="16"/>
      <c r="W10537" s="16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15"/>
      <c r="R10538" s="16"/>
      <c r="S10538" s="16"/>
      <c r="T10538" s="16"/>
      <c r="U10538" s="16"/>
      <c r="V10538" s="16"/>
      <c r="W10538" s="15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39"/>
      <c r="R10539" s="16"/>
      <c r="S10539" s="16"/>
      <c r="T10539" s="16"/>
      <c r="U10539" s="16"/>
      <c r="V10539" s="16"/>
      <c r="W10539" s="16"/>
      <c r="X10539" s="17"/>
      <c r="Y10539" s="12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4"/>
      <c r="Q10540" s="37"/>
      <c r="R10540" s="15"/>
      <c r="S10540" s="16"/>
      <c r="T10540" s="16"/>
      <c r="U10540" s="16"/>
      <c r="V10540" s="16"/>
      <c r="W10540" s="15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38"/>
      <c r="R10541" s="16"/>
      <c r="S10541" s="16"/>
      <c r="T10541" s="16"/>
      <c r="U10541" s="16"/>
      <c r="V10541" s="16"/>
      <c r="W10541" s="15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39"/>
      <c r="R10542" s="16"/>
      <c r="S10542" s="16"/>
      <c r="T10542" s="16"/>
      <c r="U10542" s="16"/>
      <c r="V10542" s="16"/>
      <c r="W10542" s="16"/>
      <c r="X10542" s="17"/>
      <c r="Y10542" s="13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38"/>
      <c r="R10543" s="16"/>
      <c r="S10543" s="16"/>
      <c r="T10543" s="16"/>
      <c r="U10543" s="16"/>
      <c r="V10543" s="16"/>
      <c r="W10543" s="15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39"/>
      <c r="R10544" s="16"/>
      <c r="S10544" s="16"/>
      <c r="T10544" s="16"/>
      <c r="U10544" s="16"/>
      <c r="V10544" s="16"/>
      <c r="W10544" s="16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38"/>
      <c r="R10545" s="16"/>
      <c r="S10545" s="16"/>
      <c r="T10545" s="16"/>
      <c r="U10545" s="16"/>
      <c r="V10545" s="16"/>
      <c r="W10545" s="15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38"/>
      <c r="R10546" s="16"/>
      <c r="S10546" s="16"/>
      <c r="T10546" s="16"/>
      <c r="U10546" s="16"/>
      <c r="V10546" s="16"/>
      <c r="W10546" s="15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38"/>
      <c r="R10547" s="16"/>
      <c r="S10547" s="16"/>
      <c r="T10547" s="16"/>
      <c r="U10547" s="16"/>
      <c r="V10547" s="16"/>
      <c r="W10547" s="15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38"/>
      <c r="R10548" s="16"/>
      <c r="S10548" s="16"/>
      <c r="T10548" s="16"/>
      <c r="U10548" s="16"/>
      <c r="V10548" s="16"/>
      <c r="W10548" s="15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38"/>
      <c r="R10549" s="16"/>
      <c r="S10549" s="16"/>
      <c r="T10549" s="16"/>
      <c r="U10549" s="16"/>
      <c r="V10549" s="16"/>
      <c r="W10549" s="15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38"/>
      <c r="R10550" s="16"/>
      <c r="S10550" s="16"/>
      <c r="T10550" s="16"/>
      <c r="U10550" s="16"/>
      <c r="V10550" s="16"/>
      <c r="W10550" s="15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39"/>
      <c r="R10551" s="16"/>
      <c r="S10551" s="16"/>
      <c r="T10551" s="16"/>
      <c r="U10551" s="16"/>
      <c r="V10551" s="16"/>
      <c r="W10551" s="16"/>
      <c r="X10551" s="17"/>
      <c r="Y10551" s="13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38"/>
      <c r="R10552" s="16"/>
      <c r="S10552" s="16"/>
      <c r="T10552" s="16"/>
      <c r="U10552" s="16"/>
      <c r="V10552" s="16"/>
      <c r="W10552" s="15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38"/>
      <c r="R10553" s="16"/>
      <c r="S10553" s="16"/>
      <c r="T10553" s="16"/>
      <c r="U10553" s="16"/>
      <c r="V10553" s="16"/>
      <c r="W10553" s="16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38"/>
      <c r="R10554" s="16"/>
      <c r="S10554" s="16"/>
      <c r="T10554" s="16"/>
      <c r="U10554" s="16"/>
      <c r="V10554" s="16"/>
      <c r="W10554" s="15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38"/>
      <c r="R10555" s="16"/>
      <c r="S10555" s="16"/>
      <c r="T10555" s="16"/>
      <c r="U10555" s="16"/>
      <c r="V10555" s="16"/>
      <c r="W10555" s="15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38"/>
      <c r="R10556" s="16"/>
      <c r="S10556" s="16"/>
      <c r="T10556" s="16"/>
      <c r="U10556" s="16"/>
      <c r="V10556" s="16"/>
      <c r="W10556" s="16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15"/>
      <c r="R10557" s="16"/>
      <c r="S10557" s="16"/>
      <c r="T10557" s="16"/>
      <c r="U10557" s="16"/>
      <c r="V10557" s="16"/>
      <c r="W10557" s="15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38"/>
      <c r="R10558" s="16"/>
      <c r="S10558" s="16"/>
      <c r="T10558" s="16"/>
      <c r="U10558" s="16"/>
      <c r="V10558" s="16"/>
      <c r="W10558" s="15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15"/>
      <c r="R10559" s="16"/>
      <c r="S10559" s="16"/>
      <c r="T10559" s="16"/>
      <c r="U10559" s="16"/>
      <c r="V10559" s="16"/>
      <c r="W10559" s="15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38"/>
      <c r="R10560" s="16"/>
      <c r="S10560" s="16"/>
      <c r="T10560" s="16"/>
      <c r="U10560" s="16"/>
      <c r="V10560" s="16"/>
      <c r="W10560" s="15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15"/>
      <c r="R10561" s="16"/>
      <c r="S10561" s="16"/>
      <c r="T10561" s="16"/>
      <c r="U10561" s="16"/>
      <c r="V10561" s="16"/>
      <c r="W10561" s="15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39"/>
      <c r="R10562" s="16"/>
      <c r="S10562" s="16"/>
      <c r="T10562" s="16"/>
      <c r="U10562" s="16"/>
      <c r="V10562" s="16"/>
      <c r="W10562" s="15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37"/>
      <c r="R10563" s="15"/>
      <c r="S10563" s="16"/>
      <c r="T10563" s="16"/>
      <c r="U10563" s="16"/>
      <c r="V10563" s="16"/>
      <c r="W10563" s="15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38"/>
      <c r="R10564" s="16"/>
      <c r="S10564" s="16"/>
      <c r="T10564" s="16"/>
      <c r="U10564" s="16"/>
      <c r="V10564" s="16"/>
      <c r="W10564" s="15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39"/>
      <c r="R10565" s="16"/>
      <c r="S10565" s="16"/>
      <c r="T10565" s="16"/>
      <c r="U10565" s="16"/>
      <c r="V10565" s="16"/>
      <c r="W10565" s="16"/>
      <c r="X10565" s="17"/>
      <c r="Y10565" s="13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39"/>
      <c r="R10566" s="16"/>
      <c r="S10566" s="16"/>
      <c r="T10566" s="16"/>
      <c r="U10566" s="16"/>
      <c r="V10566" s="16"/>
      <c r="W10566" s="15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38"/>
      <c r="R10567" s="16"/>
      <c r="S10567" s="16"/>
      <c r="T10567" s="16"/>
      <c r="U10567" s="16"/>
      <c r="V10567" s="16"/>
      <c r="W10567" s="15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38"/>
      <c r="R10568" s="15"/>
      <c r="S10568" s="15"/>
      <c r="T10568" s="15"/>
      <c r="U10568" s="15"/>
      <c r="V10568" s="15"/>
      <c r="W10568" s="16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38"/>
      <c r="R10569" s="16"/>
      <c r="S10569" s="16"/>
      <c r="T10569" s="16"/>
      <c r="U10569" s="16"/>
      <c r="V10569" s="16"/>
      <c r="W10569" s="15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15"/>
      <c r="R10570" s="16"/>
      <c r="S10570" s="16"/>
      <c r="T10570" s="16"/>
      <c r="U10570" s="16"/>
      <c r="V10570" s="16"/>
      <c r="W10570" s="15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38"/>
      <c r="R10571" s="16"/>
      <c r="S10571" s="16"/>
      <c r="T10571" s="16"/>
      <c r="U10571" s="16"/>
      <c r="V10571" s="16"/>
      <c r="W10571" s="15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38"/>
      <c r="R10572" s="16"/>
      <c r="S10572" s="16"/>
      <c r="T10572" s="16"/>
      <c r="U10572" s="16"/>
      <c r="V10572" s="16"/>
      <c r="W10572" s="15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15"/>
      <c r="R10573" s="16"/>
      <c r="S10573" s="16"/>
      <c r="T10573" s="16"/>
      <c r="U10573" s="16"/>
      <c r="V10573" s="16"/>
      <c r="W10573" s="15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38"/>
      <c r="R10574" s="16"/>
      <c r="S10574" s="16"/>
      <c r="T10574" s="16"/>
      <c r="U10574" s="16"/>
      <c r="V10574" s="16"/>
      <c r="W10574" s="15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15"/>
      <c r="R10575" s="16"/>
      <c r="S10575" s="16"/>
      <c r="T10575" s="16"/>
      <c r="U10575" s="16"/>
      <c r="V10575" s="16"/>
      <c r="W10575" s="15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38"/>
      <c r="R10576" s="16"/>
      <c r="S10576" s="16"/>
      <c r="T10576" s="16"/>
      <c r="U10576" s="16"/>
      <c r="V10576" s="16"/>
      <c r="W10576" s="15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38"/>
      <c r="R10577" s="16"/>
      <c r="S10577" s="16"/>
      <c r="T10577" s="16"/>
      <c r="U10577" s="16"/>
      <c r="V10577" s="16"/>
      <c r="W10577" s="15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38"/>
      <c r="R10578" s="16"/>
      <c r="S10578" s="16"/>
      <c r="T10578" s="16"/>
      <c r="U10578" s="16"/>
      <c r="V10578" s="16"/>
      <c r="W10578" s="15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39"/>
      <c r="R10579" s="16"/>
      <c r="S10579" s="16"/>
      <c r="T10579" s="16"/>
      <c r="U10579" s="16"/>
      <c r="V10579" s="16"/>
      <c r="W10579" s="15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38"/>
      <c r="R10580" s="16"/>
      <c r="S10580" s="16"/>
      <c r="T10580" s="16"/>
      <c r="U10580" s="16"/>
      <c r="V10580" s="16"/>
      <c r="W10580" s="15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38"/>
      <c r="R10581" s="16"/>
      <c r="S10581" s="16"/>
      <c r="T10581" s="16"/>
      <c r="U10581" s="16"/>
      <c r="V10581" s="16"/>
      <c r="W10581" s="15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38"/>
      <c r="R10582" s="16"/>
      <c r="S10582" s="16"/>
      <c r="T10582" s="16"/>
      <c r="U10582" s="16"/>
      <c r="V10582" s="16"/>
      <c r="W10582" s="15"/>
      <c r="X10582" s="17"/>
      <c r="Y10582" s="12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15"/>
      <c r="R10583" s="16"/>
      <c r="S10583" s="16"/>
      <c r="T10583" s="16"/>
      <c r="U10583" s="16"/>
      <c r="V10583" s="16"/>
      <c r="W10583" s="15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15"/>
      <c r="R10584" s="16"/>
      <c r="S10584" s="16"/>
      <c r="T10584" s="16"/>
      <c r="U10584" s="16"/>
      <c r="V10584" s="16"/>
      <c r="W10584" s="15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38"/>
      <c r="R10585" s="16"/>
      <c r="S10585" s="16"/>
      <c r="T10585" s="16"/>
      <c r="U10585" s="16"/>
      <c r="V10585" s="16"/>
      <c r="W10585" s="15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39"/>
      <c r="R10586" s="16"/>
      <c r="S10586" s="16"/>
      <c r="T10586" s="16"/>
      <c r="U10586" s="16"/>
      <c r="V10586" s="16"/>
      <c r="W10586" s="16"/>
      <c r="X10586" s="17"/>
      <c r="Y10586" s="13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38"/>
      <c r="R10587" s="16"/>
      <c r="S10587" s="16"/>
      <c r="T10587" s="16"/>
      <c r="U10587" s="16"/>
      <c r="V10587" s="16"/>
      <c r="W10587" s="16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38"/>
      <c r="R10588" s="16"/>
      <c r="S10588" s="16"/>
      <c r="T10588" s="16"/>
      <c r="U10588" s="16"/>
      <c r="V10588" s="16"/>
      <c r="W10588" s="15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38"/>
      <c r="R10589" s="15"/>
      <c r="S10589" s="15"/>
      <c r="T10589" s="15"/>
      <c r="U10589" s="15"/>
      <c r="V10589" s="15"/>
      <c r="W10589" s="15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37"/>
      <c r="R10590" s="15"/>
      <c r="S10590" s="16"/>
      <c r="T10590" s="16"/>
      <c r="U10590" s="16"/>
      <c r="V10590" s="16"/>
      <c r="W10590" s="15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38"/>
      <c r="R10591" s="16"/>
      <c r="S10591" s="16"/>
      <c r="T10591" s="16"/>
      <c r="U10591" s="16"/>
      <c r="V10591" s="16"/>
      <c r="W10591" s="15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38"/>
      <c r="R10592" s="16"/>
      <c r="S10592" s="16"/>
      <c r="T10592" s="16"/>
      <c r="U10592" s="16"/>
      <c r="V10592" s="16"/>
      <c r="W10592" s="15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38"/>
      <c r="R10593" s="16"/>
      <c r="S10593" s="16"/>
      <c r="T10593" s="16"/>
      <c r="U10593" s="16"/>
      <c r="V10593" s="16"/>
      <c r="W10593" s="16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15"/>
      <c r="R10594" s="16"/>
      <c r="S10594" s="16"/>
      <c r="T10594" s="16"/>
      <c r="U10594" s="16"/>
      <c r="V10594" s="16"/>
      <c r="W10594" s="15"/>
      <c r="X10594" s="17"/>
      <c r="Y10594" s="12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38"/>
      <c r="R10595" s="16"/>
      <c r="S10595" s="16"/>
      <c r="T10595" s="16"/>
      <c r="U10595" s="16"/>
      <c r="V10595" s="16"/>
      <c r="W10595" s="15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15"/>
      <c r="R10596" s="16"/>
      <c r="S10596" s="16"/>
      <c r="T10596" s="16"/>
      <c r="U10596" s="16"/>
      <c r="V10596" s="16"/>
      <c r="W10596" s="15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38"/>
      <c r="R10597" s="16"/>
      <c r="S10597" s="16"/>
      <c r="T10597" s="16"/>
      <c r="U10597" s="16"/>
      <c r="V10597" s="16"/>
      <c r="W10597" s="15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37"/>
      <c r="R10598" s="15"/>
      <c r="S10598" s="16"/>
      <c r="T10598" s="16"/>
      <c r="U10598" s="16"/>
      <c r="V10598" s="16"/>
      <c r="W10598" s="15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37"/>
      <c r="R10599" s="15"/>
      <c r="S10599" s="16"/>
      <c r="T10599" s="16"/>
      <c r="U10599" s="16"/>
      <c r="V10599" s="16"/>
      <c r="W10599" s="15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38"/>
      <c r="R10600" s="16"/>
      <c r="S10600" s="16"/>
      <c r="T10600" s="16"/>
      <c r="U10600" s="16"/>
      <c r="V10600" s="16"/>
      <c r="W10600" s="15"/>
      <c r="X10600" s="17"/>
      <c r="Y10600" s="12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15"/>
      <c r="R10601" s="16"/>
      <c r="S10601" s="16"/>
      <c r="T10601" s="16"/>
      <c r="U10601" s="16"/>
      <c r="V10601" s="16"/>
      <c r="W10601" s="15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38"/>
      <c r="R10602" s="16"/>
      <c r="S10602" s="16"/>
      <c r="T10602" s="16"/>
      <c r="U10602" s="16"/>
      <c r="V10602" s="16"/>
      <c r="W10602" s="15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38"/>
      <c r="R10603" s="16"/>
      <c r="S10603" s="16"/>
      <c r="T10603" s="16"/>
      <c r="U10603" s="16"/>
      <c r="V10603" s="16"/>
      <c r="W10603" s="15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38"/>
      <c r="R10604" s="16"/>
      <c r="S10604" s="16"/>
      <c r="T10604" s="16"/>
      <c r="U10604" s="16"/>
      <c r="V10604" s="16"/>
      <c r="W10604" s="15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38"/>
      <c r="R10605" s="16"/>
      <c r="S10605" s="16"/>
      <c r="T10605" s="16"/>
      <c r="U10605" s="16"/>
      <c r="V10605" s="16"/>
      <c r="W10605" s="15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38"/>
      <c r="R10606" s="15"/>
      <c r="S10606" s="15"/>
      <c r="T10606" s="15"/>
      <c r="U10606" s="15"/>
      <c r="V10606" s="15"/>
      <c r="W10606" s="15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37"/>
      <c r="R10607" s="15"/>
      <c r="S10607" s="16"/>
      <c r="T10607" s="16"/>
      <c r="U10607" s="16"/>
      <c r="V10607" s="16"/>
      <c r="W10607" s="15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15"/>
      <c r="R10608" s="16"/>
      <c r="S10608" s="16"/>
      <c r="T10608" s="16"/>
      <c r="U10608" s="16"/>
      <c r="V10608" s="16"/>
      <c r="W10608" s="15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39"/>
      <c r="R10609" s="16"/>
      <c r="S10609" s="16"/>
      <c r="T10609" s="16"/>
      <c r="U10609" s="16"/>
      <c r="V10609" s="16"/>
      <c r="W10609" s="15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15"/>
      <c r="R10610" s="16"/>
      <c r="S10610" s="16"/>
      <c r="T10610" s="16"/>
      <c r="U10610" s="16"/>
      <c r="V10610" s="16"/>
      <c r="W10610" s="15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38"/>
      <c r="R10611" s="16"/>
      <c r="S10611" s="16"/>
      <c r="T10611" s="16"/>
      <c r="U10611" s="16"/>
      <c r="V10611" s="16"/>
      <c r="W10611" s="15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38"/>
      <c r="R10612" s="16"/>
      <c r="S10612" s="16"/>
      <c r="T10612" s="16"/>
      <c r="U10612" s="16"/>
      <c r="V10612" s="16"/>
      <c r="W10612" s="15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15"/>
      <c r="R10613" s="16"/>
      <c r="S10613" s="16"/>
      <c r="T10613" s="16"/>
      <c r="U10613" s="16"/>
      <c r="V10613" s="16"/>
      <c r="W10613" s="15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38"/>
      <c r="R10614" s="16"/>
      <c r="S10614" s="16"/>
      <c r="T10614" s="16"/>
      <c r="U10614" s="16"/>
      <c r="V10614" s="16"/>
      <c r="W10614" s="15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38"/>
      <c r="R10615" s="16"/>
      <c r="S10615" s="16"/>
      <c r="T10615" s="16"/>
      <c r="U10615" s="16"/>
      <c r="V10615" s="16"/>
      <c r="W10615" s="15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38"/>
      <c r="R10616" s="16"/>
      <c r="S10616" s="16"/>
      <c r="T10616" s="16"/>
      <c r="U10616" s="16"/>
      <c r="V10616" s="16"/>
      <c r="W10616" s="15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15"/>
      <c r="R10617" s="16"/>
      <c r="S10617" s="16"/>
      <c r="T10617" s="16"/>
      <c r="U10617" s="16"/>
      <c r="V10617" s="16"/>
      <c r="W10617" s="15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38"/>
      <c r="R10618" s="16"/>
      <c r="S10618" s="16"/>
      <c r="T10618" s="16"/>
      <c r="U10618" s="16"/>
      <c r="V10618" s="16"/>
      <c r="W10618" s="15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38"/>
      <c r="R10619" s="16"/>
      <c r="S10619" s="16"/>
      <c r="T10619" s="16"/>
      <c r="U10619" s="16"/>
      <c r="V10619" s="16"/>
      <c r="W10619" s="15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15"/>
      <c r="R10620" s="16"/>
      <c r="S10620" s="16"/>
      <c r="T10620" s="16"/>
      <c r="U10620" s="16"/>
      <c r="V10620" s="16"/>
      <c r="W10620" s="15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38"/>
      <c r="R10621" s="16"/>
      <c r="S10621" s="16"/>
      <c r="T10621" s="16"/>
      <c r="U10621" s="16"/>
      <c r="V10621" s="16"/>
      <c r="W10621" s="15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15"/>
      <c r="R10622" s="16"/>
      <c r="S10622" s="16"/>
      <c r="T10622" s="16"/>
      <c r="U10622" s="16"/>
      <c r="V10622" s="16"/>
      <c r="W10622" s="15"/>
      <c r="X10622" s="17"/>
      <c r="Y10622" s="12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15"/>
      <c r="R10623" s="16"/>
      <c r="S10623" s="16"/>
      <c r="T10623" s="16"/>
      <c r="U10623" s="16"/>
      <c r="V10623" s="16"/>
      <c r="W10623" s="15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37"/>
      <c r="R10624" s="15"/>
      <c r="S10624" s="16"/>
      <c r="T10624" s="16"/>
      <c r="U10624" s="16"/>
      <c r="V10624" s="16"/>
      <c r="W10624" s="15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4"/>
      <c r="Q10625" s="38"/>
      <c r="R10625" s="16"/>
      <c r="S10625" s="16"/>
      <c r="T10625" s="16"/>
      <c r="U10625" s="16"/>
      <c r="V10625" s="16"/>
      <c r="W10625" s="16"/>
      <c r="X10625" s="17"/>
      <c r="Y10625" s="13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37"/>
      <c r="R10626" s="15"/>
      <c r="S10626" s="16"/>
      <c r="T10626" s="16"/>
      <c r="U10626" s="16"/>
      <c r="V10626" s="16"/>
      <c r="W10626" s="15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38"/>
      <c r="R10627" s="16"/>
      <c r="S10627" s="16"/>
      <c r="T10627" s="16"/>
      <c r="U10627" s="16"/>
      <c r="V10627" s="16"/>
      <c r="W10627" s="15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37"/>
      <c r="R10628" s="15"/>
      <c r="S10628" s="16"/>
      <c r="T10628" s="16"/>
      <c r="U10628" s="16"/>
      <c r="V10628" s="16"/>
      <c r="W10628" s="15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38"/>
      <c r="R10629" s="15"/>
      <c r="S10629" s="15"/>
      <c r="T10629" s="15"/>
      <c r="U10629" s="15"/>
      <c r="V10629" s="15"/>
      <c r="W10629" s="15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37"/>
      <c r="R10630" s="15"/>
      <c r="S10630" s="16"/>
      <c r="T10630" s="16"/>
      <c r="U10630" s="16"/>
      <c r="V10630" s="16"/>
      <c r="W10630" s="15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15"/>
      <c r="R10631" s="16"/>
      <c r="S10631" s="16"/>
      <c r="T10631" s="16"/>
      <c r="U10631" s="16"/>
      <c r="V10631" s="16"/>
      <c r="W10631" s="15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37"/>
      <c r="R10632" s="15"/>
      <c r="S10632" s="16"/>
      <c r="T10632" s="16"/>
      <c r="U10632" s="16"/>
      <c r="V10632" s="16"/>
      <c r="W10632" s="15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38"/>
      <c r="R10633" s="16"/>
      <c r="S10633" s="16"/>
      <c r="T10633" s="16"/>
      <c r="U10633" s="16"/>
      <c r="V10633" s="16"/>
      <c r="W10633" s="15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37"/>
      <c r="R10634" s="15"/>
      <c r="S10634" s="16"/>
      <c r="T10634" s="16"/>
      <c r="U10634" s="16"/>
      <c r="V10634" s="16"/>
      <c r="W10634" s="15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38"/>
      <c r="R10635" s="16"/>
      <c r="S10635" s="16"/>
      <c r="T10635" s="16"/>
      <c r="U10635" s="16"/>
      <c r="V10635" s="16"/>
      <c r="W10635" s="15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38"/>
      <c r="R10636" s="16"/>
      <c r="S10636" s="16"/>
      <c r="T10636" s="16"/>
      <c r="U10636" s="16"/>
      <c r="V10636" s="16"/>
      <c r="W10636" s="15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38"/>
      <c r="R10637" s="16"/>
      <c r="S10637" s="16"/>
      <c r="T10637" s="16"/>
      <c r="U10637" s="16"/>
      <c r="V10637" s="16"/>
      <c r="W10637" s="15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37"/>
      <c r="R10638" s="15"/>
      <c r="S10638" s="16"/>
      <c r="T10638" s="16"/>
      <c r="U10638" s="16"/>
      <c r="V10638" s="16"/>
      <c r="W10638" s="16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38"/>
      <c r="R10639" s="16"/>
      <c r="S10639" s="16"/>
      <c r="T10639" s="16"/>
      <c r="U10639" s="16"/>
      <c r="V10639" s="16"/>
      <c r="W10639" s="16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38"/>
      <c r="R10640" s="16"/>
      <c r="S10640" s="16"/>
      <c r="T10640" s="16"/>
      <c r="U10640" s="16"/>
      <c r="V10640" s="16"/>
      <c r="W10640" s="16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38"/>
      <c r="R10641" s="16"/>
      <c r="S10641" s="16"/>
      <c r="T10641" s="16"/>
      <c r="U10641" s="16"/>
      <c r="V10641" s="16"/>
      <c r="W10641" s="16"/>
      <c r="X10641" s="17"/>
      <c r="Y10641" s="13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38"/>
      <c r="R10642" s="16"/>
      <c r="S10642" s="16"/>
      <c r="T10642" s="16"/>
      <c r="U10642" s="16"/>
      <c r="V10642" s="16"/>
      <c r="W10642" s="16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15"/>
      <c r="R10643" s="16"/>
      <c r="S10643" s="16"/>
      <c r="T10643" s="16"/>
      <c r="U10643" s="16"/>
      <c r="V10643" s="16"/>
      <c r="W10643" s="16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38"/>
      <c r="R10644" s="16"/>
      <c r="S10644" s="16"/>
      <c r="T10644" s="16"/>
      <c r="U10644" s="16"/>
      <c r="V10644" s="16"/>
      <c r="W10644" s="15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38"/>
      <c r="R10645" s="16"/>
      <c r="S10645" s="16"/>
      <c r="T10645" s="16"/>
      <c r="U10645" s="16"/>
      <c r="V10645" s="16"/>
      <c r="W10645" s="1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38"/>
      <c r="R10646" s="16"/>
      <c r="S10646" s="16"/>
      <c r="T10646" s="16"/>
      <c r="U10646" s="16"/>
      <c r="V10646" s="16"/>
      <c r="W10646" s="16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39"/>
      <c r="R10647" s="16"/>
      <c r="S10647" s="16"/>
      <c r="T10647" s="16"/>
      <c r="U10647" s="16"/>
      <c r="V10647" s="16"/>
      <c r="W10647" s="15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15"/>
      <c r="R10648" s="16"/>
      <c r="S10648" s="16"/>
      <c r="T10648" s="16"/>
      <c r="U10648" s="16"/>
      <c r="V10648" s="16"/>
      <c r="W10648" s="1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39"/>
      <c r="R10649" s="16"/>
      <c r="S10649" s="16"/>
      <c r="T10649" s="16"/>
      <c r="U10649" s="16"/>
      <c r="V10649" s="16"/>
      <c r="W10649" s="16"/>
      <c r="X10649" s="17"/>
      <c r="Y10649" s="13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4"/>
      <c r="Q10650" s="38"/>
      <c r="R10650" s="16"/>
      <c r="S10650" s="16"/>
      <c r="T10650" s="16"/>
      <c r="U10650" s="16"/>
      <c r="V10650" s="16"/>
      <c r="W10650" s="16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37"/>
      <c r="R10651" s="15"/>
      <c r="S10651" s="16"/>
      <c r="T10651" s="16"/>
      <c r="U10651" s="16"/>
      <c r="V10651" s="16"/>
      <c r="W10651" s="1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37"/>
      <c r="R10652" s="15"/>
      <c r="S10652" s="16"/>
      <c r="T10652" s="16"/>
      <c r="U10652" s="16"/>
      <c r="V10652" s="16"/>
      <c r="W10652" s="1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37"/>
      <c r="R10653" s="15"/>
      <c r="S10653" s="16"/>
      <c r="T10653" s="16"/>
      <c r="U10653" s="16"/>
      <c r="V10653" s="16"/>
      <c r="W10653" s="16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15"/>
      <c r="R10654" s="16"/>
      <c r="S10654" s="16"/>
      <c r="T10654" s="16"/>
      <c r="U10654" s="16"/>
      <c r="V10654" s="16"/>
      <c r="W10654" s="16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37"/>
      <c r="R10655" s="15"/>
      <c r="S10655" s="16"/>
      <c r="T10655" s="16"/>
      <c r="U10655" s="16"/>
      <c r="V10655" s="16"/>
      <c r="W10655" s="15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38"/>
      <c r="R10656" s="16"/>
      <c r="S10656" s="16"/>
      <c r="T10656" s="16"/>
      <c r="U10656" s="16"/>
      <c r="V10656" s="16"/>
      <c r="W10656" s="15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37"/>
      <c r="R10657" s="15"/>
      <c r="S10657" s="16"/>
      <c r="T10657" s="16"/>
      <c r="U10657" s="16"/>
      <c r="V10657" s="16"/>
      <c r="W10657" s="15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37"/>
      <c r="R10658" s="15"/>
      <c r="S10658" s="16"/>
      <c r="T10658" s="16"/>
      <c r="U10658" s="16"/>
      <c r="V10658" s="16"/>
      <c r="W10658" s="16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37"/>
      <c r="R10659" s="15"/>
      <c r="S10659" s="16"/>
      <c r="T10659" s="16"/>
      <c r="U10659" s="16"/>
      <c r="V10659" s="16"/>
      <c r="W10659" s="16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38"/>
      <c r="R10660" s="16"/>
      <c r="S10660" s="16"/>
      <c r="T10660" s="16"/>
      <c r="U10660" s="16"/>
      <c r="V10660" s="16"/>
      <c r="W10660" s="16"/>
      <c r="X10660" s="17"/>
      <c r="Y10660" s="13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37"/>
      <c r="R10661" s="15"/>
      <c r="S10661" s="16"/>
      <c r="T10661" s="16"/>
      <c r="U10661" s="16"/>
      <c r="V10661" s="16"/>
      <c r="W10661" s="15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37"/>
      <c r="R10662" s="15"/>
      <c r="S10662" s="16"/>
      <c r="T10662" s="16"/>
      <c r="U10662" s="16"/>
      <c r="V10662" s="16"/>
      <c r="W10662" s="15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37"/>
      <c r="R10663" s="15"/>
      <c r="S10663" s="16"/>
      <c r="T10663" s="16"/>
      <c r="U10663" s="16"/>
      <c r="V10663" s="16"/>
      <c r="W10663" s="15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38"/>
      <c r="R10664" s="16"/>
      <c r="S10664" s="16"/>
      <c r="T10664" s="16"/>
      <c r="U10664" s="16"/>
      <c r="V10664" s="16"/>
      <c r="W10664" s="15"/>
      <c r="X10664" s="17"/>
      <c r="Y10664" s="12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37"/>
      <c r="R10665" s="15"/>
      <c r="S10665" s="16"/>
      <c r="T10665" s="16"/>
      <c r="U10665" s="16"/>
      <c r="V10665" s="16"/>
      <c r="W10665" s="16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38"/>
      <c r="R10666" s="16"/>
      <c r="S10666" s="16"/>
      <c r="T10666" s="16"/>
      <c r="U10666" s="16"/>
      <c r="V10666" s="16"/>
      <c r="W10666" s="16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38"/>
      <c r="R10667" s="16"/>
      <c r="S10667" s="16"/>
      <c r="T10667" s="16"/>
      <c r="U10667" s="16"/>
      <c r="V10667" s="16"/>
      <c r="W10667" s="15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39"/>
      <c r="R10668" s="16"/>
      <c r="S10668" s="16"/>
      <c r="T10668" s="16"/>
      <c r="U10668" s="16"/>
      <c r="V10668" s="16"/>
      <c r="W10668" s="16"/>
      <c r="X10668" s="17"/>
      <c r="Y10668" s="13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38"/>
      <c r="R10669" s="16"/>
      <c r="S10669" s="16"/>
      <c r="T10669" s="16"/>
      <c r="U10669" s="16"/>
      <c r="V10669" s="16"/>
      <c r="W10669" s="1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15"/>
      <c r="R10670" s="16"/>
      <c r="S10670" s="16"/>
      <c r="T10670" s="16"/>
      <c r="U10670" s="16"/>
      <c r="V10670" s="16"/>
      <c r="W10670" s="15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38"/>
      <c r="R10671" s="16"/>
      <c r="S10671" s="16"/>
      <c r="T10671" s="16"/>
      <c r="U10671" s="16"/>
      <c r="V10671" s="16"/>
      <c r="W10671" s="16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39"/>
      <c r="R10672" s="16"/>
      <c r="S10672" s="16"/>
      <c r="T10672" s="16"/>
      <c r="U10672" s="16"/>
      <c r="V10672" s="16"/>
      <c r="W10672" s="16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37"/>
      <c r="R10673" s="15"/>
      <c r="S10673" s="16"/>
      <c r="T10673" s="16"/>
      <c r="U10673" s="16"/>
      <c r="V10673" s="16"/>
      <c r="W10673" s="16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37"/>
      <c r="R10674" s="15"/>
      <c r="S10674" s="16"/>
      <c r="T10674" s="16"/>
      <c r="U10674" s="16"/>
      <c r="V10674" s="16"/>
      <c r="W10674" s="15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37"/>
      <c r="R10675" s="15"/>
      <c r="S10675" s="16"/>
      <c r="T10675" s="16"/>
      <c r="U10675" s="16"/>
      <c r="V10675" s="16"/>
      <c r="W10675" s="15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37"/>
      <c r="R10676" s="15"/>
      <c r="S10676" s="16"/>
      <c r="T10676" s="16"/>
      <c r="U10676" s="16"/>
      <c r="V10676" s="16"/>
      <c r="W10676" s="16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37"/>
      <c r="R10677" s="15"/>
      <c r="S10677" s="16"/>
      <c r="T10677" s="16"/>
      <c r="U10677" s="16"/>
      <c r="V10677" s="16"/>
      <c r="W10677" s="15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37"/>
      <c r="R10678" s="15"/>
      <c r="S10678" s="16"/>
      <c r="T10678" s="16"/>
      <c r="U10678" s="16"/>
      <c r="V10678" s="16"/>
      <c r="W10678" s="16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15"/>
      <c r="R10679" s="16"/>
      <c r="S10679" s="16"/>
      <c r="T10679" s="16"/>
      <c r="U10679" s="16"/>
      <c r="V10679" s="16"/>
      <c r="W10679" s="15"/>
      <c r="X10679" s="17"/>
      <c r="Y10679" s="12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15"/>
      <c r="R10680" s="16"/>
      <c r="S10680" s="16"/>
      <c r="T10680" s="16"/>
      <c r="U10680" s="16"/>
      <c r="V10680" s="16"/>
      <c r="W10680" s="15"/>
      <c r="X10680" s="17"/>
      <c r="Y10680" s="12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38"/>
      <c r="R10681" s="16"/>
      <c r="S10681" s="16"/>
      <c r="T10681" s="16"/>
      <c r="U10681" s="16"/>
      <c r="V10681" s="16"/>
      <c r="W10681" s="16"/>
      <c r="X10681" s="17"/>
      <c r="Y10681" s="13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38"/>
      <c r="R10682" s="16"/>
      <c r="S10682" s="16"/>
      <c r="T10682" s="16"/>
      <c r="U10682" s="16"/>
      <c r="V10682" s="16"/>
      <c r="W10682" s="16"/>
      <c r="X10682" s="17"/>
      <c r="Y10682" s="12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39"/>
      <c r="R10683" s="16"/>
      <c r="S10683" s="16"/>
      <c r="T10683" s="16"/>
      <c r="U10683" s="16"/>
      <c r="V10683" s="16"/>
      <c r="W10683" s="1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37"/>
      <c r="R10684" s="15"/>
      <c r="S10684" s="16"/>
      <c r="T10684" s="16"/>
      <c r="U10684" s="16"/>
      <c r="V10684" s="16"/>
      <c r="W10684" s="16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37"/>
      <c r="R10685" s="15"/>
      <c r="S10685" s="16"/>
      <c r="T10685" s="16"/>
      <c r="U10685" s="16"/>
      <c r="V10685" s="16"/>
      <c r="W10685" s="15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38"/>
      <c r="R10686" s="15"/>
      <c r="S10686" s="15"/>
      <c r="T10686" s="15"/>
      <c r="U10686" s="15"/>
      <c r="V10686" s="15"/>
      <c r="W10686" s="1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39"/>
      <c r="R10687" s="16"/>
      <c r="S10687" s="16"/>
      <c r="T10687" s="16"/>
      <c r="U10687" s="16"/>
      <c r="V10687" s="16"/>
      <c r="W10687" s="16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38"/>
      <c r="R10688" s="16"/>
      <c r="S10688" s="16"/>
      <c r="T10688" s="16"/>
      <c r="U10688" s="16"/>
      <c r="V10688" s="16"/>
      <c r="W10688" s="15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39"/>
      <c r="R10689" s="16"/>
      <c r="S10689" s="16"/>
      <c r="T10689" s="16"/>
      <c r="U10689" s="16"/>
      <c r="V10689" s="16"/>
      <c r="W10689" s="16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39"/>
      <c r="R10690" s="16"/>
      <c r="S10690" s="16"/>
      <c r="T10690" s="16"/>
      <c r="U10690" s="16"/>
      <c r="V10690" s="16"/>
      <c r="W10690" s="16"/>
      <c r="X10690" s="17"/>
      <c r="Y10690" s="13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39"/>
      <c r="R10691" s="16"/>
      <c r="S10691" s="16"/>
      <c r="T10691" s="16"/>
      <c r="U10691" s="16"/>
      <c r="V10691" s="16"/>
      <c r="W10691" s="16"/>
      <c r="X10691" s="17"/>
      <c r="Y10691" s="13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38"/>
      <c r="R10692" s="16"/>
      <c r="S10692" s="16"/>
      <c r="T10692" s="16"/>
      <c r="U10692" s="16"/>
      <c r="V10692" s="16"/>
      <c r="W10692" s="15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15"/>
      <c r="R10693" s="16"/>
      <c r="S10693" s="16"/>
      <c r="T10693" s="16"/>
      <c r="U10693" s="16"/>
      <c r="V10693" s="16"/>
      <c r="W10693" s="16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37"/>
      <c r="R10694" s="15"/>
      <c r="S10694" s="16"/>
      <c r="T10694" s="16"/>
      <c r="U10694" s="16"/>
      <c r="V10694" s="16"/>
      <c r="W10694" s="16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38"/>
      <c r="R10695" s="16"/>
      <c r="S10695" s="16"/>
      <c r="T10695" s="16"/>
      <c r="U10695" s="16"/>
      <c r="V10695" s="16"/>
      <c r="W10695" s="16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37"/>
      <c r="R10696" s="15"/>
      <c r="S10696" s="16"/>
      <c r="T10696" s="16"/>
      <c r="U10696" s="16"/>
      <c r="V10696" s="16"/>
      <c r="W10696" s="15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15"/>
      <c r="R10697" s="16"/>
      <c r="S10697" s="16"/>
      <c r="T10697" s="16"/>
      <c r="U10697" s="16"/>
      <c r="V10697" s="16"/>
      <c r="W10697" s="16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38"/>
      <c r="R10698" s="16"/>
      <c r="S10698" s="16"/>
      <c r="T10698" s="16"/>
      <c r="U10698" s="16"/>
      <c r="V10698" s="16"/>
      <c r="W10698" s="16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39"/>
      <c r="R10699" s="16"/>
      <c r="S10699" s="16"/>
      <c r="T10699" s="16"/>
      <c r="U10699" s="16"/>
      <c r="V10699" s="16"/>
      <c r="W10699" s="16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4"/>
      <c r="Q10700" s="38"/>
      <c r="R10700" s="16"/>
      <c r="S10700" s="16"/>
      <c r="T10700" s="16"/>
      <c r="U10700" s="16"/>
      <c r="V10700" s="16"/>
      <c r="W10700" s="17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39"/>
      <c r="R10701" s="16"/>
      <c r="S10701" s="16"/>
      <c r="T10701" s="16"/>
      <c r="U10701" s="16"/>
      <c r="V10701" s="16"/>
      <c r="W10701" s="17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4"/>
      <c r="Q10702" s="38"/>
      <c r="R10702" s="16"/>
      <c r="S10702" s="16"/>
      <c r="T10702" s="16"/>
      <c r="U10702" s="16"/>
      <c r="V10702" s="16"/>
      <c r="W10702" s="16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38"/>
      <c r="R10703" s="16"/>
      <c r="S10703" s="16"/>
      <c r="T10703" s="16"/>
      <c r="U10703" s="16"/>
      <c r="V10703" s="16"/>
      <c r="W10703" s="15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39"/>
      <c r="R10704" s="16"/>
      <c r="S10704" s="16"/>
      <c r="T10704" s="16"/>
      <c r="U10704" s="16"/>
      <c r="V10704" s="15"/>
      <c r="W10704" s="16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15"/>
      <c r="R10705" s="16"/>
      <c r="S10705" s="16"/>
      <c r="T10705" s="16"/>
      <c r="U10705" s="16"/>
      <c r="V10705" s="16"/>
      <c r="W10705" s="16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15"/>
      <c r="R10706" s="16"/>
      <c r="S10706" s="16"/>
      <c r="T10706" s="16"/>
      <c r="U10706" s="16"/>
      <c r="V10706" s="16"/>
      <c r="W10706" s="16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15"/>
      <c r="R10707" s="16"/>
      <c r="S10707" s="16"/>
      <c r="T10707" s="16"/>
      <c r="U10707" s="16"/>
      <c r="V10707" s="16"/>
      <c r="W10707" s="1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15"/>
      <c r="R10708" s="16"/>
      <c r="S10708" s="16"/>
      <c r="T10708" s="16"/>
      <c r="U10708" s="16"/>
      <c r="V10708" s="16"/>
      <c r="W10708" s="15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15"/>
      <c r="R10709" s="16"/>
      <c r="S10709" s="16"/>
      <c r="T10709" s="16"/>
      <c r="U10709" s="16"/>
      <c r="V10709" s="16"/>
      <c r="W10709" s="15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15"/>
      <c r="R10710" s="16"/>
      <c r="S10710" s="16"/>
      <c r="T10710" s="16"/>
      <c r="U10710" s="16"/>
      <c r="V10710" s="16"/>
      <c r="W10710" s="16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15"/>
      <c r="R10711" s="16"/>
      <c r="S10711" s="16"/>
      <c r="T10711" s="16"/>
      <c r="U10711" s="16"/>
      <c r="V10711" s="16"/>
      <c r="W10711" s="1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15"/>
      <c r="R10712" s="16"/>
      <c r="S10712" s="16"/>
      <c r="T10712" s="16"/>
      <c r="U10712" s="16"/>
      <c r="V10712" s="16"/>
      <c r="W10712" s="17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15"/>
      <c r="R10713" s="16"/>
      <c r="S10713" s="16"/>
      <c r="T10713" s="16"/>
      <c r="U10713" s="16"/>
      <c r="V10713" s="16"/>
      <c r="W10713" s="15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15"/>
      <c r="R10714" s="16"/>
      <c r="S10714" s="16"/>
      <c r="T10714" s="16"/>
      <c r="U10714" s="16"/>
      <c r="V10714" s="16"/>
      <c r="W10714" s="16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15"/>
      <c r="R10715" s="16"/>
      <c r="S10715" s="16"/>
      <c r="T10715" s="16"/>
      <c r="U10715" s="16"/>
      <c r="V10715" s="16"/>
      <c r="W10715" s="16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15"/>
      <c r="R10716" s="16"/>
      <c r="S10716" s="16"/>
      <c r="T10716" s="16"/>
      <c r="U10716" s="16"/>
      <c r="V10716" s="16"/>
      <c r="W10716" s="15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15"/>
      <c r="R10717" s="16"/>
      <c r="S10717" s="16"/>
      <c r="T10717" s="16"/>
      <c r="U10717" s="16"/>
      <c r="V10717" s="16"/>
      <c r="W10717" s="17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15"/>
      <c r="R10718" s="16"/>
      <c r="S10718" s="16"/>
      <c r="T10718" s="16"/>
      <c r="U10718" s="16"/>
      <c r="V10718" s="16"/>
      <c r="W10718" s="15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15"/>
      <c r="R10719" s="16"/>
      <c r="S10719" s="16"/>
      <c r="T10719" s="16"/>
      <c r="U10719" s="16"/>
      <c r="V10719" s="16"/>
      <c r="W10719" s="15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15"/>
      <c r="R10720" s="16"/>
      <c r="S10720" s="16"/>
      <c r="T10720" s="16"/>
      <c r="U10720" s="16"/>
      <c r="V10720" s="16"/>
      <c r="W10720" s="16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15"/>
      <c r="R10721" s="16"/>
      <c r="S10721" s="16"/>
      <c r="T10721" s="16"/>
      <c r="U10721" s="16"/>
      <c r="V10721" s="16"/>
      <c r="W10721" s="15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15"/>
      <c r="R10722" s="16"/>
      <c r="S10722" s="16"/>
      <c r="T10722" s="16"/>
      <c r="U10722" s="16"/>
      <c r="V10722" s="16"/>
      <c r="W10722" s="15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15"/>
      <c r="R10723" s="16"/>
      <c r="S10723" s="16"/>
      <c r="T10723" s="16"/>
      <c r="U10723" s="16"/>
      <c r="V10723" s="16"/>
      <c r="W10723" s="1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15"/>
      <c r="R10724" s="16"/>
      <c r="S10724" s="16"/>
      <c r="T10724" s="16"/>
      <c r="U10724" s="16"/>
      <c r="V10724" s="16"/>
      <c r="W10724" s="15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15"/>
      <c r="R10725" s="16"/>
      <c r="S10725" s="16"/>
      <c r="T10725" s="16"/>
      <c r="U10725" s="16"/>
      <c r="V10725" s="16"/>
      <c r="W10725" s="16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15"/>
      <c r="R10726" s="16"/>
      <c r="S10726" s="16"/>
      <c r="T10726" s="16"/>
      <c r="U10726" s="16"/>
      <c r="V10726" s="16"/>
      <c r="W10726" s="15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15"/>
      <c r="R10727" s="16"/>
      <c r="S10727" s="16"/>
      <c r="T10727" s="16"/>
      <c r="U10727" s="16"/>
      <c r="V10727" s="16"/>
      <c r="W10727" s="15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15"/>
      <c r="R10728" s="16"/>
      <c r="S10728" s="16"/>
      <c r="T10728" s="16"/>
      <c r="U10728" s="16"/>
      <c r="V10728" s="16"/>
      <c r="W10728" s="15"/>
      <c r="X10728" s="17"/>
      <c r="Y10728" s="12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15"/>
      <c r="R10729" s="16"/>
      <c r="S10729" s="16"/>
      <c r="T10729" s="16"/>
      <c r="U10729" s="16"/>
      <c r="V10729" s="16"/>
      <c r="W10729" s="15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15"/>
      <c r="R10730" s="16"/>
      <c r="S10730" s="16"/>
      <c r="T10730" s="16"/>
      <c r="U10730" s="16"/>
      <c r="V10730" s="16"/>
      <c r="W10730" s="15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38"/>
      <c r="R10731" s="16"/>
      <c r="S10731" s="16"/>
      <c r="T10731" s="16"/>
      <c r="U10731" s="16"/>
      <c r="V10731" s="16"/>
      <c r="W10731" s="15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38"/>
      <c r="R10732" s="16"/>
      <c r="S10732" s="16"/>
      <c r="T10732" s="16"/>
      <c r="U10732" s="16"/>
      <c r="V10732" s="16"/>
      <c r="W10732" s="16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38"/>
      <c r="R10733" s="16"/>
      <c r="S10733" s="16"/>
      <c r="T10733" s="16"/>
      <c r="U10733" s="16"/>
      <c r="V10733" s="16"/>
      <c r="W10733" s="1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38"/>
      <c r="R10734" s="16"/>
      <c r="S10734" s="16"/>
      <c r="T10734" s="16"/>
      <c r="U10734" s="16"/>
      <c r="V10734" s="16"/>
      <c r="W10734" s="15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38"/>
      <c r="R10735" s="16"/>
      <c r="S10735" s="16"/>
      <c r="T10735" s="16"/>
      <c r="U10735" s="16"/>
      <c r="V10735" s="16"/>
      <c r="W10735" s="16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37"/>
      <c r="R10736" s="15"/>
      <c r="S10736" s="16"/>
      <c r="T10736" s="16"/>
      <c r="U10736" s="16"/>
      <c r="V10736" s="16"/>
      <c r="W10736" s="15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37"/>
      <c r="R10737" s="15"/>
      <c r="S10737" s="16"/>
      <c r="T10737" s="16"/>
      <c r="U10737" s="16"/>
      <c r="V10737" s="16"/>
      <c r="W10737" s="15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4"/>
      <c r="Q10738" s="38"/>
      <c r="R10738" s="16"/>
      <c r="S10738" s="16"/>
      <c r="T10738" s="16"/>
      <c r="U10738" s="16"/>
      <c r="V10738" s="16"/>
      <c r="W10738" s="15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38"/>
      <c r="R10739" s="16"/>
      <c r="S10739" s="16"/>
      <c r="T10739" s="16"/>
      <c r="U10739" s="16"/>
      <c r="V10739" s="16"/>
      <c r="W10739" s="15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37"/>
      <c r="R10740" s="15"/>
      <c r="S10740" s="16"/>
      <c r="T10740" s="16"/>
      <c r="U10740" s="16"/>
      <c r="V10740" s="16"/>
      <c r="W10740" s="15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38"/>
      <c r="R10741" s="16"/>
      <c r="S10741" s="16"/>
      <c r="T10741" s="16"/>
      <c r="U10741" s="16"/>
      <c r="V10741" s="16"/>
      <c r="W10741" s="16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4"/>
      <c r="Q10742" s="38"/>
      <c r="R10742" s="16"/>
      <c r="S10742" s="16"/>
      <c r="T10742" s="16"/>
      <c r="U10742" s="16"/>
      <c r="V10742" s="16"/>
      <c r="W10742" s="16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38"/>
      <c r="R10743" s="16"/>
      <c r="S10743" s="16"/>
      <c r="T10743" s="16"/>
      <c r="U10743" s="16"/>
      <c r="V10743" s="16"/>
      <c r="W10743" s="16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38"/>
      <c r="R10744" s="16"/>
      <c r="S10744" s="16"/>
      <c r="T10744" s="16"/>
      <c r="U10744" s="16"/>
      <c r="V10744" s="16"/>
      <c r="W10744" s="15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15"/>
      <c r="R10745" s="16"/>
      <c r="S10745" s="16"/>
      <c r="T10745" s="16"/>
      <c r="U10745" s="16"/>
      <c r="V10745" s="16"/>
      <c r="W10745" s="15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39"/>
      <c r="R10746" s="16"/>
      <c r="S10746" s="16"/>
      <c r="T10746" s="16"/>
      <c r="U10746" s="16"/>
      <c r="V10746" s="16"/>
      <c r="W10746" s="15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38"/>
      <c r="R10747" s="16"/>
      <c r="S10747" s="16"/>
      <c r="T10747" s="16"/>
      <c r="U10747" s="16"/>
      <c r="V10747" s="16"/>
      <c r="W10747" s="15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38"/>
      <c r="R10748" s="16"/>
      <c r="S10748" s="16"/>
      <c r="T10748" s="16"/>
      <c r="U10748" s="16"/>
      <c r="V10748" s="16"/>
      <c r="W10748" s="16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38"/>
      <c r="R10749" s="15"/>
      <c r="S10749" s="15"/>
      <c r="T10749" s="15"/>
      <c r="U10749" s="15"/>
      <c r="V10749" s="15"/>
      <c r="W10749" s="15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37"/>
      <c r="R10750" s="15"/>
      <c r="S10750" s="16"/>
      <c r="T10750" s="16"/>
      <c r="U10750" s="16"/>
      <c r="V10750" s="16"/>
      <c r="W10750" s="16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4"/>
      <c r="Q10751" s="38"/>
      <c r="R10751" s="16"/>
      <c r="S10751" s="16"/>
      <c r="T10751" s="16"/>
      <c r="U10751" s="16"/>
      <c r="V10751" s="16"/>
      <c r="W10751" s="1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38"/>
      <c r="R10752" s="16"/>
      <c r="S10752" s="16"/>
      <c r="T10752" s="16"/>
      <c r="U10752" s="16"/>
      <c r="V10752" s="16"/>
      <c r="W10752" s="15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39"/>
      <c r="R10753" s="16"/>
      <c r="S10753" s="16"/>
      <c r="T10753" s="16"/>
      <c r="U10753" s="16"/>
      <c r="V10753" s="15"/>
      <c r="W10753" s="16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37"/>
      <c r="R10754" s="15"/>
      <c r="S10754" s="16"/>
      <c r="T10754" s="16"/>
      <c r="U10754" s="16"/>
      <c r="V10754" s="16"/>
      <c r="W10754" s="16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37"/>
      <c r="R10755" s="15"/>
      <c r="S10755" s="16"/>
      <c r="T10755" s="16"/>
      <c r="U10755" s="16"/>
      <c r="V10755" s="16"/>
      <c r="W10755" s="17"/>
      <c r="X10755" s="17"/>
      <c r="Y10755" s="12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38"/>
      <c r="R10756" s="16"/>
      <c r="S10756" s="16"/>
      <c r="T10756" s="16"/>
      <c r="U10756" s="16"/>
      <c r="V10756" s="16"/>
      <c r="W10756" s="1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4"/>
      <c r="Q10757" s="38"/>
      <c r="R10757" s="16"/>
      <c r="S10757" s="16"/>
      <c r="T10757" s="16"/>
      <c r="U10757" s="16"/>
      <c r="V10757" s="16"/>
      <c r="W10757" s="17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38"/>
      <c r="R10758" s="16"/>
      <c r="S10758" s="16"/>
      <c r="T10758" s="16"/>
      <c r="U10758" s="16"/>
      <c r="V10758" s="16"/>
      <c r="W10758" s="16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15"/>
      <c r="R10759" s="16"/>
      <c r="S10759" s="16"/>
      <c r="T10759" s="16"/>
      <c r="U10759" s="16"/>
      <c r="V10759" s="16"/>
      <c r="W10759" s="17"/>
      <c r="X10759" s="17"/>
      <c r="Y10759" s="12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38"/>
      <c r="R10760" s="16"/>
      <c r="S10760" s="16"/>
      <c r="T10760" s="16"/>
      <c r="U10760" s="16"/>
      <c r="V10760" s="16"/>
      <c r="W10760" s="1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38"/>
      <c r="R10761" s="16"/>
      <c r="S10761" s="16"/>
      <c r="T10761" s="16"/>
      <c r="U10761" s="16"/>
      <c r="V10761" s="16"/>
      <c r="W10761" s="15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38"/>
      <c r="R10762" s="16"/>
      <c r="S10762" s="16"/>
      <c r="T10762" s="16"/>
      <c r="U10762" s="16"/>
      <c r="V10762" s="16"/>
      <c r="W10762" s="1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38"/>
      <c r="R10763" s="16"/>
      <c r="S10763" s="16"/>
      <c r="T10763" s="16"/>
      <c r="U10763" s="16"/>
      <c r="V10763" s="16"/>
      <c r="W10763" s="1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38"/>
      <c r="R10764" s="16"/>
      <c r="S10764" s="16"/>
      <c r="T10764" s="16"/>
      <c r="U10764" s="16"/>
      <c r="V10764" s="16"/>
      <c r="W10764" s="1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38"/>
      <c r="R10765" s="16"/>
      <c r="S10765" s="16"/>
      <c r="T10765" s="16"/>
      <c r="U10765" s="16"/>
      <c r="V10765" s="16"/>
      <c r="W10765" s="1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38"/>
      <c r="R10766" s="16"/>
      <c r="S10766" s="16"/>
      <c r="T10766" s="16"/>
      <c r="U10766" s="16"/>
      <c r="V10766" s="16"/>
      <c r="W10766" s="16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38"/>
      <c r="R10767" s="16"/>
      <c r="S10767" s="16"/>
      <c r="T10767" s="16"/>
      <c r="U10767" s="16"/>
      <c r="V10767" s="16"/>
      <c r="W10767" s="16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38"/>
      <c r="R10768" s="16"/>
      <c r="S10768" s="16"/>
      <c r="T10768" s="16"/>
      <c r="U10768" s="16"/>
      <c r="V10768" s="16"/>
      <c r="W10768" s="15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15"/>
      <c r="R10769" s="16"/>
      <c r="S10769" s="16"/>
      <c r="T10769" s="16"/>
      <c r="U10769" s="16"/>
      <c r="V10769" s="16"/>
      <c r="W10769" s="15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37"/>
      <c r="R10770" s="15"/>
      <c r="S10770" s="16"/>
      <c r="T10770" s="16"/>
      <c r="U10770" s="16"/>
      <c r="V10770" s="16"/>
      <c r="W10770" s="15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38"/>
      <c r="R10771" s="16"/>
      <c r="S10771" s="16"/>
      <c r="T10771" s="16"/>
      <c r="U10771" s="16"/>
      <c r="V10771" s="16"/>
      <c r="W10771" s="17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38"/>
      <c r="R10772" s="16"/>
      <c r="S10772" s="16"/>
      <c r="T10772" s="16"/>
      <c r="U10772" s="16"/>
      <c r="V10772" s="16"/>
      <c r="W10772" s="16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37"/>
      <c r="R10773" s="15"/>
      <c r="S10773" s="16"/>
      <c r="T10773" s="16"/>
      <c r="U10773" s="16"/>
      <c r="V10773" s="16"/>
      <c r="W10773" s="16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37"/>
      <c r="R10774" s="15"/>
      <c r="S10774" s="16"/>
      <c r="T10774" s="16"/>
      <c r="U10774" s="16"/>
      <c r="V10774" s="16"/>
      <c r="W10774" s="16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38"/>
      <c r="R10775" s="15"/>
      <c r="S10775" s="15"/>
      <c r="T10775" s="15"/>
      <c r="U10775" s="15"/>
      <c r="V10775" s="15"/>
      <c r="W10775" s="15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38"/>
      <c r="R10776" s="16"/>
      <c r="S10776" s="16"/>
      <c r="T10776" s="16"/>
      <c r="U10776" s="16"/>
      <c r="V10776" s="16"/>
      <c r="W10776" s="16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15"/>
      <c r="R10777" s="16"/>
      <c r="S10777" s="16"/>
      <c r="T10777" s="16"/>
      <c r="U10777" s="16"/>
      <c r="V10777" s="16"/>
      <c r="W10777" s="16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38"/>
      <c r="R10778" s="16"/>
      <c r="S10778" s="16"/>
      <c r="T10778" s="16"/>
      <c r="U10778" s="16"/>
      <c r="V10778" s="16"/>
      <c r="W10778" s="15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15"/>
      <c r="R10779" s="16"/>
      <c r="S10779" s="16"/>
      <c r="T10779" s="16"/>
      <c r="U10779" s="16"/>
      <c r="V10779" s="16"/>
      <c r="W10779" s="1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38"/>
      <c r="R10780" s="16"/>
      <c r="S10780" s="16"/>
      <c r="T10780" s="16"/>
      <c r="U10780" s="16"/>
      <c r="V10780" s="16"/>
      <c r="W10780" s="15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38"/>
      <c r="R10781" s="16"/>
      <c r="S10781" s="16"/>
      <c r="T10781" s="16"/>
      <c r="U10781" s="16"/>
      <c r="V10781" s="16"/>
      <c r="W10781" s="16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39"/>
      <c r="R10782" s="16"/>
      <c r="S10782" s="16"/>
      <c r="T10782" s="16"/>
      <c r="U10782" s="16"/>
      <c r="V10782" s="16"/>
      <c r="W10782" s="16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37"/>
      <c r="R10783" s="15"/>
      <c r="S10783" s="16"/>
      <c r="T10783" s="16"/>
      <c r="U10783" s="16"/>
      <c r="V10783" s="16"/>
      <c r="W10783" s="16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38"/>
      <c r="R10784" s="16"/>
      <c r="S10784" s="16"/>
      <c r="T10784" s="16"/>
      <c r="U10784" s="16"/>
      <c r="V10784" s="16"/>
      <c r="W10784" s="1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15"/>
      <c r="R10785" s="16"/>
      <c r="S10785" s="16"/>
      <c r="T10785" s="16"/>
      <c r="U10785" s="16"/>
      <c r="V10785" s="16"/>
      <c r="W10785" s="15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38"/>
      <c r="R10786" s="16"/>
      <c r="S10786" s="16"/>
      <c r="T10786" s="16"/>
      <c r="U10786" s="16"/>
      <c r="V10786" s="16"/>
      <c r="W10786" s="16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37"/>
      <c r="R10787" s="15"/>
      <c r="S10787" s="16"/>
      <c r="T10787" s="16"/>
      <c r="U10787" s="16"/>
      <c r="V10787" s="16"/>
      <c r="W10787" s="15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15"/>
      <c r="R10788" s="16"/>
      <c r="S10788" s="16"/>
      <c r="T10788" s="16"/>
      <c r="U10788" s="16"/>
      <c r="V10788" s="16"/>
      <c r="W10788" s="15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37"/>
      <c r="R10789" s="15"/>
      <c r="S10789" s="16"/>
      <c r="T10789" s="16"/>
      <c r="U10789" s="16"/>
      <c r="V10789" s="16"/>
      <c r="W10789" s="1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38"/>
      <c r="R10790" s="16"/>
      <c r="S10790" s="16"/>
      <c r="T10790" s="16"/>
      <c r="U10790" s="16"/>
      <c r="V10790" s="16"/>
      <c r="W10790" s="16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4"/>
      <c r="Q10791" s="38"/>
      <c r="R10791" s="16"/>
      <c r="S10791" s="16"/>
      <c r="T10791" s="16"/>
      <c r="U10791" s="16"/>
      <c r="V10791" s="16"/>
      <c r="W10791" s="16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4"/>
      <c r="Q10792" s="15"/>
      <c r="R10792" s="16"/>
      <c r="S10792" s="16"/>
      <c r="T10792" s="16"/>
      <c r="U10792" s="16"/>
      <c r="V10792" s="16"/>
      <c r="W10792" s="1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38"/>
      <c r="R10793" s="16"/>
      <c r="S10793" s="16"/>
      <c r="T10793" s="16"/>
      <c r="U10793" s="16"/>
      <c r="V10793" s="16"/>
      <c r="W10793" s="15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38"/>
      <c r="R10794" s="16"/>
      <c r="S10794" s="16"/>
      <c r="T10794" s="16"/>
      <c r="U10794" s="16"/>
      <c r="V10794" s="16"/>
      <c r="W10794" s="15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4"/>
      <c r="Q10795" s="15"/>
      <c r="R10795" s="16"/>
      <c r="S10795" s="16"/>
      <c r="T10795" s="16"/>
      <c r="U10795" s="16"/>
      <c r="V10795" s="16"/>
      <c r="W10795" s="15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15"/>
      <c r="R10796" s="16"/>
      <c r="S10796" s="16"/>
      <c r="T10796" s="16"/>
      <c r="U10796" s="16"/>
      <c r="V10796" s="16"/>
      <c r="W10796" s="16"/>
      <c r="X10796" s="17"/>
      <c r="Y10796" s="12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38"/>
      <c r="R10797" s="16"/>
      <c r="S10797" s="16"/>
      <c r="T10797" s="16"/>
      <c r="U10797" s="16"/>
      <c r="V10797" s="16"/>
      <c r="W10797" s="16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38"/>
      <c r="R10798" s="16"/>
      <c r="S10798" s="16"/>
      <c r="T10798" s="16"/>
      <c r="U10798" s="16"/>
      <c r="V10798" s="16"/>
      <c r="W10798" s="16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39"/>
      <c r="R10799" s="16"/>
      <c r="S10799" s="16"/>
      <c r="T10799" s="16"/>
      <c r="U10799" s="16"/>
      <c r="V10799" s="16"/>
      <c r="W10799" s="16"/>
      <c r="X10799" s="17"/>
      <c r="Y10799" s="13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38"/>
      <c r="R10800" s="16"/>
      <c r="S10800" s="16"/>
      <c r="T10800" s="16"/>
      <c r="U10800" s="16"/>
      <c r="V10800" s="16"/>
      <c r="W10800" s="16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38"/>
      <c r="R10801" s="16"/>
      <c r="S10801" s="16"/>
      <c r="T10801" s="16"/>
      <c r="U10801" s="16"/>
      <c r="V10801" s="16"/>
      <c r="W10801" s="16"/>
      <c r="X10801" s="17"/>
      <c r="Y10801" s="13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38"/>
      <c r="R10802" s="16"/>
      <c r="S10802" s="16"/>
      <c r="T10802" s="16"/>
      <c r="U10802" s="16"/>
      <c r="V10802" s="16"/>
      <c r="W10802" s="16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15"/>
      <c r="R10803" s="16"/>
      <c r="S10803" s="16"/>
      <c r="T10803" s="16"/>
      <c r="U10803" s="16"/>
      <c r="V10803" s="16"/>
      <c r="W10803" s="15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15"/>
      <c r="R10804" s="16"/>
      <c r="S10804" s="16"/>
      <c r="T10804" s="16"/>
      <c r="U10804" s="16"/>
      <c r="V10804" s="16"/>
      <c r="W10804" s="15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38"/>
      <c r="R10805" s="16"/>
      <c r="S10805" s="16"/>
      <c r="T10805" s="16"/>
      <c r="U10805" s="16"/>
      <c r="V10805" s="16"/>
      <c r="W10805" s="16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39"/>
      <c r="R10806" s="16"/>
      <c r="S10806" s="16"/>
      <c r="T10806" s="16"/>
      <c r="U10806" s="16"/>
      <c r="V10806" s="16"/>
      <c r="W10806" s="16"/>
      <c r="X10806" s="17"/>
      <c r="Y10806" s="13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15"/>
      <c r="R10807" s="16"/>
      <c r="S10807" s="16"/>
      <c r="T10807" s="16"/>
      <c r="U10807" s="16"/>
      <c r="V10807" s="16"/>
      <c r="W10807" s="16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39"/>
      <c r="R10808" s="16"/>
      <c r="S10808" s="16"/>
      <c r="T10808" s="16"/>
      <c r="U10808" s="16"/>
      <c r="V10808" s="16"/>
      <c r="W10808" s="16"/>
      <c r="X10808" s="17"/>
      <c r="Y10808" s="13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38"/>
      <c r="R10809" s="16"/>
      <c r="S10809" s="16"/>
      <c r="T10809" s="16"/>
      <c r="U10809" s="16"/>
      <c r="V10809" s="16"/>
      <c r="W10809" s="16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38"/>
      <c r="R10810" s="16"/>
      <c r="S10810" s="16"/>
      <c r="T10810" s="16"/>
      <c r="U10810" s="16"/>
      <c r="V10810" s="16"/>
      <c r="W10810" s="16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37"/>
      <c r="R10811" s="15"/>
      <c r="S10811" s="16"/>
      <c r="T10811" s="16"/>
      <c r="U10811" s="16"/>
      <c r="V10811" s="16"/>
      <c r="W10811" s="17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38"/>
      <c r="R10812" s="16"/>
      <c r="S10812" s="16"/>
      <c r="T10812" s="16"/>
      <c r="U10812" s="16"/>
      <c r="V10812" s="16"/>
      <c r="W10812" s="16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38"/>
      <c r="R10813" s="16"/>
      <c r="S10813" s="16"/>
      <c r="T10813" s="16"/>
      <c r="U10813" s="16"/>
      <c r="V10813" s="16"/>
      <c r="W10813" s="1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4"/>
      <c r="Q10814" s="38"/>
      <c r="R10814" s="16"/>
      <c r="S10814" s="16"/>
      <c r="T10814" s="16"/>
      <c r="U10814" s="16"/>
      <c r="V10814" s="16"/>
      <c r="W10814" s="16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38"/>
      <c r="R10815" s="16"/>
      <c r="S10815" s="16"/>
      <c r="T10815" s="16"/>
      <c r="U10815" s="16"/>
      <c r="V10815" s="16"/>
      <c r="W10815" s="16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15"/>
      <c r="R10816" s="16"/>
      <c r="S10816" s="16"/>
      <c r="T10816" s="16"/>
      <c r="U10816" s="16"/>
      <c r="V10816" s="16"/>
      <c r="W10816" s="16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38"/>
      <c r="R10817" s="16"/>
      <c r="S10817" s="16"/>
      <c r="T10817" s="16"/>
      <c r="U10817" s="16"/>
      <c r="V10817" s="16"/>
      <c r="W10817" s="16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15"/>
      <c r="R10818" s="16"/>
      <c r="S10818" s="16"/>
      <c r="T10818" s="16"/>
      <c r="U10818" s="16"/>
      <c r="V10818" s="16"/>
      <c r="W10818" s="17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37"/>
      <c r="R10819" s="15"/>
      <c r="S10819" s="16"/>
      <c r="T10819" s="16"/>
      <c r="U10819" s="16"/>
      <c r="V10819" s="16"/>
      <c r="W10819" s="1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39"/>
      <c r="R10820" s="16"/>
      <c r="S10820" s="16"/>
      <c r="T10820" s="16"/>
      <c r="U10820" s="16"/>
      <c r="V10820" s="16"/>
      <c r="W10820" s="16"/>
      <c r="X10820" s="17"/>
      <c r="Y10820" s="13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39"/>
      <c r="R10821" s="16"/>
      <c r="S10821" s="16"/>
      <c r="T10821" s="16"/>
      <c r="U10821" s="16"/>
      <c r="V10821" s="16"/>
      <c r="W10821" s="17"/>
      <c r="X10821" s="17"/>
      <c r="Y10821" s="12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4"/>
      <c r="Q10822" s="38"/>
      <c r="R10822" s="16"/>
      <c r="S10822" s="16"/>
      <c r="T10822" s="16"/>
      <c r="U10822" s="16"/>
      <c r="V10822" s="16"/>
      <c r="W10822" s="16"/>
      <c r="X10822" s="17"/>
      <c r="Y10822" s="13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38"/>
      <c r="R10823" s="16"/>
      <c r="S10823" s="16"/>
      <c r="T10823" s="16"/>
      <c r="U10823" s="16"/>
      <c r="V10823" s="16"/>
      <c r="W10823" s="15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38"/>
      <c r="R10824" s="16"/>
      <c r="S10824" s="16"/>
      <c r="T10824" s="16"/>
      <c r="U10824" s="16"/>
      <c r="V10824" s="16"/>
      <c r="W10824" s="16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38"/>
      <c r="R10825" s="16"/>
      <c r="S10825" s="16"/>
      <c r="T10825" s="16"/>
      <c r="U10825" s="16"/>
      <c r="V10825" s="16"/>
      <c r="W10825" s="1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38"/>
      <c r="R10826" s="16"/>
      <c r="S10826" s="16"/>
      <c r="T10826" s="16"/>
      <c r="U10826" s="16"/>
      <c r="V10826" s="16"/>
      <c r="W10826" s="16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38"/>
      <c r="R10827" s="16"/>
      <c r="S10827" s="16"/>
      <c r="T10827" s="16"/>
      <c r="U10827" s="16"/>
      <c r="V10827" s="16"/>
      <c r="W10827" s="1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15"/>
      <c r="R10828" s="16"/>
      <c r="S10828" s="16"/>
      <c r="T10828" s="16"/>
      <c r="U10828" s="16"/>
      <c r="V10828" s="16"/>
      <c r="W10828" s="16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37"/>
      <c r="R10829" s="15"/>
      <c r="S10829" s="16"/>
      <c r="T10829" s="16"/>
      <c r="U10829" s="16"/>
      <c r="V10829" s="16"/>
      <c r="W10829" s="16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15"/>
      <c r="R10830" s="16"/>
      <c r="S10830" s="16"/>
      <c r="T10830" s="16"/>
      <c r="U10830" s="16"/>
      <c r="V10830" s="16"/>
      <c r="W10830" s="16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38"/>
      <c r="R10831" s="16"/>
      <c r="S10831" s="16"/>
      <c r="T10831" s="16"/>
      <c r="U10831" s="16"/>
      <c r="V10831" s="16"/>
      <c r="W10831" s="15"/>
      <c r="X10831" s="17"/>
      <c r="Y10831" s="12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38"/>
      <c r="R10832" s="16"/>
      <c r="S10832" s="16"/>
      <c r="T10832" s="16"/>
      <c r="U10832" s="16"/>
      <c r="V10832" s="16"/>
      <c r="W10832" s="15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38"/>
      <c r="R10833" s="16"/>
      <c r="S10833" s="16"/>
      <c r="T10833" s="16"/>
      <c r="U10833" s="16"/>
      <c r="V10833" s="16"/>
      <c r="W10833" s="16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38"/>
      <c r="R10834" s="15"/>
      <c r="S10834" s="15"/>
      <c r="T10834" s="15"/>
      <c r="U10834" s="15"/>
      <c r="V10834" s="15"/>
      <c r="W10834" s="16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15"/>
      <c r="R10835" s="16"/>
      <c r="S10835" s="16"/>
      <c r="T10835" s="16"/>
      <c r="U10835" s="16"/>
      <c r="V10835" s="16"/>
      <c r="W10835" s="16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38"/>
      <c r="R10836" s="16"/>
      <c r="S10836" s="16"/>
      <c r="T10836" s="16"/>
      <c r="U10836" s="16"/>
      <c r="V10836" s="16"/>
      <c r="W10836" s="1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38"/>
      <c r="R10837" s="16"/>
      <c r="S10837" s="16"/>
      <c r="T10837" s="16"/>
      <c r="U10837" s="16"/>
      <c r="V10837" s="16"/>
      <c r="W10837" s="17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38"/>
      <c r="R10838" s="16"/>
      <c r="S10838" s="16"/>
      <c r="T10838" s="16"/>
      <c r="U10838" s="16"/>
      <c r="V10838" s="16"/>
      <c r="W10838" s="1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38"/>
      <c r="R10839" s="16"/>
      <c r="S10839" s="16"/>
      <c r="T10839" s="16"/>
      <c r="U10839" s="16"/>
      <c r="V10839" s="16"/>
      <c r="W10839" s="16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38"/>
      <c r="R10840" s="16"/>
      <c r="S10840" s="16"/>
      <c r="T10840" s="16"/>
      <c r="U10840" s="16"/>
      <c r="V10840" s="16"/>
      <c r="W10840" s="17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15"/>
      <c r="R10841" s="16"/>
      <c r="S10841" s="16"/>
      <c r="T10841" s="16"/>
      <c r="U10841" s="16"/>
      <c r="V10841" s="16"/>
      <c r="W10841" s="15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39"/>
      <c r="R10842" s="16"/>
      <c r="S10842" s="16"/>
      <c r="T10842" s="16"/>
      <c r="U10842" s="16"/>
      <c r="V10842" s="16"/>
      <c r="W10842" s="1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39"/>
      <c r="R10843" s="16"/>
      <c r="S10843" s="16"/>
      <c r="T10843" s="16"/>
      <c r="U10843" s="16"/>
      <c r="V10843" s="16"/>
      <c r="W10843" s="16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39"/>
      <c r="R10844" s="16"/>
      <c r="S10844" s="16"/>
      <c r="T10844" s="16"/>
      <c r="U10844" s="16"/>
      <c r="V10844" s="16"/>
      <c r="W10844" s="16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38"/>
      <c r="R10845" s="16"/>
      <c r="S10845" s="16"/>
      <c r="T10845" s="16"/>
      <c r="U10845" s="16"/>
      <c r="V10845" s="16"/>
      <c r="W10845" s="17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37"/>
      <c r="R10846" s="15"/>
      <c r="S10846" s="16"/>
      <c r="T10846" s="16"/>
      <c r="U10846" s="16"/>
      <c r="V10846" s="16"/>
      <c r="W10846" s="15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4"/>
      <c r="Q10847" s="38"/>
      <c r="R10847" s="16"/>
      <c r="S10847" s="16"/>
      <c r="T10847" s="16"/>
      <c r="U10847" s="16"/>
      <c r="V10847" s="16"/>
      <c r="W10847" s="17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37"/>
      <c r="R10848" s="15"/>
      <c r="S10848" s="16"/>
      <c r="T10848" s="16"/>
      <c r="U10848" s="16"/>
      <c r="V10848" s="16"/>
      <c r="W10848" s="16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39"/>
      <c r="R10849" s="16"/>
      <c r="S10849" s="16"/>
      <c r="T10849" s="16"/>
      <c r="U10849" s="16"/>
      <c r="V10849" s="16"/>
      <c r="W10849" s="16"/>
      <c r="X10849" s="17"/>
      <c r="Y10849" s="13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15"/>
      <c r="R10850" s="16"/>
      <c r="S10850" s="16"/>
      <c r="T10850" s="16"/>
      <c r="U10850" s="16"/>
      <c r="V10850" s="16"/>
      <c r="W10850" s="16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15"/>
      <c r="R10851" s="16"/>
      <c r="S10851" s="16"/>
      <c r="T10851" s="16"/>
      <c r="U10851" s="16"/>
      <c r="V10851" s="16"/>
      <c r="W10851" s="15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38"/>
      <c r="R10852" s="16"/>
      <c r="S10852" s="16"/>
      <c r="T10852" s="16"/>
      <c r="U10852" s="16"/>
      <c r="V10852" s="16"/>
      <c r="W10852" s="16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15"/>
      <c r="R10853" s="16"/>
      <c r="S10853" s="16"/>
      <c r="T10853" s="16"/>
      <c r="U10853" s="16"/>
      <c r="V10853" s="16"/>
      <c r="W10853" s="16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38"/>
      <c r="R10854" s="16"/>
      <c r="S10854" s="16"/>
      <c r="T10854" s="16"/>
      <c r="U10854" s="16"/>
      <c r="V10854" s="16"/>
      <c r="W10854" s="16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38"/>
      <c r="R10855" s="16"/>
      <c r="S10855" s="16"/>
      <c r="T10855" s="16"/>
      <c r="U10855" s="16"/>
      <c r="V10855" s="16"/>
      <c r="W10855" s="15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38"/>
      <c r="R10856" s="16"/>
      <c r="S10856" s="16"/>
      <c r="T10856" s="16"/>
      <c r="U10856" s="16"/>
      <c r="V10856" s="16"/>
      <c r="W10856" s="17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38"/>
      <c r="R10857" s="16"/>
      <c r="S10857" s="16"/>
      <c r="T10857" s="16"/>
      <c r="U10857" s="16"/>
      <c r="V10857" s="16"/>
      <c r="W10857" s="16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38"/>
      <c r="R10858" s="16"/>
      <c r="S10858" s="16"/>
      <c r="T10858" s="16"/>
      <c r="U10858" s="16"/>
      <c r="V10858" s="16"/>
      <c r="W10858" s="17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15"/>
      <c r="R10859" s="16"/>
      <c r="S10859" s="16"/>
      <c r="T10859" s="16"/>
      <c r="U10859" s="16"/>
      <c r="V10859" s="16"/>
      <c r="W10859" s="17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38"/>
      <c r="R10860" s="16"/>
      <c r="S10860" s="16"/>
      <c r="T10860" s="16"/>
      <c r="U10860" s="16"/>
      <c r="V10860" s="16"/>
      <c r="W10860" s="15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38"/>
      <c r="R10861" s="16"/>
      <c r="S10861" s="16"/>
      <c r="T10861" s="16"/>
      <c r="U10861" s="16"/>
      <c r="V10861" s="16"/>
      <c r="W10861" s="16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38"/>
      <c r="R10862" s="15"/>
      <c r="S10862" s="15"/>
      <c r="T10862" s="15"/>
      <c r="U10862" s="15"/>
      <c r="V10862" s="15"/>
      <c r="W10862" s="16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4"/>
      <c r="Q10863" s="37"/>
      <c r="R10863" s="15"/>
      <c r="S10863" s="16"/>
      <c r="T10863" s="16"/>
      <c r="U10863" s="16"/>
      <c r="V10863" s="16"/>
      <c r="W10863" s="1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37"/>
      <c r="R10864" s="15"/>
      <c r="S10864" s="16"/>
      <c r="T10864" s="16"/>
      <c r="U10864" s="16"/>
      <c r="V10864" s="16"/>
      <c r="W10864" s="15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15"/>
      <c r="R10865" s="16"/>
      <c r="S10865" s="16"/>
      <c r="T10865" s="16"/>
      <c r="U10865" s="16"/>
      <c r="V10865" s="16"/>
      <c r="W10865" s="17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38"/>
      <c r="R10866" s="16"/>
      <c r="S10866" s="16"/>
      <c r="T10866" s="16"/>
      <c r="U10866" s="16"/>
      <c r="V10866" s="16"/>
      <c r="W10866" s="16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38"/>
      <c r="R10867" s="16"/>
      <c r="S10867" s="16"/>
      <c r="T10867" s="16"/>
      <c r="U10867" s="16"/>
      <c r="V10867" s="16"/>
      <c r="W10867" s="17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39"/>
      <c r="R10868" s="16"/>
      <c r="S10868" s="16"/>
      <c r="T10868" s="16"/>
      <c r="U10868" s="16"/>
      <c r="V10868" s="16"/>
      <c r="W10868" s="16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37"/>
      <c r="R10869" s="15"/>
      <c r="S10869" s="16"/>
      <c r="T10869" s="16"/>
      <c r="U10869" s="16"/>
      <c r="V10869" s="16"/>
      <c r="W10869" s="15"/>
      <c r="X10869" s="17"/>
      <c r="Y10869" s="12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15"/>
      <c r="R10870" s="16"/>
      <c r="S10870" s="16"/>
      <c r="T10870" s="16"/>
      <c r="U10870" s="16"/>
      <c r="V10870" s="16"/>
      <c r="W10870" s="1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37"/>
      <c r="R10871" s="15"/>
      <c r="S10871" s="16"/>
      <c r="T10871" s="16"/>
      <c r="U10871" s="16"/>
      <c r="V10871" s="16"/>
      <c r="W10871" s="16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15"/>
      <c r="R10872" s="16"/>
      <c r="S10872" s="16"/>
      <c r="T10872" s="16"/>
      <c r="U10872" s="16"/>
      <c r="V10872" s="16"/>
      <c r="W10872" s="16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37"/>
      <c r="R10873" s="15"/>
      <c r="S10873" s="16"/>
      <c r="T10873" s="16"/>
      <c r="U10873" s="16"/>
      <c r="V10873" s="16"/>
      <c r="W10873" s="16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4"/>
      <c r="Q10874" s="38"/>
      <c r="R10874" s="16"/>
      <c r="S10874" s="16"/>
      <c r="T10874" s="16"/>
      <c r="U10874" s="16"/>
      <c r="V10874" s="16"/>
      <c r="W10874" s="16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38"/>
      <c r="R10875" s="16"/>
      <c r="S10875" s="16"/>
      <c r="T10875" s="16"/>
      <c r="U10875" s="16"/>
      <c r="V10875" s="16"/>
      <c r="W10875" s="17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38"/>
      <c r="R10876" s="16"/>
      <c r="S10876" s="16"/>
      <c r="T10876" s="16"/>
      <c r="U10876" s="16"/>
      <c r="V10876" s="16"/>
      <c r="W10876" s="15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38"/>
      <c r="R10877" s="16"/>
      <c r="S10877" s="16"/>
      <c r="T10877" s="16"/>
      <c r="U10877" s="16"/>
      <c r="V10877" s="16"/>
      <c r="W10877" s="1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37"/>
      <c r="R10878" s="15"/>
      <c r="S10878" s="16"/>
      <c r="T10878" s="16"/>
      <c r="U10878" s="16"/>
      <c r="V10878" s="16"/>
      <c r="W10878" s="17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37"/>
      <c r="R10879" s="15"/>
      <c r="S10879" s="16"/>
      <c r="T10879" s="16"/>
      <c r="U10879" s="16"/>
      <c r="V10879" s="16"/>
      <c r="W10879" s="16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15"/>
      <c r="R10880" s="16"/>
      <c r="S10880" s="16"/>
      <c r="T10880" s="16"/>
      <c r="U10880" s="16"/>
      <c r="V10880" s="16"/>
      <c r="W10880" s="1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15"/>
      <c r="R10881" s="16"/>
      <c r="S10881" s="16"/>
      <c r="T10881" s="16"/>
      <c r="U10881" s="16"/>
      <c r="V10881" s="16"/>
      <c r="W10881" s="16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15"/>
      <c r="R10882" s="16"/>
      <c r="S10882" s="16"/>
      <c r="T10882" s="16"/>
      <c r="U10882" s="16"/>
      <c r="V10882" s="16"/>
      <c r="W10882" s="17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37"/>
      <c r="R10883" s="15"/>
      <c r="S10883" s="16"/>
      <c r="T10883" s="16"/>
      <c r="U10883" s="16"/>
      <c r="V10883" s="16"/>
      <c r="W10883" s="17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37"/>
      <c r="R10884" s="15"/>
      <c r="S10884" s="16"/>
      <c r="T10884" s="16"/>
      <c r="U10884" s="16"/>
      <c r="V10884" s="16"/>
      <c r="W10884" s="16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37"/>
      <c r="R10885" s="15"/>
      <c r="S10885" s="16"/>
      <c r="T10885" s="16"/>
      <c r="U10885" s="16"/>
      <c r="V10885" s="16"/>
      <c r="W10885" s="15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39"/>
      <c r="R10886" s="16"/>
      <c r="S10886" s="16"/>
      <c r="T10886" s="16"/>
      <c r="U10886" s="16"/>
      <c r="V10886" s="16"/>
      <c r="W10886" s="16"/>
      <c r="X10886" s="17"/>
      <c r="Y10886" s="13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37"/>
      <c r="R10887" s="15"/>
      <c r="S10887" s="16"/>
      <c r="T10887" s="16"/>
      <c r="U10887" s="16"/>
      <c r="V10887" s="16"/>
      <c r="W10887" s="15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15"/>
      <c r="R10888" s="16"/>
      <c r="S10888" s="16"/>
      <c r="T10888" s="16"/>
      <c r="U10888" s="16"/>
      <c r="V10888" s="16"/>
      <c r="W10888" s="1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15"/>
      <c r="R10889" s="16"/>
      <c r="S10889" s="16"/>
      <c r="T10889" s="16"/>
      <c r="U10889" s="16"/>
      <c r="V10889" s="16"/>
      <c r="W10889" s="16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39"/>
      <c r="R10890" s="16"/>
      <c r="S10890" s="16"/>
      <c r="T10890" s="16"/>
      <c r="U10890" s="16"/>
      <c r="V10890" s="16"/>
      <c r="W10890" s="16"/>
      <c r="X10890" s="17"/>
      <c r="Y10890" s="13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38"/>
      <c r="R10891" s="15"/>
      <c r="S10891" s="15"/>
      <c r="T10891" s="15"/>
      <c r="U10891" s="15"/>
      <c r="V10891" s="15"/>
      <c r="W10891" s="16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38"/>
      <c r="R10892" s="16"/>
      <c r="S10892" s="16"/>
      <c r="T10892" s="16"/>
      <c r="U10892" s="16"/>
      <c r="V10892" s="16"/>
      <c r="W10892" s="16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38"/>
      <c r="R10893" s="16"/>
      <c r="S10893" s="16"/>
      <c r="T10893" s="16"/>
      <c r="U10893" s="16"/>
      <c r="V10893" s="16"/>
      <c r="W10893" s="16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39"/>
      <c r="R10894" s="16"/>
      <c r="S10894" s="16"/>
      <c r="T10894" s="16"/>
      <c r="U10894" s="16"/>
      <c r="V10894" s="16"/>
      <c r="W10894" s="16"/>
      <c r="X10894" s="17"/>
      <c r="Y10894" s="13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15"/>
      <c r="R10895" s="16"/>
      <c r="S10895" s="16"/>
      <c r="T10895" s="16"/>
      <c r="U10895" s="16"/>
      <c r="V10895" s="16"/>
      <c r="W10895" s="1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38"/>
      <c r="R10896" s="15"/>
      <c r="S10896" s="15"/>
      <c r="T10896" s="15"/>
      <c r="U10896" s="15"/>
      <c r="V10896" s="15"/>
      <c r="W10896" s="16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38"/>
      <c r="R10897" s="16"/>
      <c r="S10897" s="16"/>
      <c r="T10897" s="16"/>
      <c r="U10897" s="16"/>
      <c r="V10897" s="16"/>
      <c r="W10897" s="16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38"/>
      <c r="R10898" s="16"/>
      <c r="S10898" s="16"/>
      <c r="T10898" s="16"/>
      <c r="U10898" s="16"/>
      <c r="V10898" s="16"/>
      <c r="W10898" s="1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38"/>
      <c r="R10899" s="16"/>
      <c r="S10899" s="16"/>
      <c r="T10899" s="16"/>
      <c r="U10899" s="16"/>
      <c r="V10899" s="16"/>
      <c r="W10899" s="17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15"/>
      <c r="R10900" s="16"/>
      <c r="S10900" s="16"/>
      <c r="T10900" s="16"/>
      <c r="U10900" s="16"/>
      <c r="V10900" s="16"/>
      <c r="W10900" s="17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38"/>
      <c r="R10901" s="16"/>
      <c r="S10901" s="16"/>
      <c r="T10901" s="16"/>
      <c r="U10901" s="16"/>
      <c r="V10901" s="16"/>
      <c r="W10901" s="16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39"/>
      <c r="R10902" s="16"/>
      <c r="S10902" s="16"/>
      <c r="T10902" s="16"/>
      <c r="U10902" s="16"/>
      <c r="V10902" s="16"/>
      <c r="W10902" s="16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39"/>
      <c r="R10903" s="16"/>
      <c r="S10903" s="16"/>
      <c r="T10903" s="16"/>
      <c r="U10903" s="16"/>
      <c r="V10903" s="15"/>
      <c r="W10903" s="16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38"/>
      <c r="R10904" s="16"/>
      <c r="S10904" s="16"/>
      <c r="T10904" s="16"/>
      <c r="U10904" s="16"/>
      <c r="V10904" s="16"/>
      <c r="W10904" s="17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39"/>
      <c r="R10905" s="16"/>
      <c r="S10905" s="16"/>
      <c r="T10905" s="16"/>
      <c r="U10905" s="16"/>
      <c r="V10905" s="16"/>
      <c r="W10905" s="16"/>
      <c r="X10905" s="17"/>
      <c r="Y10905" s="13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4"/>
      <c r="Q10906" s="15"/>
      <c r="R10906" s="16"/>
      <c r="S10906" s="16"/>
      <c r="T10906" s="16"/>
      <c r="U10906" s="16"/>
      <c r="V10906" s="16"/>
      <c r="W10906" s="16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4"/>
      <c r="Q10907" s="39"/>
      <c r="R10907" s="16"/>
      <c r="S10907" s="16"/>
      <c r="T10907" s="16"/>
      <c r="U10907" s="16"/>
      <c r="V10907" s="16"/>
      <c r="W10907" s="16"/>
      <c r="X10907" s="17"/>
      <c r="Y10907" s="13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38"/>
      <c r="R10908" s="16"/>
      <c r="S10908" s="16"/>
      <c r="T10908" s="16"/>
      <c r="U10908" s="16"/>
      <c r="V10908" s="16"/>
      <c r="W10908" s="1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37"/>
      <c r="R10909" s="15"/>
      <c r="S10909" s="16"/>
      <c r="T10909" s="16"/>
      <c r="U10909" s="16"/>
      <c r="V10909" s="16"/>
      <c r="W10909" s="1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37"/>
      <c r="R10910" s="15"/>
      <c r="S10910" s="16"/>
      <c r="T10910" s="16"/>
      <c r="U10910" s="16"/>
      <c r="V10910" s="16"/>
      <c r="W10910" s="15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37"/>
      <c r="R10911" s="15"/>
      <c r="S10911" s="16"/>
      <c r="T10911" s="16"/>
      <c r="U10911" s="16"/>
      <c r="V10911" s="16"/>
      <c r="W10911" s="15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4"/>
      <c r="Q10912" s="37"/>
      <c r="R10912" s="15"/>
      <c r="S10912" s="16"/>
      <c r="T10912" s="16"/>
      <c r="U10912" s="16"/>
      <c r="V10912" s="16"/>
      <c r="W10912" s="16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38"/>
      <c r="R10913" s="16"/>
      <c r="S10913" s="16"/>
      <c r="T10913" s="16"/>
      <c r="U10913" s="16"/>
      <c r="V10913" s="16"/>
      <c r="W10913" s="16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38"/>
      <c r="R10914" s="16"/>
      <c r="S10914" s="16"/>
      <c r="T10914" s="16"/>
      <c r="U10914" s="16"/>
      <c r="V10914" s="16"/>
      <c r="W10914" s="1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38"/>
      <c r="R10915" s="16"/>
      <c r="S10915" s="16"/>
      <c r="T10915" s="16"/>
      <c r="U10915" s="16"/>
      <c r="V10915" s="16"/>
      <c r="W10915" s="16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15"/>
      <c r="R10916" s="16"/>
      <c r="S10916" s="16"/>
      <c r="T10916" s="16"/>
      <c r="U10916" s="16"/>
      <c r="V10916" s="16"/>
      <c r="W10916" s="16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39"/>
      <c r="R10917" s="16"/>
      <c r="S10917" s="16"/>
      <c r="T10917" s="16"/>
      <c r="U10917" s="16"/>
      <c r="V10917" s="16"/>
      <c r="W10917" s="16"/>
      <c r="X10917" s="17"/>
      <c r="Y10917" s="13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38"/>
      <c r="R10918" s="16"/>
      <c r="S10918" s="16"/>
      <c r="T10918" s="16"/>
      <c r="U10918" s="16"/>
      <c r="V10918" s="16"/>
      <c r="W10918" s="15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38"/>
      <c r="R10919" s="16"/>
      <c r="S10919" s="16"/>
      <c r="T10919" s="16"/>
      <c r="U10919" s="16"/>
      <c r="V10919" s="16"/>
      <c r="W10919" s="15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15"/>
      <c r="R10920" s="16"/>
      <c r="S10920" s="16"/>
      <c r="T10920" s="16"/>
      <c r="U10920" s="16"/>
      <c r="V10920" s="16"/>
      <c r="W10920" s="15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38"/>
      <c r="R10921" s="16"/>
      <c r="S10921" s="16"/>
      <c r="T10921" s="16"/>
      <c r="U10921" s="16"/>
      <c r="V10921" s="16"/>
      <c r="W10921" s="17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38"/>
      <c r="R10922" s="16"/>
      <c r="S10922" s="16"/>
      <c r="T10922" s="16"/>
      <c r="U10922" s="16"/>
      <c r="V10922" s="16"/>
      <c r="W10922" s="16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38"/>
      <c r="R10923" s="16"/>
      <c r="S10923" s="16"/>
      <c r="T10923" s="16"/>
      <c r="U10923" s="16"/>
      <c r="V10923" s="16"/>
      <c r="W10923" s="16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4"/>
      <c r="Q10924" s="39"/>
      <c r="R10924" s="16"/>
      <c r="S10924" s="16"/>
      <c r="T10924" s="16"/>
      <c r="U10924" s="16"/>
      <c r="V10924" s="16"/>
      <c r="W10924" s="17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39"/>
      <c r="R10925" s="16"/>
      <c r="S10925" s="16"/>
      <c r="T10925" s="16"/>
      <c r="U10925" s="16"/>
      <c r="V10925" s="15"/>
      <c r="W10925" s="16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38"/>
      <c r="R10926" s="16"/>
      <c r="S10926" s="16"/>
      <c r="T10926" s="16"/>
      <c r="U10926" s="16"/>
      <c r="V10926" s="16"/>
      <c r="W10926" s="15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15"/>
      <c r="R10927" s="16"/>
      <c r="S10927" s="16"/>
      <c r="T10927" s="16"/>
      <c r="U10927" s="16"/>
      <c r="V10927" s="16"/>
      <c r="W10927" s="1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38"/>
      <c r="R10928" s="16"/>
      <c r="S10928" s="16"/>
      <c r="T10928" s="16"/>
      <c r="U10928" s="16"/>
      <c r="V10928" s="16"/>
      <c r="W10928" s="16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38"/>
      <c r="R10929" s="16"/>
      <c r="S10929" s="16"/>
      <c r="T10929" s="16"/>
      <c r="U10929" s="16"/>
      <c r="V10929" s="16"/>
      <c r="W10929" s="17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38"/>
      <c r="R10930" s="16"/>
      <c r="S10930" s="16"/>
      <c r="T10930" s="16"/>
      <c r="U10930" s="16"/>
      <c r="V10930" s="16"/>
      <c r="W10930" s="16"/>
      <c r="X10930" s="17"/>
      <c r="Y10930" s="13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38"/>
      <c r="R10931" s="16"/>
      <c r="S10931" s="16"/>
      <c r="T10931" s="16"/>
      <c r="U10931" s="16"/>
      <c r="V10931" s="16"/>
      <c r="W10931" s="16"/>
      <c r="X10931" s="17"/>
      <c r="Y10931" s="13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37"/>
      <c r="R10932" s="15"/>
      <c r="S10932" s="16"/>
      <c r="T10932" s="16"/>
      <c r="U10932" s="16"/>
      <c r="V10932" s="16"/>
      <c r="W10932" s="17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37"/>
      <c r="R10933" s="15"/>
      <c r="S10933" s="16"/>
      <c r="T10933" s="16"/>
      <c r="U10933" s="16"/>
      <c r="V10933" s="16"/>
      <c r="W10933" s="16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38"/>
      <c r="R10934" s="15"/>
      <c r="S10934" s="15"/>
      <c r="T10934" s="15"/>
      <c r="U10934" s="15"/>
      <c r="V10934" s="15"/>
      <c r="W10934" s="1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37"/>
      <c r="R10935" s="15"/>
      <c r="S10935" s="16"/>
      <c r="T10935" s="16"/>
      <c r="U10935" s="16"/>
      <c r="V10935" s="16"/>
      <c r="W10935" s="1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4"/>
      <c r="Q10936" s="38"/>
      <c r="R10936" s="16"/>
      <c r="S10936" s="16"/>
      <c r="T10936" s="16"/>
      <c r="U10936" s="16"/>
      <c r="V10936" s="16"/>
      <c r="W10936" s="15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37"/>
      <c r="R10937" s="15"/>
      <c r="S10937" s="16"/>
      <c r="T10937" s="16"/>
      <c r="U10937" s="16"/>
      <c r="V10937" s="16"/>
      <c r="W10937" s="16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4"/>
      <c r="Q10938" s="38"/>
      <c r="R10938" s="15"/>
      <c r="S10938" s="15"/>
      <c r="T10938" s="15"/>
      <c r="U10938" s="15"/>
      <c r="V10938" s="15"/>
      <c r="W10938" s="16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38"/>
      <c r="R10939" s="16"/>
      <c r="S10939" s="16"/>
      <c r="T10939" s="16"/>
      <c r="U10939" s="16"/>
      <c r="V10939" s="16"/>
      <c r="W10939" s="17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15"/>
      <c r="R10940" s="16"/>
      <c r="S10940" s="16"/>
      <c r="T10940" s="16"/>
      <c r="U10940" s="16"/>
      <c r="V10940" s="16"/>
      <c r="W10940" s="16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15"/>
      <c r="R10941" s="16"/>
      <c r="S10941" s="16"/>
      <c r="T10941" s="16"/>
      <c r="U10941" s="16"/>
      <c r="V10941" s="16"/>
      <c r="W10941" s="16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39"/>
      <c r="R10942" s="16"/>
      <c r="S10942" s="16"/>
      <c r="T10942" s="16"/>
      <c r="U10942" s="16"/>
      <c r="V10942" s="15"/>
      <c r="W10942" s="1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15"/>
      <c r="R10943" s="16"/>
      <c r="S10943" s="16"/>
      <c r="T10943" s="16"/>
      <c r="U10943" s="16"/>
      <c r="V10943" s="16"/>
      <c r="W10943" s="15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4"/>
      <c r="Q10944" s="38"/>
      <c r="R10944" s="16"/>
      <c r="S10944" s="16"/>
      <c r="T10944" s="16"/>
      <c r="U10944" s="16"/>
      <c r="V10944" s="16"/>
      <c r="W10944" s="16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38"/>
      <c r="R10945" s="16"/>
      <c r="S10945" s="16"/>
      <c r="T10945" s="16"/>
      <c r="U10945" s="16"/>
      <c r="V10945" s="16"/>
      <c r="W10945" s="1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15"/>
      <c r="R10946" s="16"/>
      <c r="S10946" s="16"/>
      <c r="T10946" s="16"/>
      <c r="U10946" s="16"/>
      <c r="V10946" s="16"/>
      <c r="W10946" s="16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39"/>
      <c r="R10947" s="16"/>
      <c r="S10947" s="16"/>
      <c r="T10947" s="16"/>
      <c r="U10947" s="16"/>
      <c r="V10947" s="16"/>
      <c r="W10947" s="17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15"/>
      <c r="R10948" s="16"/>
      <c r="S10948" s="16"/>
      <c r="T10948" s="16"/>
      <c r="U10948" s="16"/>
      <c r="V10948" s="16"/>
      <c r="W10948" s="15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37"/>
      <c r="R10949" s="15"/>
      <c r="S10949" s="16"/>
      <c r="T10949" s="16"/>
      <c r="U10949" s="16"/>
      <c r="V10949" s="16"/>
      <c r="W10949" s="16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15"/>
      <c r="R10950" s="16"/>
      <c r="S10950" s="16"/>
      <c r="T10950" s="16"/>
      <c r="U10950" s="16"/>
      <c r="V10950" s="16"/>
      <c r="W10950" s="16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38"/>
      <c r="R10951" s="16"/>
      <c r="S10951" s="16"/>
      <c r="T10951" s="16"/>
      <c r="U10951" s="16"/>
      <c r="V10951" s="16"/>
      <c r="W10951" s="15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37"/>
      <c r="R10952" s="15"/>
      <c r="S10952" s="16"/>
      <c r="T10952" s="16"/>
      <c r="U10952" s="16"/>
      <c r="V10952" s="16"/>
      <c r="W10952" s="16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38"/>
      <c r="R10953" s="16"/>
      <c r="S10953" s="16"/>
      <c r="T10953" s="16"/>
      <c r="U10953" s="16"/>
      <c r="V10953" s="16"/>
      <c r="W10953" s="1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4"/>
      <c r="Q10954" s="37"/>
      <c r="R10954" s="15"/>
      <c r="S10954" s="16"/>
      <c r="T10954" s="16"/>
      <c r="U10954" s="16"/>
      <c r="V10954" s="16"/>
      <c r="W10954" s="1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37"/>
      <c r="R10955" s="15"/>
      <c r="S10955" s="16"/>
      <c r="T10955" s="16"/>
      <c r="U10955" s="16"/>
      <c r="V10955" s="16"/>
      <c r="W10955" s="16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4"/>
      <c r="Q10956" s="39"/>
      <c r="R10956" s="16"/>
      <c r="S10956" s="16"/>
      <c r="T10956" s="16"/>
      <c r="U10956" s="16"/>
      <c r="V10956" s="16"/>
      <c r="W10956" s="16"/>
      <c r="X10956" s="17"/>
      <c r="Y10956" s="13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38"/>
      <c r="R10957" s="16"/>
      <c r="S10957" s="16"/>
      <c r="T10957" s="16"/>
      <c r="U10957" s="16"/>
      <c r="V10957" s="16"/>
      <c r="W10957" s="15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39"/>
      <c r="R10958" s="16"/>
      <c r="S10958" s="16"/>
      <c r="T10958" s="16"/>
      <c r="U10958" s="16"/>
      <c r="V10958" s="15"/>
      <c r="W10958" s="16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38"/>
      <c r="R10959" s="15"/>
      <c r="S10959" s="15"/>
      <c r="T10959" s="15"/>
      <c r="U10959" s="15"/>
      <c r="V10959" s="15"/>
      <c r="W10959" s="16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38"/>
      <c r="R10960" s="16"/>
      <c r="S10960" s="16"/>
      <c r="T10960" s="16"/>
      <c r="U10960" s="16"/>
      <c r="V10960" s="16"/>
      <c r="W10960" s="1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39"/>
      <c r="R10961" s="16"/>
      <c r="S10961" s="16"/>
      <c r="T10961" s="16"/>
      <c r="U10961" s="16"/>
      <c r="V10961" s="16"/>
      <c r="W10961" s="15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15"/>
      <c r="R10962" s="16"/>
      <c r="S10962" s="16"/>
      <c r="T10962" s="16"/>
      <c r="U10962" s="16"/>
      <c r="V10962" s="16"/>
      <c r="W10962" s="17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37"/>
      <c r="R10963" s="15"/>
      <c r="S10963" s="16"/>
      <c r="T10963" s="16"/>
      <c r="U10963" s="16"/>
      <c r="V10963" s="16"/>
      <c r="W10963" s="1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15"/>
      <c r="R10964" s="16"/>
      <c r="S10964" s="16"/>
      <c r="T10964" s="16"/>
      <c r="U10964" s="16"/>
      <c r="V10964" s="16"/>
      <c r="W10964" s="16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38"/>
      <c r="R10965" s="16"/>
      <c r="S10965" s="16"/>
      <c r="T10965" s="16"/>
      <c r="U10965" s="16"/>
      <c r="V10965" s="16"/>
      <c r="W10965" s="15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39"/>
      <c r="R10966" s="16"/>
      <c r="S10966" s="16"/>
      <c r="T10966" s="16"/>
      <c r="U10966" s="16"/>
      <c r="V10966" s="16"/>
      <c r="W10966" s="16"/>
      <c r="X10966" s="17"/>
      <c r="Y10966" s="13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38"/>
      <c r="R10967" s="16"/>
      <c r="S10967" s="16"/>
      <c r="T10967" s="16"/>
      <c r="U10967" s="16"/>
      <c r="V10967" s="16"/>
      <c r="W10967" s="16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38"/>
      <c r="R10968" s="16"/>
      <c r="S10968" s="16"/>
      <c r="T10968" s="16"/>
      <c r="U10968" s="16"/>
      <c r="V10968" s="16"/>
      <c r="W10968" s="16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15"/>
      <c r="R10969" s="16"/>
      <c r="S10969" s="16"/>
      <c r="T10969" s="16"/>
      <c r="U10969" s="16"/>
      <c r="V10969" s="16"/>
      <c r="W10969" s="16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38"/>
      <c r="R10970" s="16"/>
      <c r="S10970" s="16"/>
      <c r="T10970" s="16"/>
      <c r="U10970" s="16"/>
      <c r="V10970" s="16"/>
      <c r="W10970" s="16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39"/>
      <c r="R10971" s="16"/>
      <c r="S10971" s="16"/>
      <c r="T10971" s="16"/>
      <c r="U10971" s="16"/>
      <c r="V10971" s="16"/>
      <c r="W10971" s="16"/>
      <c r="X10971" s="17"/>
      <c r="Y10971" s="13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37"/>
      <c r="R10972" s="15"/>
      <c r="S10972" s="16"/>
      <c r="T10972" s="16"/>
      <c r="U10972" s="16"/>
      <c r="V10972" s="16"/>
      <c r="W10972" s="17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38"/>
      <c r="R10973" s="16"/>
      <c r="S10973" s="16"/>
      <c r="T10973" s="16"/>
      <c r="U10973" s="16"/>
      <c r="V10973" s="16"/>
      <c r="W10973" s="15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38"/>
      <c r="R10974" s="16"/>
      <c r="S10974" s="16"/>
      <c r="T10974" s="16"/>
      <c r="U10974" s="16"/>
      <c r="V10974" s="16"/>
      <c r="W10974" s="16"/>
      <c r="X10974" s="17"/>
      <c r="Y10974" s="12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38"/>
      <c r="R10975" s="16"/>
      <c r="S10975" s="16"/>
      <c r="T10975" s="16"/>
      <c r="U10975" s="16"/>
      <c r="V10975" s="16"/>
      <c r="W10975" s="16"/>
      <c r="X10975" s="17"/>
      <c r="Y10975" s="12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38"/>
      <c r="R10976" s="16"/>
      <c r="S10976" s="16"/>
      <c r="T10976" s="16"/>
      <c r="U10976" s="16"/>
      <c r="V10976" s="16"/>
      <c r="W10976" s="1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38"/>
      <c r="R10977" s="16"/>
      <c r="S10977" s="16"/>
      <c r="T10977" s="16"/>
      <c r="U10977" s="16"/>
      <c r="V10977" s="16"/>
      <c r="W10977" s="15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15"/>
      <c r="R10978" s="16"/>
      <c r="S10978" s="16"/>
      <c r="T10978" s="16"/>
      <c r="U10978" s="16"/>
      <c r="V10978" s="16"/>
      <c r="W10978" s="15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15"/>
      <c r="R10979" s="16"/>
      <c r="S10979" s="16"/>
      <c r="T10979" s="16"/>
      <c r="U10979" s="16"/>
      <c r="V10979" s="16"/>
      <c r="W10979" s="1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38"/>
      <c r="R10980" s="16"/>
      <c r="S10980" s="16"/>
      <c r="T10980" s="16"/>
      <c r="U10980" s="16"/>
      <c r="V10980" s="16"/>
      <c r="W10980" s="16"/>
      <c r="X10980" s="17"/>
      <c r="Y10980" s="12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39"/>
      <c r="R10981" s="16"/>
      <c r="S10981" s="16"/>
      <c r="T10981" s="16"/>
      <c r="U10981" s="16"/>
      <c r="V10981" s="15"/>
      <c r="W10981" s="16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15"/>
      <c r="R10982" s="16"/>
      <c r="S10982" s="16"/>
      <c r="T10982" s="16"/>
      <c r="U10982" s="16"/>
      <c r="V10982" s="16"/>
      <c r="W10982" s="16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4"/>
      <c r="Q10983" s="39"/>
      <c r="R10983" s="16"/>
      <c r="S10983" s="16"/>
      <c r="T10983" s="16"/>
      <c r="U10983" s="16"/>
      <c r="V10983" s="16"/>
      <c r="W10983" s="16"/>
      <c r="X10983" s="17"/>
      <c r="Y10983" s="13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38"/>
      <c r="R10984" s="16"/>
      <c r="S10984" s="16"/>
      <c r="T10984" s="16"/>
      <c r="U10984" s="16"/>
      <c r="V10984" s="16"/>
      <c r="W10984" s="15"/>
      <c r="X10984" s="17"/>
      <c r="Y10984" s="12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15"/>
      <c r="R10985" s="16"/>
      <c r="S10985" s="16"/>
      <c r="T10985" s="16"/>
      <c r="U10985" s="16"/>
      <c r="V10985" s="16"/>
      <c r="W10985" s="16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38"/>
      <c r="R10986" s="16"/>
      <c r="S10986" s="16"/>
      <c r="T10986" s="16"/>
      <c r="U10986" s="16"/>
      <c r="V10986" s="16"/>
      <c r="W10986" s="15"/>
      <c r="X10986" s="17"/>
      <c r="Y10986" s="12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38"/>
      <c r="R10987" s="16"/>
      <c r="S10987" s="16"/>
      <c r="T10987" s="16"/>
      <c r="U10987" s="16"/>
      <c r="V10987" s="16"/>
      <c r="W10987" s="17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39"/>
      <c r="R10988" s="16"/>
      <c r="S10988" s="16"/>
      <c r="T10988" s="16"/>
      <c r="U10988" s="16"/>
      <c r="V10988" s="16"/>
      <c r="W10988" s="16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4"/>
      <c r="Q10989" s="39"/>
      <c r="R10989" s="16"/>
      <c r="S10989" s="16"/>
      <c r="T10989" s="16"/>
      <c r="U10989" s="16"/>
      <c r="V10989" s="16"/>
      <c r="W10989" s="16"/>
      <c r="X10989" s="17"/>
      <c r="Y10989" s="13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38"/>
      <c r="R10990" s="16"/>
      <c r="S10990" s="16"/>
      <c r="T10990" s="16"/>
      <c r="U10990" s="16"/>
      <c r="V10990" s="16"/>
      <c r="W10990" s="15"/>
      <c r="X10990" s="17"/>
      <c r="Y10990" s="12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39"/>
      <c r="R10991" s="16"/>
      <c r="S10991" s="16"/>
      <c r="T10991" s="16"/>
      <c r="U10991" s="16"/>
      <c r="V10991" s="16"/>
      <c r="W10991" s="16"/>
      <c r="X10991" s="17"/>
      <c r="Y10991" s="13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39"/>
      <c r="R10992" s="16"/>
      <c r="S10992" s="16"/>
      <c r="T10992" s="16"/>
      <c r="U10992" s="16"/>
      <c r="V10992" s="16"/>
      <c r="W10992" s="16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38"/>
      <c r="R10993" s="16"/>
      <c r="S10993" s="16"/>
      <c r="T10993" s="16"/>
      <c r="U10993" s="16"/>
      <c r="V10993" s="16"/>
      <c r="W10993" s="16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38"/>
      <c r="R10994" s="16"/>
      <c r="S10994" s="16"/>
      <c r="T10994" s="16"/>
      <c r="U10994" s="16"/>
      <c r="V10994" s="16"/>
      <c r="W10994" s="17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38"/>
      <c r="R10995" s="16"/>
      <c r="S10995" s="16"/>
      <c r="T10995" s="16"/>
      <c r="U10995" s="16"/>
      <c r="V10995" s="16"/>
      <c r="W10995" s="16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38"/>
      <c r="R10996" s="16"/>
      <c r="S10996" s="16"/>
      <c r="T10996" s="16"/>
      <c r="U10996" s="16"/>
      <c r="V10996" s="16"/>
      <c r="W10996" s="1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38"/>
      <c r="R10997" s="16"/>
      <c r="S10997" s="16"/>
      <c r="T10997" s="16"/>
      <c r="U10997" s="16"/>
      <c r="V10997" s="16"/>
      <c r="W10997" s="16"/>
      <c r="X10997" s="17"/>
      <c r="Y10997" s="13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39"/>
      <c r="R10998" s="16"/>
      <c r="S10998" s="16"/>
      <c r="T10998" s="16"/>
      <c r="U10998" s="16"/>
      <c r="V10998" s="15"/>
      <c r="W10998" s="16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38"/>
      <c r="R10999" s="16"/>
      <c r="S10999" s="16"/>
      <c r="T10999" s="16"/>
      <c r="U10999" s="16"/>
      <c r="V10999" s="16"/>
      <c r="W10999" s="16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38"/>
      <c r="R11000" s="16"/>
      <c r="S11000" s="16"/>
      <c r="T11000" s="16"/>
      <c r="U11000" s="16"/>
      <c r="V11000" s="16"/>
      <c r="W11000" s="16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15"/>
      <c r="R11001" s="16"/>
      <c r="S11001" s="16"/>
      <c r="T11001" s="16"/>
      <c r="U11001" s="16"/>
      <c r="V11001" s="16"/>
      <c r="W11001" s="17"/>
      <c r="X11001" s="17"/>
      <c r="Y11001" s="12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38"/>
      <c r="R11002" s="16"/>
      <c r="S11002" s="16"/>
      <c r="T11002" s="16"/>
      <c r="U11002" s="16"/>
      <c r="V11002" s="16"/>
      <c r="W11002" s="16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38"/>
      <c r="R11003" s="16"/>
      <c r="S11003" s="16"/>
      <c r="T11003" s="16"/>
      <c r="U11003" s="16"/>
      <c r="V11003" s="16"/>
      <c r="W11003" s="16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38"/>
      <c r="R11004" s="16"/>
      <c r="S11004" s="16"/>
      <c r="T11004" s="16"/>
      <c r="U11004" s="16"/>
      <c r="V11004" s="16"/>
      <c r="W11004" s="16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38"/>
      <c r="R11005" s="16"/>
      <c r="S11005" s="16"/>
      <c r="T11005" s="16"/>
      <c r="U11005" s="16"/>
      <c r="V11005" s="16"/>
      <c r="W11005" s="15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39"/>
      <c r="R11006" s="16"/>
      <c r="S11006" s="16"/>
      <c r="T11006" s="16"/>
      <c r="U11006" s="16"/>
      <c r="V11006" s="15"/>
      <c r="W11006" s="16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38"/>
      <c r="R11007" s="16"/>
      <c r="S11007" s="16"/>
      <c r="T11007" s="16"/>
      <c r="U11007" s="16"/>
      <c r="V11007" s="16"/>
      <c r="W11007" s="16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38"/>
      <c r="R11008" s="15"/>
      <c r="S11008" s="15"/>
      <c r="T11008" s="15"/>
      <c r="U11008" s="15"/>
      <c r="V11008" s="15"/>
      <c r="W11008" s="15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39"/>
      <c r="R11009" s="16"/>
      <c r="S11009" s="16"/>
      <c r="T11009" s="16"/>
      <c r="U11009" s="16"/>
      <c r="V11009" s="16"/>
      <c r="W11009" s="16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38"/>
      <c r="R11010" s="15"/>
      <c r="S11010" s="15"/>
      <c r="T11010" s="15"/>
      <c r="U11010" s="15"/>
      <c r="V11010" s="15"/>
      <c r="W11010" s="1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38"/>
      <c r="R11011" s="16"/>
      <c r="S11011" s="16"/>
      <c r="T11011" s="16"/>
      <c r="U11011" s="16"/>
      <c r="V11011" s="16"/>
      <c r="W11011" s="17"/>
      <c r="X11011" s="17"/>
      <c r="Y11011" s="12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39"/>
      <c r="R11012" s="16"/>
      <c r="S11012" s="16"/>
      <c r="T11012" s="16"/>
      <c r="U11012" s="16"/>
      <c r="V11012" s="16"/>
      <c r="W11012" s="16"/>
      <c r="X11012" s="17"/>
      <c r="Y11012" s="12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39"/>
      <c r="R11013" s="16"/>
      <c r="S11013" s="16"/>
      <c r="T11013" s="16"/>
      <c r="U11013" s="16"/>
      <c r="V11013" s="16"/>
      <c r="W11013" s="16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38"/>
      <c r="R11014" s="16"/>
      <c r="S11014" s="16"/>
      <c r="T11014" s="16"/>
      <c r="U11014" s="16"/>
      <c r="V11014" s="16"/>
      <c r="W11014" s="16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38"/>
      <c r="R11015" s="16"/>
      <c r="S11015" s="16"/>
      <c r="T11015" s="16"/>
      <c r="U11015" s="16"/>
      <c r="V11015" s="16"/>
      <c r="W11015" s="16"/>
      <c r="X11015" s="17"/>
      <c r="Y11015" s="12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38"/>
      <c r="R11016" s="16"/>
      <c r="S11016" s="16"/>
      <c r="T11016" s="16"/>
      <c r="U11016" s="16"/>
      <c r="V11016" s="16"/>
      <c r="W11016" s="15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4"/>
      <c r="Q11017" s="38"/>
      <c r="R11017" s="16"/>
      <c r="S11017" s="16"/>
      <c r="T11017" s="16"/>
      <c r="U11017" s="16"/>
      <c r="V11017" s="16"/>
      <c r="W11017" s="17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39"/>
      <c r="R11018" s="16"/>
      <c r="S11018" s="16"/>
      <c r="T11018" s="16"/>
      <c r="U11018" s="16"/>
      <c r="V11018" s="15"/>
      <c r="W11018" s="16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0"/>
      <c r="R11019" s="16"/>
      <c r="S11019" s="16"/>
      <c r="T11019" s="16"/>
      <c r="U11019" s="16"/>
      <c r="V11019" s="16"/>
      <c r="W11019" s="16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15"/>
      <c r="R11020" s="16"/>
      <c r="S11020" s="16"/>
      <c r="T11020" s="16"/>
      <c r="U11020" s="16"/>
      <c r="V11020" s="16"/>
      <c r="W11020" s="1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37"/>
      <c r="R11021" s="15"/>
      <c r="S11021" s="16"/>
      <c r="T11021" s="16"/>
      <c r="U11021" s="16"/>
      <c r="V11021" s="16"/>
      <c r="W11021" s="16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15"/>
      <c r="R11022" s="16"/>
      <c r="S11022" s="16"/>
      <c r="T11022" s="16"/>
      <c r="U11022" s="16"/>
      <c r="V11022" s="16"/>
      <c r="W11022" s="16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0"/>
      <c r="R11023" s="16"/>
      <c r="S11023" s="16"/>
      <c r="T11023" s="16"/>
      <c r="U11023" s="16"/>
      <c r="V11023" s="16"/>
      <c r="W11023" s="16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37"/>
      <c r="R11024" s="15"/>
      <c r="S11024" s="16"/>
      <c r="T11024" s="16"/>
      <c r="U11024" s="16"/>
      <c r="V11024" s="16"/>
      <c r="W11024" s="16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38"/>
      <c r="R11025" s="16"/>
      <c r="S11025" s="16"/>
      <c r="T11025" s="16"/>
      <c r="U11025" s="16"/>
      <c r="V11025" s="16"/>
      <c r="W11025" s="15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37"/>
      <c r="R11026" s="15"/>
      <c r="S11026" s="16"/>
      <c r="T11026" s="16"/>
      <c r="U11026" s="16"/>
      <c r="V11026" s="16"/>
      <c r="W11026" s="16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37"/>
      <c r="R11027" s="15"/>
      <c r="S11027" s="16"/>
      <c r="T11027" s="16"/>
      <c r="U11027" s="16"/>
      <c r="V11027" s="16"/>
      <c r="W11027" s="16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37"/>
      <c r="R11028" s="15"/>
      <c r="S11028" s="16"/>
      <c r="T11028" s="16"/>
      <c r="U11028" s="16"/>
      <c r="V11028" s="16"/>
      <c r="W11028" s="16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38"/>
      <c r="R11029" s="16"/>
      <c r="S11029" s="16"/>
      <c r="T11029" s="16"/>
      <c r="U11029" s="16"/>
      <c r="V11029" s="16"/>
      <c r="W11029" s="16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37"/>
      <c r="R11030" s="15"/>
      <c r="S11030" s="16"/>
      <c r="T11030" s="16"/>
      <c r="U11030" s="16"/>
      <c r="V11030" s="16"/>
      <c r="W11030" s="16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38"/>
      <c r="R11031" s="16"/>
      <c r="S11031" s="16"/>
      <c r="T11031" s="16"/>
      <c r="U11031" s="16"/>
      <c r="V11031" s="16"/>
      <c r="W11031" s="1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38"/>
      <c r="R11032" s="16"/>
      <c r="S11032" s="16"/>
      <c r="T11032" s="16"/>
      <c r="U11032" s="16"/>
      <c r="V11032" s="16"/>
      <c r="W11032" s="17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39"/>
      <c r="R11033" s="16"/>
      <c r="S11033" s="16"/>
      <c r="T11033" s="16"/>
      <c r="U11033" s="16"/>
      <c r="V11033" s="16"/>
      <c r="W11033" s="16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0"/>
      <c r="R11034" s="16"/>
      <c r="S11034" s="16"/>
      <c r="T11034" s="16"/>
      <c r="U11034" s="16"/>
      <c r="V11034" s="16"/>
      <c r="W11034" s="17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15"/>
      <c r="R11035" s="16"/>
      <c r="S11035" s="16"/>
      <c r="T11035" s="16"/>
      <c r="U11035" s="16"/>
      <c r="V11035" s="16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39"/>
      <c r="R11036" s="16"/>
      <c r="S11036" s="16"/>
      <c r="T11036" s="16"/>
      <c r="U11036" s="16"/>
      <c r="V11036" s="16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38"/>
      <c r="R11037" s="16"/>
      <c r="S11037" s="16"/>
      <c r="T11037" s="16"/>
      <c r="U11037" s="16"/>
      <c r="V11037" s="16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39"/>
      <c r="R11038" s="16"/>
      <c r="S11038" s="16"/>
      <c r="T11038" s="16"/>
      <c r="U11038" s="16"/>
      <c r="V11038" s="16"/>
      <c r="W11038" s="15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38"/>
      <c r="R11039" s="16"/>
      <c r="S11039" s="16"/>
      <c r="T11039" s="16"/>
      <c r="U11039" s="16"/>
      <c r="V11039" s="16"/>
      <c r="W11039" s="15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15"/>
      <c r="R11040" s="16"/>
      <c r="S11040" s="16"/>
      <c r="T11040" s="16"/>
      <c r="U11040" s="16"/>
      <c r="V11040" s="16"/>
      <c r="W11040" s="15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39"/>
      <c r="R11041" s="16"/>
      <c r="S11041" s="16"/>
      <c r="T11041" s="16"/>
      <c r="U11041" s="16"/>
      <c r="V11041" s="15"/>
      <c r="W11041" s="15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38"/>
      <c r="R11042" s="16"/>
      <c r="S11042" s="16"/>
      <c r="T11042" s="16"/>
      <c r="U11042" s="16"/>
      <c r="V11042" s="16"/>
      <c r="W11042" s="17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38"/>
      <c r="R11043" s="16"/>
      <c r="S11043" s="16"/>
      <c r="T11043" s="16"/>
      <c r="U11043" s="16"/>
      <c r="V11043" s="16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38"/>
      <c r="R11044" s="16"/>
      <c r="S11044" s="16"/>
      <c r="T11044" s="16"/>
      <c r="U11044" s="16"/>
      <c r="V11044" s="16"/>
      <c r="W11044" s="17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38"/>
      <c r="R11045" s="16"/>
      <c r="S11045" s="16"/>
      <c r="T11045" s="16"/>
      <c r="U11045" s="16"/>
      <c r="V11045" s="16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15"/>
      <c r="R11046" s="16"/>
      <c r="S11046" s="16"/>
      <c r="T11046" s="16"/>
      <c r="U11046" s="16"/>
      <c r="V11046" s="16"/>
      <c r="W11046" s="16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37"/>
      <c r="R11047" s="15"/>
      <c r="S11047" s="16"/>
      <c r="T11047" s="16"/>
      <c r="U11047" s="16"/>
      <c r="V11047" s="16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0"/>
      <c r="R11048" s="16"/>
      <c r="S11048" s="16"/>
      <c r="T11048" s="16"/>
      <c r="U11048" s="16"/>
      <c r="V11048" s="16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38"/>
      <c r="R11049" s="16"/>
      <c r="S11049" s="16"/>
      <c r="T11049" s="16"/>
      <c r="U11049" s="16"/>
      <c r="V11049" s="16"/>
      <c r="W11049" s="17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15"/>
      <c r="R11050" s="16"/>
      <c r="S11050" s="16"/>
      <c r="T11050" s="16"/>
      <c r="U11050" s="16"/>
      <c r="V11050" s="16"/>
      <c r="W11050" s="17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15"/>
      <c r="R11051" s="16"/>
      <c r="S11051" s="16"/>
      <c r="T11051" s="16"/>
      <c r="U11051" s="16"/>
      <c r="V11051" s="16"/>
      <c r="W11051" s="16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15"/>
      <c r="R11052" s="16"/>
      <c r="S11052" s="16"/>
      <c r="T11052" s="16"/>
      <c r="U11052" s="16"/>
      <c r="V11052" s="16"/>
      <c r="W11052" s="17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39"/>
      <c r="R11053" s="16"/>
      <c r="S11053" s="16"/>
      <c r="T11053" s="16"/>
      <c r="U11053" s="16"/>
      <c r="V11053" s="16"/>
      <c r="W11053" s="16"/>
      <c r="X11053" s="17"/>
      <c r="Y11053" s="13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38"/>
      <c r="R11054" s="16"/>
      <c r="S11054" s="16"/>
      <c r="T11054" s="16"/>
      <c r="U11054" s="16"/>
      <c r="V11054" s="16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38"/>
      <c r="R11055" s="16"/>
      <c r="S11055" s="16"/>
      <c r="T11055" s="16"/>
      <c r="U11055" s="16"/>
      <c r="V11055" s="16"/>
      <c r="W11055" s="16"/>
      <c r="X11055" s="17"/>
      <c r="Y11055" s="13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38"/>
      <c r="R11056" s="16"/>
      <c r="S11056" s="16"/>
      <c r="T11056" s="16"/>
      <c r="U11056" s="16"/>
      <c r="V11056" s="16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15"/>
      <c r="R11057" s="16"/>
      <c r="S11057" s="16"/>
      <c r="T11057" s="16"/>
      <c r="U11057" s="16"/>
      <c r="V11057" s="16"/>
      <c r="W11057" s="15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38"/>
      <c r="R11058" s="16"/>
      <c r="S11058" s="16"/>
      <c r="T11058" s="16"/>
      <c r="U11058" s="16"/>
      <c r="V11058" s="16"/>
      <c r="W11058" s="16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15"/>
      <c r="R11059" s="16"/>
      <c r="S11059" s="16"/>
      <c r="T11059" s="16"/>
      <c r="U11059" s="16"/>
      <c r="V11059" s="16"/>
      <c r="W11059" s="17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38"/>
      <c r="R11060" s="16"/>
      <c r="S11060" s="16"/>
      <c r="T11060" s="16"/>
      <c r="U11060" s="16"/>
      <c r="V11060" s="16"/>
      <c r="W11060" s="17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37"/>
      <c r="R11061" s="15"/>
      <c r="S11061" s="16"/>
      <c r="T11061" s="16"/>
      <c r="U11061" s="16"/>
      <c r="V11061" s="16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38"/>
      <c r="R11062" s="16"/>
      <c r="S11062" s="16"/>
      <c r="T11062" s="16"/>
      <c r="U11062" s="16"/>
      <c r="V11062" s="16"/>
      <c r="W11062" s="17"/>
      <c r="X11062" s="17"/>
      <c r="Y11062" s="12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39"/>
      <c r="R11063" s="16"/>
      <c r="S11063" s="16"/>
      <c r="T11063" s="16"/>
      <c r="U11063" s="16"/>
      <c r="V11063" s="16"/>
      <c r="W11063" s="16"/>
      <c r="X11063" s="17"/>
      <c r="Y11063" s="13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38"/>
      <c r="R11064" s="16"/>
      <c r="S11064" s="16"/>
      <c r="T11064" s="16"/>
      <c r="U11064" s="16"/>
      <c r="V11064" s="16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38"/>
      <c r="R11065" s="16"/>
      <c r="S11065" s="16"/>
      <c r="T11065" s="16"/>
      <c r="U11065" s="16"/>
      <c r="V11065" s="16"/>
      <c r="W11065" s="17"/>
      <c r="X11065" s="17"/>
      <c r="Y11065" s="12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15"/>
      <c r="R11066" s="16"/>
      <c r="S11066" s="16"/>
      <c r="T11066" s="16"/>
      <c r="U11066" s="16"/>
      <c r="V11066" s="16"/>
      <c r="W11066" s="15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38"/>
      <c r="R11067" s="16"/>
      <c r="S11067" s="16"/>
      <c r="T11067" s="16"/>
      <c r="U11067" s="16"/>
      <c r="V11067" s="16"/>
      <c r="W11067" s="15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38"/>
      <c r="R11068" s="16"/>
      <c r="S11068" s="16"/>
      <c r="T11068" s="16"/>
      <c r="U11068" s="16"/>
      <c r="V11068" s="16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38"/>
      <c r="R11069" s="16"/>
      <c r="S11069" s="16"/>
      <c r="T11069" s="16"/>
      <c r="U11069" s="16"/>
      <c r="V11069" s="16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15"/>
      <c r="R11070" s="16"/>
      <c r="S11070" s="16"/>
      <c r="T11070" s="16"/>
      <c r="U11070" s="16"/>
      <c r="V11070" s="16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38"/>
      <c r="R11071" s="16"/>
      <c r="S11071" s="16"/>
      <c r="T11071" s="16"/>
      <c r="U11071" s="16"/>
      <c r="V11071" s="16"/>
      <c r="W11071" s="16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39"/>
      <c r="R11072" s="16"/>
      <c r="S11072" s="16"/>
      <c r="T11072" s="16"/>
      <c r="U11072" s="16"/>
      <c r="V11072" s="16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38"/>
      <c r="R11073" s="16"/>
      <c r="S11073" s="16"/>
      <c r="T11073" s="16"/>
      <c r="U11073" s="16"/>
      <c r="V11073" s="16"/>
      <c r="W11073" s="16"/>
      <c r="X11073" s="17"/>
      <c r="Y11073" s="13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37"/>
      <c r="R11074" s="15"/>
      <c r="S11074" s="16"/>
      <c r="T11074" s="16"/>
      <c r="U11074" s="16"/>
      <c r="V11074" s="16"/>
      <c r="W11074" s="16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38"/>
      <c r="R11075" s="16"/>
      <c r="S11075" s="16"/>
      <c r="T11075" s="16"/>
      <c r="U11075" s="16"/>
      <c r="V11075" s="16"/>
      <c r="W11075" s="17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38"/>
      <c r="R11076" s="15"/>
      <c r="S11076" s="15"/>
      <c r="T11076" s="15"/>
      <c r="U11076" s="15"/>
      <c r="V11076" s="15"/>
      <c r="W11076" s="17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15"/>
      <c r="R11077" s="16"/>
      <c r="S11077" s="16"/>
      <c r="T11077" s="16"/>
      <c r="U11077" s="16"/>
      <c r="V11077" s="16"/>
      <c r="W11077" s="16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39"/>
      <c r="R11078" s="16"/>
      <c r="S11078" s="16"/>
      <c r="T11078" s="16"/>
      <c r="U11078" s="16"/>
      <c r="V11078" s="16"/>
      <c r="W11078" s="16"/>
      <c r="X11078" s="17"/>
      <c r="Y11078" s="13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39"/>
      <c r="R11079" s="16"/>
      <c r="S11079" s="16"/>
      <c r="T11079" s="16"/>
      <c r="U11079" s="16"/>
      <c r="V11079" s="16"/>
      <c r="W11079" s="16"/>
      <c r="X11079" s="17"/>
      <c r="Y11079" s="13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37"/>
      <c r="R11080" s="15"/>
      <c r="S11080" s="16"/>
      <c r="T11080" s="16"/>
      <c r="U11080" s="16"/>
      <c r="V11080" s="16"/>
      <c r="W11080" s="16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38"/>
      <c r="R11081" s="16"/>
      <c r="S11081" s="16"/>
      <c r="T11081" s="16"/>
      <c r="U11081" s="16"/>
      <c r="V11081" s="16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38"/>
      <c r="R11082" s="16"/>
      <c r="S11082" s="16"/>
      <c r="T11082" s="16"/>
      <c r="U11082" s="16"/>
      <c r="V11082" s="16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0"/>
      <c r="R11083" s="16"/>
      <c r="S11083" s="16"/>
      <c r="T11083" s="16"/>
      <c r="U11083" s="16"/>
      <c r="V11083" s="16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38"/>
      <c r="R11084" s="16"/>
      <c r="S11084" s="16"/>
      <c r="T11084" s="16"/>
      <c r="U11084" s="16"/>
      <c r="V11084" s="16"/>
      <c r="W11084" s="16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38"/>
      <c r="R11085" s="16"/>
      <c r="S11085" s="16"/>
      <c r="T11085" s="16"/>
      <c r="U11085" s="16"/>
      <c r="V11085" s="16"/>
      <c r="W11085" s="16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38"/>
      <c r="R11086" s="16"/>
      <c r="S11086" s="16"/>
      <c r="T11086" s="16"/>
      <c r="U11086" s="16"/>
      <c r="V11086" s="16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37"/>
      <c r="R11087" s="15"/>
      <c r="S11087" s="16"/>
      <c r="T11087" s="16"/>
      <c r="U11087" s="16"/>
      <c r="V11087" s="16"/>
      <c r="W11087" s="16"/>
      <c r="X11087" s="17"/>
      <c r="Y11087" s="12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38"/>
      <c r="R11088" s="16"/>
      <c r="S11088" s="16"/>
      <c r="T11088" s="16"/>
      <c r="U11088" s="16"/>
      <c r="V11088" s="16"/>
      <c r="W11088" s="16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38"/>
      <c r="R11089" s="16"/>
      <c r="S11089" s="16"/>
      <c r="T11089" s="16"/>
      <c r="U11089" s="16"/>
      <c r="V11089" s="16"/>
      <c r="W11089" s="16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37"/>
      <c r="R11090" s="15"/>
      <c r="S11090" s="16"/>
      <c r="T11090" s="16"/>
      <c r="U11090" s="16"/>
      <c r="V11090" s="16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39"/>
      <c r="R11091" s="16"/>
      <c r="S11091" s="16"/>
      <c r="T11091" s="16"/>
      <c r="U11091" s="16"/>
      <c r="V11091" s="16"/>
      <c r="W11091" s="16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38"/>
      <c r="R11092" s="16"/>
      <c r="S11092" s="16"/>
      <c r="T11092" s="16"/>
      <c r="U11092" s="16"/>
      <c r="V11092" s="16"/>
      <c r="W11092" s="15"/>
      <c r="X11092" s="17"/>
      <c r="Y11092" s="12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38"/>
      <c r="R11093" s="16"/>
      <c r="S11093" s="16"/>
      <c r="T11093" s="16"/>
      <c r="U11093" s="16"/>
      <c r="V11093" s="16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37"/>
      <c r="R11094" s="15"/>
      <c r="S11094" s="16"/>
      <c r="T11094" s="16"/>
      <c r="U11094" s="16"/>
      <c r="V11094" s="16"/>
      <c r="W11094" s="16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0"/>
      <c r="R11095" s="16"/>
      <c r="S11095" s="16"/>
      <c r="T11095" s="16"/>
      <c r="U11095" s="16"/>
      <c r="V11095" s="16"/>
      <c r="W11095" s="16"/>
      <c r="X11095" s="17"/>
      <c r="Y11095" s="12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38"/>
      <c r="R11096" s="16"/>
      <c r="S11096" s="16"/>
      <c r="T11096" s="16"/>
      <c r="U11096" s="16"/>
      <c r="V11096" s="16"/>
      <c r="W11096" s="16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38"/>
      <c r="R11097" s="16"/>
      <c r="S11097" s="16"/>
      <c r="T11097" s="16"/>
      <c r="U11097" s="16"/>
      <c r="V11097" s="16"/>
      <c r="W11097" s="17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37"/>
      <c r="R11098" s="15"/>
      <c r="S11098" s="16"/>
      <c r="T11098" s="16"/>
      <c r="U11098" s="16"/>
      <c r="V11098" s="16"/>
      <c r="W11098" s="16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37"/>
      <c r="R11099" s="15"/>
      <c r="S11099" s="16"/>
      <c r="T11099" s="16"/>
      <c r="U11099" s="16"/>
      <c r="V11099" s="16"/>
      <c r="W11099" s="16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37"/>
      <c r="R11100" s="15"/>
      <c r="S11100" s="16"/>
      <c r="T11100" s="16"/>
      <c r="U11100" s="16"/>
      <c r="V11100" s="16"/>
      <c r="W11100" s="16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0"/>
      <c r="R11101" s="16"/>
      <c r="S11101" s="16"/>
      <c r="T11101" s="16"/>
      <c r="U11101" s="16"/>
      <c r="V11101" s="16"/>
      <c r="W11101" s="16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39"/>
      <c r="R11102" s="16"/>
      <c r="S11102" s="16"/>
      <c r="T11102" s="16"/>
      <c r="U11102" s="16"/>
      <c r="V11102" s="16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37"/>
      <c r="R11103" s="15"/>
      <c r="S11103" s="16"/>
      <c r="T11103" s="16"/>
      <c r="U11103" s="16"/>
      <c r="V11103" s="16"/>
      <c r="W11103" s="16"/>
      <c r="X11103" s="17"/>
      <c r="Y11103" s="12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37"/>
      <c r="R11104" s="15"/>
      <c r="S11104" s="16"/>
      <c r="T11104" s="16"/>
      <c r="U11104" s="16"/>
      <c r="V11104" s="16"/>
      <c r="W11104" s="16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39"/>
      <c r="R11105" s="16"/>
      <c r="S11105" s="16"/>
      <c r="T11105" s="16"/>
      <c r="U11105" s="16"/>
      <c r="V11105" s="16"/>
      <c r="W11105" s="16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0"/>
      <c r="R11106" s="16"/>
      <c r="S11106" s="16"/>
      <c r="T11106" s="16"/>
      <c r="U11106" s="16"/>
      <c r="V11106" s="16"/>
      <c r="W11106" s="16"/>
      <c r="X11106" s="17"/>
      <c r="Y11106" s="12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38"/>
      <c r="R11107" s="16"/>
      <c r="S11107" s="16"/>
      <c r="T11107" s="16"/>
      <c r="U11107" s="16"/>
      <c r="V11107" s="16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38"/>
      <c r="R11108" s="15"/>
      <c r="S11108" s="15"/>
      <c r="T11108" s="15"/>
      <c r="U11108" s="15"/>
      <c r="V11108" s="15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38"/>
      <c r="R11109" s="16"/>
      <c r="S11109" s="16"/>
      <c r="T11109" s="16"/>
      <c r="U11109" s="16"/>
      <c r="V11109" s="16"/>
      <c r="W11109" s="15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38"/>
      <c r="R11110" s="16"/>
      <c r="S11110" s="16"/>
      <c r="T11110" s="16"/>
      <c r="U11110" s="16"/>
      <c r="V11110" s="16"/>
      <c r="W11110" s="16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38"/>
      <c r="R11111" s="16"/>
      <c r="S11111" s="16"/>
      <c r="T11111" s="16"/>
      <c r="U11111" s="16"/>
      <c r="V11111" s="16"/>
      <c r="W11111" s="17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38"/>
      <c r="R11112" s="16"/>
      <c r="S11112" s="16"/>
      <c r="T11112" s="16"/>
      <c r="U11112" s="16"/>
      <c r="V11112" s="16"/>
      <c r="W11112" s="15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38"/>
      <c r="R11113" s="16"/>
      <c r="S11113" s="16"/>
      <c r="T11113" s="16"/>
      <c r="U11113" s="16"/>
      <c r="V11113" s="16"/>
      <c r="W11113" s="15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38"/>
      <c r="R11114" s="16"/>
      <c r="S11114" s="16"/>
      <c r="T11114" s="16"/>
      <c r="U11114" s="16"/>
      <c r="V11114" s="16"/>
      <c r="W11114" s="15"/>
      <c r="X11114" s="17"/>
      <c r="Y11114" s="12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39"/>
      <c r="R11115" s="16"/>
      <c r="S11115" s="16"/>
      <c r="T11115" s="16"/>
      <c r="U11115" s="16"/>
      <c r="V11115" s="16"/>
      <c r="W11115" s="16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37"/>
      <c r="R11116" s="15"/>
      <c r="S11116" s="16"/>
      <c r="T11116" s="16"/>
      <c r="U11116" s="16"/>
      <c r="V11116" s="16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0"/>
      <c r="R11117" s="16"/>
      <c r="S11117" s="16"/>
      <c r="T11117" s="16"/>
      <c r="U11117" s="16"/>
      <c r="V11117" s="16"/>
      <c r="W11117" s="16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38"/>
      <c r="R11118" s="16"/>
      <c r="S11118" s="16"/>
      <c r="T11118" s="16"/>
      <c r="U11118" s="16"/>
      <c r="V11118" s="16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38"/>
      <c r="R11119" s="16"/>
      <c r="S11119" s="16"/>
      <c r="T11119" s="16"/>
      <c r="U11119" s="16"/>
      <c r="V11119" s="16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37"/>
      <c r="R11120" s="15"/>
      <c r="S11120" s="16"/>
      <c r="T11120" s="16"/>
      <c r="U11120" s="16"/>
      <c r="V11120" s="16"/>
      <c r="W11120" s="17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37"/>
      <c r="R11121" s="15"/>
      <c r="S11121" s="16"/>
      <c r="T11121" s="16"/>
      <c r="U11121" s="16"/>
      <c r="V11121" s="16"/>
      <c r="W11121" s="17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39"/>
      <c r="R11122" s="16"/>
      <c r="S11122" s="16"/>
      <c r="T11122" s="16"/>
      <c r="U11122" s="16"/>
      <c r="V11122" s="16"/>
      <c r="W11122" s="16"/>
      <c r="X11122" s="17"/>
      <c r="Y11122" s="13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38"/>
      <c r="R11123" s="16"/>
      <c r="S11123" s="16"/>
      <c r="T11123" s="16"/>
      <c r="U11123" s="16"/>
      <c r="V11123" s="16"/>
      <c r="W11123" s="16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37"/>
      <c r="R11124" s="15"/>
      <c r="S11124" s="16"/>
      <c r="T11124" s="16"/>
      <c r="U11124" s="16"/>
      <c r="V11124" s="16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39"/>
      <c r="R11125" s="16"/>
      <c r="S11125" s="16"/>
      <c r="T11125" s="16"/>
      <c r="U11125" s="16"/>
      <c r="V11125" s="16"/>
      <c r="W11125" s="16"/>
      <c r="X11125" s="17"/>
      <c r="Y11125" s="13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37"/>
      <c r="R11126" s="15"/>
      <c r="S11126" s="16"/>
      <c r="T11126" s="16"/>
      <c r="U11126" s="16"/>
      <c r="V11126" s="16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0"/>
      <c r="R11127" s="16"/>
      <c r="S11127" s="16"/>
      <c r="T11127" s="16"/>
      <c r="U11127" s="16"/>
      <c r="V11127" s="16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37"/>
      <c r="R11128" s="15"/>
      <c r="S11128" s="16"/>
      <c r="T11128" s="16"/>
      <c r="U11128" s="16"/>
      <c r="V11128" s="16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0"/>
      <c r="R11129" s="16"/>
      <c r="S11129" s="16"/>
      <c r="T11129" s="16"/>
      <c r="U11129" s="16"/>
      <c r="V11129" s="16"/>
      <c r="W11129" s="16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37"/>
      <c r="R11130" s="15"/>
      <c r="S11130" s="16"/>
      <c r="T11130" s="16"/>
      <c r="U11130" s="16"/>
      <c r="V11130" s="16"/>
      <c r="W11130" s="16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38"/>
      <c r="R11131" s="16"/>
      <c r="S11131" s="16"/>
      <c r="T11131" s="16"/>
      <c r="U11131" s="16"/>
      <c r="V11131" s="16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38"/>
      <c r="R11132" s="16"/>
      <c r="S11132" s="16"/>
      <c r="T11132" s="16"/>
      <c r="U11132" s="16"/>
      <c r="V11132" s="16"/>
      <c r="W11132" s="16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38"/>
      <c r="R11133" s="16"/>
      <c r="S11133" s="16"/>
      <c r="T11133" s="16"/>
      <c r="U11133" s="16"/>
      <c r="V11133" s="16"/>
      <c r="W11133" s="16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38"/>
      <c r="R11134" s="16"/>
      <c r="S11134" s="16"/>
      <c r="T11134" s="16"/>
      <c r="U11134" s="16"/>
      <c r="V11134" s="16"/>
      <c r="W11134" s="16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39"/>
      <c r="R11135" s="16"/>
      <c r="S11135" s="16"/>
      <c r="T11135" s="16"/>
      <c r="U11135" s="16"/>
      <c r="V11135" s="16"/>
      <c r="W11135" s="15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38"/>
      <c r="R11136" s="16"/>
      <c r="S11136" s="16"/>
      <c r="T11136" s="16"/>
      <c r="U11136" s="16"/>
      <c r="V11136" s="16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38"/>
      <c r="R11137" s="16"/>
      <c r="S11137" s="16"/>
      <c r="T11137" s="16"/>
      <c r="U11137" s="16"/>
      <c r="V11137" s="16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38"/>
      <c r="R11138" s="16"/>
      <c r="S11138" s="16"/>
      <c r="T11138" s="16"/>
      <c r="U11138" s="16"/>
      <c r="V11138" s="16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38"/>
      <c r="R11139" s="16"/>
      <c r="S11139" s="16"/>
      <c r="T11139" s="16"/>
      <c r="U11139" s="16"/>
      <c r="V11139" s="16"/>
      <c r="W11139" s="15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39"/>
      <c r="R11140" s="16"/>
      <c r="S11140" s="16"/>
      <c r="T11140" s="16"/>
      <c r="U11140" s="16"/>
      <c r="V11140" s="16"/>
      <c r="W11140" s="16"/>
      <c r="X11140" s="17"/>
      <c r="Y11140" s="13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0"/>
      <c r="R11141" s="16"/>
      <c r="S11141" s="16"/>
      <c r="T11141" s="16"/>
      <c r="U11141" s="16"/>
      <c r="V11141" s="16"/>
      <c r="W11141" s="15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38"/>
      <c r="R11142" s="15"/>
      <c r="S11142" s="15"/>
      <c r="T11142" s="15"/>
      <c r="U11142" s="15"/>
      <c r="V11142" s="15"/>
      <c r="W11142" s="15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38"/>
      <c r="R11143" s="16"/>
      <c r="S11143" s="16"/>
      <c r="T11143" s="16"/>
      <c r="U11143" s="16"/>
      <c r="V11143" s="16"/>
      <c r="W11143" s="16"/>
      <c r="X11143" s="17"/>
      <c r="Y11143" s="13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38"/>
      <c r="R11144" s="16"/>
      <c r="S11144" s="16"/>
      <c r="T11144" s="16"/>
      <c r="U11144" s="16"/>
      <c r="V11144" s="16"/>
      <c r="W11144" s="16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38"/>
      <c r="R11145" s="16"/>
      <c r="S11145" s="16"/>
      <c r="T11145" s="16"/>
      <c r="U11145" s="16"/>
      <c r="V11145" s="16"/>
      <c r="W11145" s="16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39"/>
      <c r="R11146" s="16"/>
      <c r="S11146" s="16"/>
      <c r="T11146" s="16"/>
      <c r="U11146" s="16"/>
      <c r="V11146" s="16"/>
      <c r="W11146" s="16"/>
      <c r="X11146" s="17"/>
      <c r="Y11146" s="13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0"/>
      <c r="R11147" s="16"/>
      <c r="S11147" s="16"/>
      <c r="T11147" s="16"/>
      <c r="U11147" s="16"/>
      <c r="V11147" s="16"/>
      <c r="W11147" s="16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39"/>
      <c r="R11148" s="16"/>
      <c r="S11148" s="16"/>
      <c r="T11148" s="16"/>
      <c r="U11148" s="16"/>
      <c r="V11148" s="16"/>
      <c r="W11148" s="16"/>
      <c r="X11148" s="17"/>
      <c r="Y11148" s="13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37"/>
      <c r="R11149" s="15"/>
      <c r="S11149" s="16"/>
      <c r="T11149" s="16"/>
      <c r="U11149" s="16"/>
      <c r="V11149" s="16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37"/>
      <c r="R11150" s="15"/>
      <c r="S11150" s="16"/>
      <c r="T11150" s="16"/>
      <c r="U11150" s="16"/>
      <c r="V11150" s="16"/>
      <c r="W11150" s="16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37"/>
      <c r="R11151" s="15"/>
      <c r="S11151" s="16"/>
      <c r="T11151" s="16"/>
      <c r="U11151" s="16"/>
      <c r="V11151" s="16"/>
      <c r="W11151" s="17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37"/>
      <c r="R11152" s="15"/>
      <c r="S11152" s="16"/>
      <c r="T11152" s="16"/>
      <c r="U11152" s="16"/>
      <c r="V11152" s="16"/>
      <c r="W11152" s="16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38"/>
      <c r="R11153" s="16"/>
      <c r="S11153" s="16"/>
      <c r="T11153" s="16"/>
      <c r="U11153" s="16"/>
      <c r="V11153" s="16"/>
      <c r="W11153" s="16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38"/>
      <c r="R11154" s="16"/>
      <c r="S11154" s="16"/>
      <c r="T11154" s="16"/>
      <c r="U11154" s="16"/>
      <c r="V11154" s="16"/>
      <c r="W11154" s="16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38"/>
      <c r="R11155" s="16"/>
      <c r="S11155" s="16"/>
      <c r="T11155" s="16"/>
      <c r="U11155" s="16"/>
      <c r="V11155" s="16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39"/>
      <c r="R11156" s="16"/>
      <c r="S11156" s="16"/>
      <c r="T11156" s="16"/>
      <c r="U11156" s="16"/>
      <c r="V11156" s="16"/>
      <c r="W11156" s="16"/>
      <c r="X11156" s="17"/>
      <c r="Y11156" s="13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39"/>
      <c r="R11157" s="16"/>
      <c r="S11157" s="16"/>
      <c r="T11157" s="16"/>
      <c r="U11157" s="16"/>
      <c r="V11157" s="15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38"/>
      <c r="R11158" s="16"/>
      <c r="S11158" s="16"/>
      <c r="T11158" s="16"/>
      <c r="U11158" s="16"/>
      <c r="V11158" s="16"/>
      <c r="W11158" s="16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39"/>
      <c r="R11159" s="16"/>
      <c r="S11159" s="16"/>
      <c r="T11159" s="16"/>
      <c r="U11159" s="16"/>
      <c r="V11159" s="16"/>
      <c r="W11159" s="17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38"/>
      <c r="R11160" s="16"/>
      <c r="S11160" s="16"/>
      <c r="T11160" s="16"/>
      <c r="U11160" s="16"/>
      <c r="V11160" s="16"/>
      <c r="W11160" s="16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38"/>
      <c r="R11161" s="16"/>
      <c r="S11161" s="16"/>
      <c r="T11161" s="16"/>
      <c r="U11161" s="16"/>
      <c r="V11161" s="16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38"/>
      <c r="R11162" s="16"/>
      <c r="S11162" s="16"/>
      <c r="T11162" s="16"/>
      <c r="U11162" s="16"/>
      <c r="V11162" s="16"/>
      <c r="W11162" s="16"/>
      <c r="X11162" s="17"/>
      <c r="Y11162" s="13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38"/>
      <c r="R11163" s="16"/>
      <c r="S11163" s="16"/>
      <c r="T11163" s="16"/>
      <c r="U11163" s="16"/>
      <c r="V11163" s="16"/>
      <c r="W11163" s="16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38"/>
      <c r="R11164" s="16"/>
      <c r="S11164" s="16"/>
      <c r="T11164" s="16"/>
      <c r="U11164" s="16"/>
      <c r="V11164" s="16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38"/>
      <c r="R11165" s="16"/>
      <c r="S11165" s="16"/>
      <c r="T11165" s="16"/>
      <c r="U11165" s="16"/>
      <c r="V11165" s="16"/>
      <c r="W11165" s="16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37"/>
      <c r="R11166" s="15"/>
      <c r="S11166" s="16"/>
      <c r="T11166" s="16"/>
      <c r="U11166" s="16"/>
      <c r="V11166" s="16"/>
      <c r="W11166" s="16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37"/>
      <c r="R11167" s="15"/>
      <c r="S11167" s="16"/>
      <c r="T11167" s="16"/>
      <c r="U11167" s="16"/>
      <c r="V11167" s="16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39"/>
      <c r="R11168" s="16"/>
      <c r="S11168" s="16"/>
      <c r="T11168" s="16"/>
      <c r="U11168" s="16"/>
      <c r="V11168" s="16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39"/>
      <c r="R11169" s="16"/>
      <c r="S11169" s="16"/>
      <c r="T11169" s="16"/>
      <c r="U11169" s="16"/>
      <c r="V11169" s="16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37"/>
      <c r="R11170" s="15"/>
      <c r="S11170" s="16"/>
      <c r="T11170" s="16"/>
      <c r="U11170" s="16"/>
      <c r="V11170" s="16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38"/>
      <c r="R11171" s="16"/>
      <c r="S11171" s="16"/>
      <c r="T11171" s="16"/>
      <c r="U11171" s="16"/>
      <c r="V11171" s="16"/>
      <c r="W11171" s="16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37"/>
      <c r="R11172" s="15"/>
      <c r="S11172" s="16"/>
      <c r="T11172" s="16"/>
      <c r="U11172" s="16"/>
      <c r="V11172" s="16"/>
      <c r="W11172" s="16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39"/>
      <c r="R11173" s="16"/>
      <c r="S11173" s="16"/>
      <c r="T11173" s="16"/>
      <c r="U11173" s="16"/>
      <c r="V11173" s="15"/>
      <c r="W11173" s="16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38"/>
      <c r="R11174" s="16"/>
      <c r="S11174" s="16"/>
      <c r="T11174" s="16"/>
      <c r="U11174" s="16"/>
      <c r="V11174" s="16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38"/>
      <c r="R11175" s="15"/>
      <c r="S11175" s="15"/>
      <c r="T11175" s="15"/>
      <c r="U11175" s="15"/>
      <c r="V11175" s="15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38"/>
      <c r="R11176" s="16"/>
      <c r="S11176" s="16"/>
      <c r="T11176" s="16"/>
      <c r="U11176" s="16"/>
      <c r="V11176" s="16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38"/>
      <c r="R11177" s="16"/>
      <c r="S11177" s="16"/>
      <c r="T11177" s="16"/>
      <c r="U11177" s="16"/>
      <c r="V11177" s="16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38"/>
      <c r="R11178" s="16"/>
      <c r="S11178" s="16"/>
      <c r="T11178" s="16"/>
      <c r="U11178" s="16"/>
      <c r="V11178" s="16"/>
      <c r="W11178" s="15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38"/>
      <c r="R11179" s="16"/>
      <c r="S11179" s="16"/>
      <c r="T11179" s="16"/>
      <c r="U11179" s="16"/>
      <c r="V11179" s="16"/>
      <c r="W11179" s="16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38"/>
      <c r="R11180" s="16"/>
      <c r="S11180" s="16"/>
      <c r="T11180" s="16"/>
      <c r="U11180" s="16"/>
      <c r="V11180" s="16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38"/>
      <c r="R11181" s="16"/>
      <c r="S11181" s="16"/>
      <c r="T11181" s="16"/>
      <c r="U11181" s="16"/>
      <c r="V11181" s="16"/>
      <c r="W11181" s="17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38"/>
      <c r="R11182" s="16"/>
      <c r="S11182" s="16"/>
      <c r="T11182" s="16"/>
      <c r="U11182" s="16"/>
      <c r="V11182" s="16"/>
      <c r="W11182" s="16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39"/>
      <c r="R11183" s="16"/>
      <c r="S11183" s="16"/>
      <c r="T11183" s="16"/>
      <c r="U11183" s="16"/>
      <c r="V11183" s="16"/>
      <c r="W11183" s="16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38"/>
      <c r="R11184" s="16"/>
      <c r="S11184" s="16"/>
      <c r="T11184" s="16"/>
      <c r="U11184" s="16"/>
      <c r="V11184" s="16"/>
      <c r="W11184" s="17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38"/>
      <c r="R11185" s="16"/>
      <c r="S11185" s="16"/>
      <c r="T11185" s="16"/>
      <c r="U11185" s="16"/>
      <c r="V11185" s="16"/>
      <c r="W11185" s="16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37"/>
      <c r="R11186" s="15"/>
      <c r="S11186" s="16"/>
      <c r="T11186" s="16"/>
      <c r="U11186" s="16"/>
      <c r="V11186" s="16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37"/>
      <c r="R11187" s="15"/>
      <c r="S11187" s="16"/>
      <c r="T11187" s="16"/>
      <c r="U11187" s="16"/>
      <c r="V11187" s="16"/>
      <c r="W11187" s="17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37"/>
      <c r="R11188" s="15"/>
      <c r="S11188" s="16"/>
      <c r="T11188" s="16"/>
      <c r="U11188" s="16"/>
      <c r="V11188" s="16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39"/>
      <c r="R11189" s="16"/>
      <c r="S11189" s="16"/>
      <c r="T11189" s="16"/>
      <c r="U11189" s="16"/>
      <c r="V11189" s="15"/>
      <c r="W11189" s="16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38"/>
      <c r="R11190" s="16"/>
      <c r="S11190" s="16"/>
      <c r="T11190" s="16"/>
      <c r="U11190" s="16"/>
      <c r="V11190" s="16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38"/>
      <c r="R11191" s="16"/>
      <c r="S11191" s="16"/>
      <c r="T11191" s="16"/>
      <c r="U11191" s="16"/>
      <c r="V11191" s="16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38"/>
      <c r="R11192" s="16"/>
      <c r="S11192" s="16"/>
      <c r="T11192" s="16"/>
      <c r="U11192" s="16"/>
      <c r="V11192" s="16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38"/>
      <c r="R11193" s="16"/>
      <c r="S11193" s="16"/>
      <c r="T11193" s="16"/>
      <c r="U11193" s="16"/>
      <c r="V11193" s="16"/>
      <c r="W11193" s="16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38"/>
      <c r="R11194" s="16"/>
      <c r="S11194" s="16"/>
      <c r="T11194" s="16"/>
      <c r="U11194" s="16"/>
      <c r="V11194" s="16"/>
      <c r="W11194" s="17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38"/>
      <c r="R11195" s="16"/>
      <c r="S11195" s="16"/>
      <c r="T11195" s="16"/>
      <c r="U11195" s="16"/>
      <c r="V11195" s="16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38"/>
      <c r="R11196" s="16"/>
      <c r="S11196" s="16"/>
      <c r="T11196" s="16"/>
      <c r="U11196" s="16"/>
      <c r="V11196" s="16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38"/>
      <c r="R11197" s="16"/>
      <c r="S11197" s="16"/>
      <c r="T11197" s="16"/>
      <c r="U11197" s="16"/>
      <c r="V11197" s="16"/>
      <c r="W11197" s="17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39"/>
      <c r="R11198" s="16"/>
      <c r="S11198" s="16"/>
      <c r="T11198" s="16"/>
      <c r="U11198" s="16"/>
      <c r="V11198" s="16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39"/>
      <c r="R11199" s="16"/>
      <c r="S11199" s="16"/>
      <c r="T11199" s="16"/>
      <c r="U11199" s="16"/>
      <c r="V11199" s="16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38"/>
      <c r="R11200" s="16"/>
      <c r="S11200" s="16"/>
      <c r="T11200" s="16"/>
      <c r="U11200" s="16"/>
      <c r="V11200" s="16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0"/>
      <c r="R11201" s="16"/>
      <c r="S11201" s="16"/>
      <c r="T11201" s="16"/>
      <c r="U11201" s="16"/>
      <c r="V11201" s="16"/>
      <c r="W11201" s="16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38"/>
      <c r="R11202" s="16"/>
      <c r="S11202" s="16"/>
      <c r="T11202" s="16"/>
      <c r="U11202" s="16"/>
      <c r="V11202" s="16"/>
      <c r="W11202" s="16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38"/>
      <c r="R11203" s="16"/>
      <c r="S11203" s="16"/>
      <c r="T11203" s="16"/>
      <c r="U11203" s="16"/>
      <c r="V11203" s="16"/>
      <c r="W11203" s="17"/>
      <c r="X11203" s="17"/>
      <c r="Y11203" s="12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38"/>
      <c r="R11204" s="15"/>
      <c r="S11204" s="15"/>
      <c r="T11204" s="15"/>
      <c r="U11204" s="15"/>
      <c r="V11204" s="15"/>
      <c r="W11204" s="16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38"/>
      <c r="R11205" s="16"/>
      <c r="S11205" s="16"/>
      <c r="T11205" s="16"/>
      <c r="U11205" s="16"/>
      <c r="V11205" s="16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37"/>
      <c r="R11206" s="15"/>
      <c r="S11206" s="16"/>
      <c r="T11206" s="16"/>
      <c r="U11206" s="16"/>
      <c r="V11206" s="16"/>
      <c r="W11206" s="17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38"/>
      <c r="R11207" s="16"/>
      <c r="S11207" s="16"/>
      <c r="T11207" s="16"/>
      <c r="U11207" s="16"/>
      <c r="V11207" s="16"/>
      <c r="W11207" s="17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38"/>
      <c r="R11208" s="16"/>
      <c r="S11208" s="16"/>
      <c r="T11208" s="16"/>
      <c r="U11208" s="16"/>
      <c r="V11208" s="16"/>
      <c r="W11208" s="15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38"/>
      <c r="R11209" s="16"/>
      <c r="S11209" s="16"/>
      <c r="T11209" s="16"/>
      <c r="U11209" s="16"/>
      <c r="V11209" s="16"/>
      <c r="W11209" s="17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38"/>
      <c r="R11210" s="16"/>
      <c r="S11210" s="16"/>
      <c r="T11210" s="16"/>
      <c r="U11210" s="16"/>
      <c r="V11210" s="16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38"/>
      <c r="R11211" s="16"/>
      <c r="S11211" s="16"/>
      <c r="T11211" s="16"/>
      <c r="U11211" s="16"/>
      <c r="V11211" s="16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37"/>
      <c r="R11212" s="15"/>
      <c r="S11212" s="16"/>
      <c r="T11212" s="16"/>
      <c r="U11212" s="16"/>
      <c r="V11212" s="16"/>
      <c r="W11212" s="16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38"/>
      <c r="R11213" s="16"/>
      <c r="S11213" s="16"/>
      <c r="T11213" s="16"/>
      <c r="U11213" s="16"/>
      <c r="V11213" s="16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38"/>
      <c r="R11214" s="16"/>
      <c r="S11214" s="16"/>
      <c r="T11214" s="16"/>
      <c r="U11214" s="16"/>
      <c r="V11214" s="16"/>
      <c r="W11214" s="16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37"/>
      <c r="R11215" s="15"/>
      <c r="S11215" s="16"/>
      <c r="T11215" s="16"/>
      <c r="U11215" s="16"/>
      <c r="V11215" s="16"/>
      <c r="W11215" s="16"/>
      <c r="X11215" s="17"/>
      <c r="Y11215" s="12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37"/>
      <c r="R11216" s="15"/>
      <c r="S11216" s="16"/>
      <c r="T11216" s="16"/>
      <c r="U11216" s="16"/>
      <c r="V11216" s="16"/>
      <c r="W11216" s="16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38"/>
      <c r="R11217" s="16"/>
      <c r="S11217" s="16"/>
      <c r="T11217" s="16"/>
      <c r="U11217" s="16"/>
      <c r="V11217" s="16"/>
      <c r="W11217" s="17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38"/>
      <c r="R11218" s="16"/>
      <c r="S11218" s="16"/>
      <c r="T11218" s="16"/>
      <c r="U11218" s="16"/>
      <c r="V11218" s="16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38"/>
      <c r="R11219" s="16"/>
      <c r="S11219" s="16"/>
      <c r="T11219" s="16"/>
      <c r="U11219" s="16"/>
      <c r="V11219" s="16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37"/>
      <c r="R11220" s="15"/>
      <c r="S11220" s="16"/>
      <c r="T11220" s="16"/>
      <c r="U11220" s="16"/>
      <c r="V11220" s="16"/>
      <c r="W11220" s="17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38"/>
      <c r="R11221" s="16"/>
      <c r="S11221" s="16"/>
      <c r="T11221" s="16"/>
      <c r="U11221" s="16"/>
      <c r="V11221" s="16"/>
      <c r="W11221" s="16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38"/>
      <c r="R11222" s="16"/>
      <c r="S11222" s="16"/>
      <c r="T11222" s="16"/>
      <c r="U11222" s="16"/>
      <c r="V11222" s="16"/>
      <c r="W11222" s="16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38"/>
      <c r="R11223" s="16"/>
      <c r="S11223" s="16"/>
      <c r="T11223" s="16"/>
      <c r="U11223" s="16"/>
      <c r="V11223" s="16"/>
      <c r="W11223" s="17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38"/>
      <c r="R11224" s="16"/>
      <c r="S11224" s="16"/>
      <c r="T11224" s="16"/>
      <c r="U11224" s="16"/>
      <c r="V11224" s="16"/>
      <c r="W11224" s="17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38"/>
      <c r="R11225" s="15"/>
      <c r="S11225" s="15"/>
      <c r="T11225" s="15"/>
      <c r="U11225" s="15"/>
      <c r="V11225" s="15"/>
      <c r="W11225" s="17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38"/>
      <c r="R11226" s="16"/>
      <c r="S11226" s="16"/>
      <c r="T11226" s="16"/>
      <c r="U11226" s="16"/>
      <c r="V11226" s="16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38"/>
      <c r="R11227" s="16"/>
      <c r="S11227" s="16"/>
      <c r="T11227" s="16"/>
      <c r="U11227" s="16"/>
      <c r="V11227" s="16"/>
      <c r="W11227" s="16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38"/>
      <c r="R11228" s="16"/>
      <c r="S11228" s="16"/>
      <c r="T11228" s="16"/>
      <c r="U11228" s="16"/>
      <c r="V11228" s="16"/>
      <c r="W11228" s="16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38"/>
      <c r="R11229" s="16"/>
      <c r="S11229" s="16"/>
      <c r="T11229" s="16"/>
      <c r="U11229" s="16"/>
      <c r="V11229" s="16"/>
      <c r="W11229" s="17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38"/>
      <c r="R11230" s="15"/>
      <c r="S11230" s="15"/>
      <c r="T11230" s="15"/>
      <c r="U11230" s="15"/>
      <c r="V11230" s="15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38"/>
      <c r="R11231" s="16"/>
      <c r="S11231" s="16"/>
      <c r="T11231" s="16"/>
      <c r="U11231" s="16"/>
      <c r="V11231" s="16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38"/>
      <c r="R11232" s="16"/>
      <c r="S11232" s="16"/>
      <c r="T11232" s="16"/>
      <c r="U11232" s="16"/>
      <c r="V11232" s="16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38"/>
      <c r="R11233" s="16"/>
      <c r="S11233" s="16"/>
      <c r="T11233" s="16"/>
      <c r="U11233" s="16"/>
      <c r="V11233" s="16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38"/>
      <c r="R11234" s="16"/>
      <c r="S11234" s="16"/>
      <c r="T11234" s="16"/>
      <c r="U11234" s="16"/>
      <c r="V11234" s="16"/>
      <c r="W11234" s="16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38"/>
      <c r="R11235" s="16"/>
      <c r="S11235" s="16"/>
      <c r="T11235" s="16"/>
      <c r="U11235" s="16"/>
      <c r="V11235" s="16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38"/>
      <c r="R11236" s="16"/>
      <c r="S11236" s="16"/>
      <c r="T11236" s="16"/>
      <c r="U11236" s="16"/>
      <c r="V11236" s="16"/>
      <c r="W11236" s="16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37"/>
      <c r="R11237" s="15"/>
      <c r="S11237" s="16"/>
      <c r="T11237" s="16"/>
      <c r="U11237" s="16"/>
      <c r="V11237" s="16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38"/>
      <c r="R11238" s="16"/>
      <c r="S11238" s="16"/>
      <c r="T11238" s="16"/>
      <c r="U11238" s="16"/>
      <c r="V11238" s="16"/>
      <c r="W11238" s="17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38"/>
      <c r="R11239" s="16"/>
      <c r="S11239" s="16"/>
      <c r="T11239" s="16"/>
      <c r="U11239" s="16"/>
      <c r="V11239" s="16"/>
      <c r="W11239" s="16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37"/>
      <c r="R11240" s="15"/>
      <c r="S11240" s="16"/>
      <c r="T11240" s="16"/>
      <c r="U11240" s="16"/>
      <c r="V11240" s="16"/>
      <c r="W11240" s="16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38"/>
      <c r="R11241" s="16"/>
      <c r="S11241" s="16"/>
      <c r="T11241" s="16"/>
      <c r="U11241" s="16"/>
      <c r="V11241" s="16"/>
      <c r="W11241" s="17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38"/>
      <c r="R11242" s="16"/>
      <c r="S11242" s="16"/>
      <c r="T11242" s="16"/>
      <c r="U11242" s="16"/>
      <c r="V11242" s="16"/>
      <c r="W11242" s="17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38"/>
      <c r="R11243" s="16"/>
      <c r="S11243" s="16"/>
      <c r="T11243" s="16"/>
      <c r="U11243" s="16"/>
      <c r="V11243" s="16"/>
      <c r="W11243" s="17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38"/>
      <c r="R11244" s="16"/>
      <c r="S11244" s="16"/>
      <c r="T11244" s="16"/>
      <c r="U11244" s="16"/>
      <c r="V11244" s="16"/>
      <c r="W11244" s="16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38"/>
      <c r="R11245" s="16"/>
      <c r="S11245" s="16"/>
      <c r="T11245" s="16"/>
      <c r="U11245" s="16"/>
      <c r="V11245" s="16"/>
      <c r="W11245" s="16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38"/>
      <c r="R11246" s="16"/>
      <c r="S11246" s="16"/>
      <c r="T11246" s="16"/>
      <c r="U11246" s="16"/>
      <c r="V11246" s="16"/>
      <c r="W11246" s="17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38"/>
      <c r="R11247" s="16"/>
      <c r="S11247" s="16"/>
      <c r="T11247" s="16"/>
      <c r="U11247" s="16"/>
      <c r="V11247" s="16"/>
      <c r="W11247" s="17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38"/>
      <c r="R11248" s="16"/>
      <c r="S11248" s="16"/>
      <c r="T11248" s="16"/>
      <c r="U11248" s="16"/>
      <c r="V11248" s="16"/>
      <c r="W11248" s="16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38"/>
      <c r="R11249" s="16"/>
      <c r="S11249" s="16"/>
      <c r="T11249" s="16"/>
      <c r="U11249" s="16"/>
      <c r="V11249" s="16"/>
      <c r="W11249" s="17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38"/>
      <c r="R11250" s="15"/>
      <c r="S11250" s="15"/>
      <c r="T11250" s="15"/>
      <c r="U11250" s="15"/>
      <c r="V11250" s="15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38"/>
      <c r="R11251" s="16"/>
      <c r="S11251" s="16"/>
      <c r="T11251" s="16"/>
      <c r="U11251" s="16"/>
      <c r="V11251" s="16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2"/>
      <c r="Q11252" s="38"/>
      <c r="R11252" s="16"/>
      <c r="S11252" s="16"/>
      <c r="T11252" s="16"/>
      <c r="U11252" s="16"/>
      <c r="V11252" s="16"/>
      <c r="W11252" s="16"/>
      <c r="X11252" s="17"/>
      <c r="Y11252" s="12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39"/>
      <c r="R11253" s="16"/>
      <c r="S11253" s="16"/>
      <c r="T11253" s="16"/>
      <c r="U11253" s="16"/>
      <c r="V11253" s="16"/>
      <c r="W11253" s="16"/>
      <c r="X11253" s="17"/>
      <c r="Y11253" s="13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38"/>
      <c r="R11254" s="16"/>
      <c r="S11254" s="16"/>
      <c r="T11254" s="16"/>
      <c r="U11254" s="16"/>
      <c r="V11254" s="16"/>
      <c r="W11254" s="16"/>
      <c r="X11254" s="17"/>
      <c r="Y11254" s="12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38"/>
      <c r="R11255" s="16"/>
      <c r="S11255" s="16"/>
      <c r="T11255" s="16"/>
      <c r="U11255" s="16"/>
      <c r="V11255" s="16"/>
      <c r="W11255" s="16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38"/>
      <c r="R11256" s="16"/>
      <c r="S11256" s="16"/>
      <c r="T11256" s="16"/>
      <c r="U11256" s="16"/>
      <c r="V11256" s="16"/>
      <c r="W11256" s="16"/>
      <c r="X11256" s="17"/>
      <c r="Y11256" s="12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37"/>
      <c r="R11257" s="15"/>
      <c r="S11257" s="16"/>
      <c r="T11257" s="16"/>
      <c r="U11257" s="16"/>
      <c r="V11257" s="16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38"/>
      <c r="R11258" s="16"/>
      <c r="S11258" s="16"/>
      <c r="T11258" s="16"/>
      <c r="U11258" s="16"/>
      <c r="V11258" s="16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38"/>
      <c r="R11259" s="16"/>
      <c r="S11259" s="16"/>
      <c r="T11259" s="16"/>
      <c r="U11259" s="16"/>
      <c r="V11259" s="16"/>
      <c r="W11259" s="15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39"/>
      <c r="R11260" s="16"/>
      <c r="S11260" s="16"/>
      <c r="T11260" s="16"/>
      <c r="U11260" s="16"/>
      <c r="V11260" s="15"/>
      <c r="W11260" s="17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2"/>
      <c r="Q11261" s="38"/>
      <c r="R11261" s="16"/>
      <c r="S11261" s="16"/>
      <c r="T11261" s="16"/>
      <c r="U11261" s="16"/>
      <c r="V11261" s="16"/>
      <c r="W11261" s="17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38"/>
      <c r="R11262" s="16"/>
      <c r="S11262" s="16"/>
      <c r="T11262" s="16"/>
      <c r="U11262" s="16"/>
      <c r="V11262" s="16"/>
      <c r="W11262" s="17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38"/>
      <c r="R11263" s="15"/>
      <c r="S11263" s="15"/>
      <c r="T11263" s="15"/>
      <c r="U11263" s="15"/>
      <c r="V11263" s="15"/>
      <c r="W11263" s="17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38"/>
      <c r="R11264" s="15"/>
      <c r="S11264" s="15"/>
      <c r="T11264" s="15"/>
      <c r="U11264" s="15"/>
      <c r="V11264" s="15"/>
      <c r="W11264" s="17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38"/>
      <c r="R11265" s="16"/>
      <c r="S11265" s="16"/>
      <c r="T11265" s="16"/>
      <c r="U11265" s="16"/>
      <c r="V11265" s="16"/>
      <c r="W11265" s="16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38"/>
      <c r="R11266" s="16"/>
      <c r="S11266" s="16"/>
      <c r="T11266" s="16"/>
      <c r="U11266" s="16"/>
      <c r="V11266" s="16"/>
      <c r="W11266" s="17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2"/>
      <c r="Q11267" s="38"/>
      <c r="R11267" s="16"/>
      <c r="S11267" s="16"/>
      <c r="T11267" s="16"/>
      <c r="U11267" s="16"/>
      <c r="V11267" s="16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2"/>
      <c r="Q11268" s="38"/>
      <c r="R11268" s="16"/>
      <c r="S11268" s="16"/>
      <c r="T11268" s="16"/>
      <c r="U11268" s="16"/>
      <c r="V11268" s="16"/>
      <c r="W11268" s="17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2"/>
      <c r="Q11269" s="38"/>
      <c r="R11269" s="16"/>
      <c r="S11269" s="16"/>
      <c r="T11269" s="16"/>
      <c r="U11269" s="16"/>
      <c r="V11269" s="16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38"/>
      <c r="R11270" s="16"/>
      <c r="S11270" s="16"/>
      <c r="T11270" s="16"/>
      <c r="U11270" s="16"/>
      <c r="V11270" s="16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38"/>
      <c r="R11271" s="16"/>
      <c r="S11271" s="16"/>
      <c r="T11271" s="16"/>
      <c r="U11271" s="16"/>
      <c r="V11271" s="16"/>
      <c r="W11271" s="17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37"/>
      <c r="R11272" s="15"/>
      <c r="S11272" s="16"/>
      <c r="T11272" s="16"/>
      <c r="U11272" s="16"/>
      <c r="V11272" s="16"/>
      <c r="W11272" s="16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38"/>
      <c r="R11273" s="16"/>
      <c r="S11273" s="16"/>
      <c r="T11273" s="16"/>
      <c r="U11273" s="16"/>
      <c r="V11273" s="16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38"/>
      <c r="R11274" s="16"/>
      <c r="S11274" s="16"/>
      <c r="T11274" s="16"/>
      <c r="U11274" s="16"/>
      <c r="V11274" s="16"/>
      <c r="W11274" s="17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38"/>
      <c r="R11275" s="16"/>
      <c r="S11275" s="16"/>
      <c r="T11275" s="16"/>
      <c r="U11275" s="16"/>
      <c r="V11275" s="16"/>
      <c r="W11275" s="16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38"/>
      <c r="R11276" s="16"/>
      <c r="S11276" s="16"/>
      <c r="T11276" s="16"/>
      <c r="U11276" s="16"/>
      <c r="V11276" s="16"/>
      <c r="W11276" s="16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38"/>
      <c r="R11277" s="16"/>
      <c r="S11277" s="16"/>
      <c r="T11277" s="16"/>
      <c r="U11277" s="16"/>
      <c r="V11277" s="16"/>
      <c r="W11277" s="16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2"/>
      <c r="Q11278" s="38"/>
      <c r="R11278" s="16"/>
      <c r="S11278" s="16"/>
      <c r="T11278" s="16"/>
      <c r="U11278" s="16"/>
      <c r="V11278" s="16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39"/>
      <c r="R11279" s="16"/>
      <c r="S11279" s="16"/>
      <c r="T11279" s="16"/>
      <c r="U11279" s="16"/>
      <c r="V11279" s="16"/>
      <c r="W11279" s="16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2"/>
      <c r="Q11280" s="38"/>
      <c r="R11280" s="16"/>
      <c r="S11280" s="16"/>
      <c r="T11280" s="16"/>
      <c r="U11280" s="16"/>
      <c r="V11280" s="16"/>
      <c r="W11280" s="16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2"/>
      <c r="Q11281" s="38"/>
      <c r="R11281" s="16"/>
      <c r="S11281" s="16"/>
      <c r="T11281" s="16"/>
      <c r="U11281" s="16"/>
      <c r="V11281" s="16"/>
      <c r="W11281" s="17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2"/>
      <c r="Q11282" s="38"/>
      <c r="R11282" s="16"/>
      <c r="S11282" s="16"/>
      <c r="T11282" s="16"/>
      <c r="U11282" s="16"/>
      <c r="V11282" s="16"/>
      <c r="W11282" s="16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2"/>
      <c r="Q11283" s="38"/>
      <c r="R11283" s="16"/>
      <c r="S11283" s="16"/>
      <c r="T11283" s="16"/>
      <c r="U11283" s="16"/>
      <c r="V11283" s="16"/>
      <c r="W11283" s="16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38"/>
      <c r="R11284" s="15"/>
      <c r="S11284" s="15"/>
      <c r="T11284" s="15"/>
      <c r="U11284" s="15"/>
      <c r="V11284" s="15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0"/>
      <c r="R11285" s="16"/>
      <c r="S11285" s="16"/>
      <c r="T11285" s="16"/>
      <c r="U11285" s="16"/>
      <c r="V11285" s="16"/>
      <c r="W11285" s="16"/>
      <c r="X11285" s="17"/>
      <c r="Y11285" s="12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2"/>
      <c r="Q11286" s="38"/>
      <c r="R11286" s="16"/>
      <c r="S11286" s="16"/>
      <c r="T11286" s="16"/>
      <c r="U11286" s="16"/>
      <c r="V11286" s="16"/>
      <c r="W11286" s="17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39"/>
      <c r="R11287" s="16"/>
      <c r="S11287" s="16"/>
      <c r="T11287" s="16"/>
      <c r="U11287" s="16"/>
      <c r="V11287" s="16"/>
      <c r="W11287" s="16"/>
      <c r="X11287" s="17"/>
      <c r="Y11287" s="13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2"/>
      <c r="Q11288" s="37"/>
      <c r="R11288" s="15"/>
      <c r="S11288" s="16"/>
      <c r="T11288" s="16"/>
      <c r="U11288" s="16"/>
      <c r="V11288" s="16"/>
      <c r="W11288" s="17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1"/>
      <c r="R11289" s="14"/>
      <c r="S11289" s="14"/>
      <c r="T11289" s="14"/>
      <c r="U11289" s="14"/>
      <c r="V11289" s="14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2"/>
      <c r="Q11290" s="38"/>
      <c r="R11290" s="16"/>
      <c r="S11290" s="16"/>
      <c r="T11290" s="16"/>
      <c r="U11290" s="16"/>
      <c r="V11290" s="16"/>
      <c r="W11290" s="17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2"/>
      <c r="Q11291" s="38"/>
      <c r="R11291" s="16"/>
      <c r="S11291" s="16"/>
      <c r="T11291" s="16"/>
      <c r="U11291" s="16"/>
      <c r="V11291" s="16"/>
      <c r="W11291" s="16"/>
      <c r="X11291" s="17"/>
      <c r="Y11291" s="12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2"/>
      <c r="Q11292" s="38"/>
      <c r="R11292" s="16"/>
      <c r="S11292" s="16"/>
      <c r="T11292" s="16"/>
      <c r="U11292" s="16"/>
      <c r="V11292" s="16"/>
      <c r="W11292" s="16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2"/>
      <c r="Q11293" s="38"/>
      <c r="R11293" s="16"/>
      <c r="S11293" s="16"/>
      <c r="T11293" s="16"/>
      <c r="U11293" s="16"/>
      <c r="V11293" s="16"/>
      <c r="W11293" s="16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2"/>
      <c r="Q11294" s="38"/>
      <c r="R11294" s="16"/>
      <c r="S11294" s="16"/>
      <c r="T11294" s="16"/>
      <c r="U11294" s="16"/>
      <c r="V11294" s="16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2"/>
      <c r="Q11295" s="38"/>
      <c r="R11295" s="16"/>
      <c r="S11295" s="16"/>
      <c r="T11295" s="16"/>
      <c r="U11295" s="16"/>
      <c r="V11295" s="16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39"/>
      <c r="R11296" s="16"/>
      <c r="S11296" s="16"/>
      <c r="T11296" s="16"/>
      <c r="U11296" s="16"/>
      <c r="V11296" s="15"/>
      <c r="W11296" s="16"/>
      <c r="X11296" s="17"/>
      <c r="Y11296" s="12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39"/>
      <c r="R11297" s="16"/>
      <c r="S11297" s="16"/>
      <c r="T11297" s="16"/>
      <c r="U11297" s="16"/>
      <c r="V11297" s="16"/>
      <c r="W11297" s="17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38"/>
      <c r="R11298" s="16"/>
      <c r="S11298" s="16"/>
      <c r="T11298" s="16"/>
      <c r="U11298" s="16"/>
      <c r="V11298" s="16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38"/>
      <c r="R11299" s="15"/>
      <c r="S11299" s="15"/>
      <c r="T11299" s="15"/>
      <c r="U11299" s="15"/>
      <c r="V11299" s="15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38"/>
      <c r="R11300" s="15"/>
      <c r="S11300" s="15"/>
      <c r="T11300" s="15"/>
      <c r="U11300" s="15"/>
      <c r="V11300" s="15"/>
      <c r="W11300" s="16"/>
      <c r="X11300" s="17"/>
      <c r="Y11300" s="12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39"/>
      <c r="R11301" s="16"/>
      <c r="S11301" s="16"/>
      <c r="T11301" s="16"/>
      <c r="U11301" s="16"/>
      <c r="V11301" s="16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2"/>
      <c r="Q11302" s="37"/>
      <c r="R11302" s="15"/>
      <c r="S11302" s="16"/>
      <c r="T11302" s="16"/>
      <c r="U11302" s="16"/>
      <c r="V11302" s="16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38"/>
      <c r="R11303" s="16"/>
      <c r="S11303" s="16"/>
      <c r="T11303" s="16"/>
      <c r="U11303" s="16"/>
      <c r="V11303" s="16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2"/>
      <c r="Q11304" s="38"/>
      <c r="R11304" s="16"/>
      <c r="S11304" s="16"/>
      <c r="T11304" s="16"/>
      <c r="U11304" s="16"/>
      <c r="V11304" s="16"/>
      <c r="W11304" s="17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38"/>
      <c r="R11305" s="16"/>
      <c r="S11305" s="16"/>
      <c r="T11305" s="16"/>
      <c r="U11305" s="16"/>
      <c r="V11305" s="16"/>
      <c r="W11305" s="16"/>
      <c r="X11305" s="17"/>
      <c r="Y11305" s="12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1"/>
      <c r="R11306" s="14"/>
      <c r="S11306" s="14"/>
      <c r="T11306" s="14"/>
      <c r="U11306" s="14"/>
      <c r="V11306" s="14"/>
      <c r="W11306" s="16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38"/>
      <c r="R11307" s="16"/>
      <c r="S11307" s="16"/>
      <c r="T11307" s="16"/>
      <c r="U11307" s="16"/>
      <c r="V11307" s="16"/>
      <c r="W11307" s="17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39"/>
      <c r="R11308" s="16"/>
      <c r="S11308" s="16"/>
      <c r="T11308" s="16"/>
      <c r="U11308" s="16"/>
      <c r="V11308" s="15"/>
      <c r="W11308" s="16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38"/>
      <c r="R11309" s="16"/>
      <c r="S11309" s="16"/>
      <c r="T11309" s="16"/>
      <c r="U11309" s="16"/>
      <c r="V11309" s="16"/>
      <c r="W11309" s="16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2"/>
      <c r="Q11310" s="38"/>
      <c r="R11310" s="16"/>
      <c r="S11310" s="16"/>
      <c r="T11310" s="16"/>
      <c r="U11310" s="16"/>
      <c r="V11310" s="16"/>
      <c r="W11310" s="15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38"/>
      <c r="R11311" s="16"/>
      <c r="S11311" s="16"/>
      <c r="T11311" s="16"/>
      <c r="U11311" s="16"/>
      <c r="V11311" s="16"/>
      <c r="W11311" s="17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37"/>
      <c r="R11312" s="15"/>
      <c r="S11312" s="16"/>
      <c r="T11312" s="16"/>
      <c r="U11312" s="16"/>
      <c r="V11312" s="16"/>
      <c r="W11312" s="16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38"/>
      <c r="R11313" s="16"/>
      <c r="S11313" s="16"/>
      <c r="T11313" s="16"/>
      <c r="U11313" s="16"/>
      <c r="V11313" s="16"/>
      <c r="W11313" s="17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38"/>
      <c r="R11314" s="16"/>
      <c r="S11314" s="16"/>
      <c r="T11314" s="16"/>
      <c r="U11314" s="16"/>
      <c r="V11314" s="16"/>
      <c r="W11314" s="17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38"/>
      <c r="R11315" s="16"/>
      <c r="S11315" s="16"/>
      <c r="T11315" s="16"/>
      <c r="U11315" s="16"/>
      <c r="V11315" s="16"/>
      <c r="W11315" s="16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2"/>
      <c r="Q11316" s="38"/>
      <c r="R11316" s="16"/>
      <c r="S11316" s="16"/>
      <c r="T11316" s="16"/>
      <c r="U11316" s="16"/>
      <c r="V11316" s="16"/>
      <c r="W11316" s="16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38"/>
      <c r="R11317" s="16"/>
      <c r="S11317" s="16"/>
      <c r="T11317" s="16"/>
      <c r="U11317" s="16"/>
      <c r="V11317" s="16"/>
      <c r="W11317" s="17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38"/>
      <c r="R11318" s="16"/>
      <c r="S11318" s="16"/>
      <c r="T11318" s="16"/>
      <c r="U11318" s="16"/>
      <c r="V11318" s="16"/>
      <c r="W11318" s="16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38"/>
      <c r="R11319" s="16"/>
      <c r="S11319" s="16"/>
      <c r="T11319" s="16"/>
      <c r="U11319" s="16"/>
      <c r="V11319" s="16"/>
      <c r="W11319" s="17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38"/>
      <c r="R11320" s="15"/>
      <c r="S11320" s="15"/>
      <c r="T11320" s="15"/>
      <c r="U11320" s="15"/>
      <c r="V11320" s="15"/>
      <c r="W11320" s="16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38"/>
      <c r="R11321" s="16"/>
      <c r="S11321" s="16"/>
      <c r="T11321" s="16"/>
      <c r="U11321" s="16"/>
      <c r="V11321" s="16"/>
      <c r="W11321" s="16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39"/>
      <c r="R11322" s="16"/>
      <c r="S11322" s="16"/>
      <c r="T11322" s="16"/>
      <c r="U11322" s="16"/>
      <c r="V11322" s="16"/>
      <c r="W11322" s="16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38"/>
      <c r="R11323" s="16"/>
      <c r="S11323" s="16"/>
      <c r="T11323" s="16"/>
      <c r="U11323" s="16"/>
      <c r="V11323" s="16"/>
      <c r="W11323" s="17"/>
      <c r="X11323" s="17"/>
      <c r="Y11323" s="12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2"/>
      <c r="Q11324" s="38"/>
      <c r="R11324" s="16"/>
      <c r="S11324" s="16"/>
      <c r="T11324" s="16"/>
      <c r="U11324" s="16"/>
      <c r="V11324" s="16"/>
      <c r="W11324" s="16"/>
      <c r="X11324" s="17"/>
      <c r="Y11324" s="13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2"/>
      <c r="Q11325" s="38"/>
      <c r="R11325" s="16"/>
      <c r="S11325" s="16"/>
      <c r="T11325" s="16"/>
      <c r="U11325" s="16"/>
      <c r="V11325" s="16"/>
      <c r="W11325" s="16"/>
      <c r="X11325" s="17"/>
      <c r="Y11325" s="13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38"/>
      <c r="R11326" s="16"/>
      <c r="S11326" s="16"/>
      <c r="T11326" s="16"/>
      <c r="U11326" s="16"/>
      <c r="V11326" s="16"/>
      <c r="W11326" s="17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37"/>
      <c r="R11327" s="15"/>
      <c r="S11327" s="16"/>
      <c r="T11327" s="16"/>
      <c r="U11327" s="16"/>
      <c r="V11327" s="16"/>
      <c r="W11327" s="15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2"/>
      <c r="Q11328" s="38"/>
      <c r="R11328" s="16"/>
      <c r="S11328" s="16"/>
      <c r="T11328" s="16"/>
      <c r="U11328" s="16"/>
      <c r="V11328" s="16"/>
      <c r="W11328" s="15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2"/>
      <c r="Q11329" s="38"/>
      <c r="R11329" s="16"/>
      <c r="S11329" s="16"/>
      <c r="T11329" s="16"/>
      <c r="U11329" s="16"/>
      <c r="V11329" s="16"/>
      <c r="W11329" s="17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38"/>
      <c r="R11330" s="16"/>
      <c r="S11330" s="16"/>
      <c r="T11330" s="16"/>
      <c r="U11330" s="16"/>
      <c r="V11330" s="16"/>
      <c r="W11330" s="16"/>
      <c r="X11330" s="17"/>
      <c r="Y11330" s="12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2"/>
      <c r="Q11331" s="38"/>
      <c r="R11331" s="16"/>
      <c r="S11331" s="16"/>
      <c r="T11331" s="16"/>
      <c r="U11331" s="16"/>
      <c r="V11331" s="16"/>
      <c r="W11331" s="17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38"/>
      <c r="R11332" s="16"/>
      <c r="S11332" s="16"/>
      <c r="T11332" s="16"/>
      <c r="U11332" s="16"/>
      <c r="V11332" s="16"/>
      <c r="W11332" s="16"/>
      <c r="X11332" s="17"/>
      <c r="Y11332" s="12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38"/>
      <c r="R11333" s="16"/>
      <c r="S11333" s="16"/>
      <c r="T11333" s="16"/>
      <c r="U11333" s="16"/>
      <c r="V11333" s="16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39"/>
      <c r="R11334" s="16"/>
      <c r="S11334" s="16"/>
      <c r="T11334" s="16"/>
      <c r="U11334" s="16"/>
      <c r="V11334" s="16"/>
      <c r="W11334" s="16"/>
      <c r="X11334" s="17"/>
      <c r="Y11334" s="13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38"/>
      <c r="R11335" s="16"/>
      <c r="S11335" s="16"/>
      <c r="T11335" s="16"/>
      <c r="U11335" s="16"/>
      <c r="V11335" s="16"/>
      <c r="W11335" s="17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39"/>
      <c r="R11336" s="16"/>
      <c r="S11336" s="16"/>
      <c r="T11336" s="16"/>
      <c r="U11336" s="16"/>
      <c r="V11336" s="16"/>
      <c r="W11336" s="17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38"/>
      <c r="R11337" s="16"/>
      <c r="S11337" s="16"/>
      <c r="T11337" s="16"/>
      <c r="U11337" s="16"/>
      <c r="V11337" s="16"/>
      <c r="W11337" s="17"/>
      <c r="X11337" s="17"/>
      <c r="Y11337" s="12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2"/>
      <c r="Q11338" s="38"/>
      <c r="R11338" s="16"/>
      <c r="S11338" s="16"/>
      <c r="T11338" s="16"/>
      <c r="U11338" s="16"/>
      <c r="V11338" s="16"/>
      <c r="W11338" s="16"/>
      <c r="X11338" s="17"/>
      <c r="Y11338" s="13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38"/>
      <c r="R11339" s="16"/>
      <c r="S11339" s="16"/>
      <c r="T11339" s="16"/>
      <c r="U11339" s="16"/>
      <c r="V11339" s="16"/>
      <c r="W11339" s="16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38"/>
      <c r="R11340" s="16"/>
      <c r="S11340" s="16"/>
      <c r="T11340" s="16"/>
      <c r="U11340" s="16"/>
      <c r="V11340" s="16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2"/>
      <c r="Q11341" s="37"/>
      <c r="R11341" s="15"/>
      <c r="S11341" s="16"/>
      <c r="T11341" s="16"/>
      <c r="U11341" s="16"/>
      <c r="V11341" s="16"/>
      <c r="W11341" s="17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1"/>
      <c r="R11342" s="14"/>
      <c r="S11342" s="14"/>
      <c r="T11342" s="14"/>
      <c r="U11342" s="14"/>
      <c r="V11342" s="14"/>
      <c r="W11342" s="17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2"/>
      <c r="Q11343" s="38"/>
      <c r="R11343" s="16"/>
      <c r="S11343" s="16"/>
      <c r="T11343" s="16"/>
      <c r="U11343" s="16"/>
      <c r="V11343" s="16"/>
      <c r="W11343" s="16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2"/>
      <c r="Q11344" s="38"/>
      <c r="R11344" s="16"/>
      <c r="S11344" s="16"/>
      <c r="T11344" s="16"/>
      <c r="U11344" s="16"/>
      <c r="V11344" s="16"/>
      <c r="W11344" s="17"/>
      <c r="X11344" s="17"/>
      <c r="Y11344" s="12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38"/>
      <c r="R11345" s="16"/>
      <c r="S11345" s="16"/>
      <c r="T11345" s="16"/>
      <c r="U11345" s="16"/>
      <c r="V11345" s="16"/>
      <c r="W11345" s="16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38"/>
      <c r="R11346" s="16"/>
      <c r="S11346" s="16"/>
      <c r="T11346" s="16"/>
      <c r="U11346" s="16"/>
      <c r="V11346" s="16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38"/>
      <c r="R11347" s="16"/>
      <c r="S11347" s="16"/>
      <c r="T11347" s="16"/>
      <c r="U11347" s="16"/>
      <c r="V11347" s="16"/>
      <c r="W11347" s="16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2"/>
      <c r="Q11348" s="38"/>
      <c r="R11348" s="16"/>
      <c r="S11348" s="16"/>
      <c r="T11348" s="16"/>
      <c r="U11348" s="16"/>
      <c r="V11348" s="16"/>
      <c r="W11348" s="16"/>
      <c r="X11348" s="17"/>
      <c r="Y11348" s="12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2"/>
      <c r="Q11349" s="38"/>
      <c r="R11349" s="16"/>
      <c r="S11349" s="16"/>
      <c r="T11349" s="16"/>
      <c r="U11349" s="16"/>
      <c r="V11349" s="16"/>
      <c r="W11349" s="16"/>
      <c r="X11349" s="17"/>
      <c r="Y11349" s="12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39"/>
      <c r="R11350" s="16"/>
      <c r="S11350" s="16"/>
      <c r="T11350" s="16"/>
      <c r="U11350" s="16"/>
      <c r="V11350" s="16"/>
      <c r="W11350" s="16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2"/>
      <c r="Q11351" s="38"/>
      <c r="R11351" s="16"/>
      <c r="S11351" s="16"/>
      <c r="T11351" s="16"/>
      <c r="U11351" s="16"/>
      <c r="V11351" s="16"/>
      <c r="W11351" s="16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38"/>
      <c r="R11352" s="16"/>
      <c r="S11352" s="16"/>
      <c r="T11352" s="16"/>
      <c r="U11352" s="16"/>
      <c r="V11352" s="16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39"/>
      <c r="R11353" s="16"/>
      <c r="S11353" s="16"/>
      <c r="T11353" s="16"/>
      <c r="U11353" s="16"/>
      <c r="V11353" s="16"/>
      <c r="W11353" s="17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2"/>
      <c r="Q11354" s="38"/>
      <c r="R11354" s="16"/>
      <c r="S11354" s="16"/>
      <c r="T11354" s="16"/>
      <c r="U11354" s="16"/>
      <c r="V11354" s="16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2"/>
      <c r="Q11355" s="38"/>
      <c r="R11355" s="16"/>
      <c r="S11355" s="16"/>
      <c r="T11355" s="16"/>
      <c r="U11355" s="16"/>
      <c r="V11355" s="16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2"/>
      <c r="Q11356" s="38"/>
      <c r="R11356" s="16"/>
      <c r="S11356" s="16"/>
      <c r="T11356" s="16"/>
      <c r="U11356" s="16"/>
      <c r="V11356" s="16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2"/>
      <c r="Q11357" s="38"/>
      <c r="R11357" s="16"/>
      <c r="S11357" s="16"/>
      <c r="T11357" s="16"/>
      <c r="U11357" s="16"/>
      <c r="V11357" s="16"/>
      <c r="W11357" s="16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38"/>
      <c r="R11358" s="16"/>
      <c r="S11358" s="16"/>
      <c r="T11358" s="16"/>
      <c r="U11358" s="16"/>
      <c r="V11358" s="16"/>
      <c r="W11358" s="16"/>
      <c r="X11358" s="17"/>
      <c r="Y11358" s="12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38"/>
      <c r="R11359" s="16"/>
      <c r="S11359" s="16"/>
      <c r="T11359" s="16"/>
      <c r="U11359" s="16"/>
      <c r="V11359" s="16"/>
      <c r="W11359" s="17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38"/>
      <c r="R11360" s="16"/>
      <c r="S11360" s="16"/>
      <c r="T11360" s="16"/>
      <c r="U11360" s="16"/>
      <c r="V11360" s="16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2"/>
      <c r="Q11361" s="38"/>
      <c r="R11361" s="16"/>
      <c r="S11361" s="16"/>
      <c r="T11361" s="16"/>
      <c r="U11361" s="16"/>
      <c r="V11361" s="16"/>
      <c r="W11361" s="16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38"/>
      <c r="R11362" s="16"/>
      <c r="S11362" s="16"/>
      <c r="T11362" s="16"/>
      <c r="U11362" s="16"/>
      <c r="V11362" s="16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38"/>
      <c r="R11363" s="16"/>
      <c r="S11363" s="16"/>
      <c r="T11363" s="16"/>
      <c r="U11363" s="16"/>
      <c r="V11363" s="16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39"/>
      <c r="R11364" s="16"/>
      <c r="S11364" s="16"/>
      <c r="T11364" s="16"/>
      <c r="U11364" s="16"/>
      <c r="V11364" s="16"/>
      <c r="W11364" s="16"/>
      <c r="X11364" s="17"/>
      <c r="Y11364" s="13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38"/>
      <c r="R11365" s="16"/>
      <c r="S11365" s="16"/>
      <c r="T11365" s="16"/>
      <c r="U11365" s="16"/>
      <c r="V11365" s="16"/>
      <c r="W11365" s="16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39"/>
      <c r="R11366" s="16"/>
      <c r="S11366" s="16"/>
      <c r="T11366" s="16"/>
      <c r="U11366" s="16"/>
      <c r="V11366" s="16"/>
      <c r="W11366" s="16"/>
      <c r="X11366" s="17"/>
      <c r="Y11366" s="13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1"/>
      <c r="R11367" s="14"/>
      <c r="S11367" s="14"/>
      <c r="T11367" s="14"/>
      <c r="U11367" s="14"/>
      <c r="V11367" s="14"/>
      <c r="W11367" s="16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38"/>
      <c r="R11368" s="16"/>
      <c r="S11368" s="16"/>
      <c r="T11368" s="16"/>
      <c r="U11368" s="16"/>
      <c r="V11368" s="16"/>
      <c r="W11368" s="16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1"/>
      <c r="R11369" s="14"/>
      <c r="S11369" s="14"/>
      <c r="T11369" s="14"/>
      <c r="U11369" s="14"/>
      <c r="V11369" s="14"/>
      <c r="W11369" s="16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2"/>
      <c r="Q11370" s="38"/>
      <c r="R11370" s="16"/>
      <c r="S11370" s="16"/>
      <c r="T11370" s="16"/>
      <c r="U11370" s="16"/>
      <c r="V11370" s="16"/>
      <c r="W11370" s="16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38"/>
      <c r="R11371" s="16"/>
      <c r="S11371" s="16"/>
      <c r="T11371" s="16"/>
      <c r="U11371" s="16"/>
      <c r="V11371" s="16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1"/>
      <c r="R11372" s="14"/>
      <c r="S11372" s="14"/>
      <c r="T11372" s="14"/>
      <c r="U11372" s="14"/>
      <c r="V11372" s="14"/>
      <c r="W11372" s="17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38"/>
      <c r="R11373" s="16"/>
      <c r="S11373" s="16"/>
      <c r="T11373" s="16"/>
      <c r="U11373" s="16"/>
      <c r="V11373" s="16"/>
      <c r="W11373" s="16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39"/>
      <c r="R11374" s="16"/>
      <c r="S11374" s="16"/>
      <c r="T11374" s="16"/>
      <c r="U11374" s="16"/>
      <c r="V11374" s="16"/>
      <c r="W11374" s="16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2"/>
      <c r="Q11375" s="38"/>
      <c r="R11375" s="16"/>
      <c r="S11375" s="16"/>
      <c r="T11375" s="16"/>
      <c r="U11375" s="16"/>
      <c r="V11375" s="16"/>
      <c r="W11375" s="15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2"/>
      <c r="Q11376" s="38"/>
      <c r="R11376" s="16"/>
      <c r="S11376" s="16"/>
      <c r="T11376" s="16"/>
      <c r="U11376" s="16"/>
      <c r="V11376" s="16"/>
      <c r="W11376" s="16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2"/>
      <c r="Q11377" s="38"/>
      <c r="R11377" s="16"/>
      <c r="S11377" s="16"/>
      <c r="T11377" s="16"/>
      <c r="U11377" s="16"/>
      <c r="V11377" s="16"/>
      <c r="W11377" s="16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38"/>
      <c r="R11378" s="16"/>
      <c r="S11378" s="16"/>
      <c r="T11378" s="16"/>
      <c r="U11378" s="16"/>
      <c r="V11378" s="16"/>
      <c r="W11378" s="17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38"/>
      <c r="R11379" s="16"/>
      <c r="S11379" s="16"/>
      <c r="T11379" s="16"/>
      <c r="U11379" s="16"/>
      <c r="V11379" s="16"/>
      <c r="W11379" s="17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39"/>
      <c r="R11380" s="16"/>
      <c r="S11380" s="16"/>
      <c r="T11380" s="16"/>
      <c r="U11380" s="16"/>
      <c r="V11380" s="16"/>
      <c r="W11380" s="17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2"/>
      <c r="Q11381" s="38"/>
      <c r="R11381" s="16"/>
      <c r="S11381" s="16"/>
      <c r="T11381" s="16"/>
      <c r="U11381" s="16"/>
      <c r="V11381" s="16"/>
      <c r="W11381" s="16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38"/>
      <c r="R11382" s="15"/>
      <c r="S11382" s="15"/>
      <c r="T11382" s="15"/>
      <c r="U11382" s="15"/>
      <c r="V11382" s="15"/>
      <c r="W11382" s="16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2"/>
      <c r="Q11383" s="38"/>
      <c r="R11383" s="16"/>
      <c r="S11383" s="16"/>
      <c r="T11383" s="16"/>
      <c r="U11383" s="16"/>
      <c r="V11383" s="16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2"/>
      <c r="Q11384" s="38"/>
      <c r="R11384" s="16"/>
      <c r="S11384" s="16"/>
      <c r="T11384" s="16"/>
      <c r="U11384" s="16"/>
      <c r="V11384" s="16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2"/>
      <c r="Q11385" s="38"/>
      <c r="R11385" s="16"/>
      <c r="S11385" s="16"/>
      <c r="T11385" s="16"/>
      <c r="U11385" s="16"/>
      <c r="V11385" s="16"/>
      <c r="W11385" s="17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38"/>
      <c r="R11386" s="16"/>
      <c r="S11386" s="16"/>
      <c r="T11386" s="16"/>
      <c r="U11386" s="16"/>
      <c r="V11386" s="16"/>
      <c r="W11386" s="16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38"/>
      <c r="R11387" s="16"/>
      <c r="S11387" s="16"/>
      <c r="T11387" s="16"/>
      <c r="U11387" s="16"/>
      <c r="V11387" s="16"/>
      <c r="W11387" s="16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38"/>
      <c r="R11388" s="16"/>
      <c r="S11388" s="16"/>
      <c r="T11388" s="16"/>
      <c r="U11388" s="16"/>
      <c r="V11388" s="16"/>
      <c r="W11388" s="17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38"/>
      <c r="R11389" s="16"/>
      <c r="S11389" s="16"/>
      <c r="T11389" s="16"/>
      <c r="U11389" s="16"/>
      <c r="V11389" s="16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37"/>
      <c r="R11390" s="15"/>
      <c r="S11390" s="16"/>
      <c r="T11390" s="16"/>
      <c r="U11390" s="16"/>
      <c r="V11390" s="16"/>
      <c r="W11390" s="17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39"/>
      <c r="R11391" s="16"/>
      <c r="S11391" s="16"/>
      <c r="T11391" s="16"/>
      <c r="U11391" s="16"/>
      <c r="V11391" s="16"/>
      <c r="W11391" s="16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38"/>
      <c r="R11392" s="16"/>
      <c r="S11392" s="16"/>
      <c r="T11392" s="16"/>
      <c r="U11392" s="16"/>
      <c r="V11392" s="16"/>
      <c r="W11392" s="16"/>
      <c r="X11392" s="17"/>
      <c r="Y11392" s="12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38"/>
      <c r="R11393" s="15"/>
      <c r="S11393" s="15"/>
      <c r="T11393" s="15"/>
      <c r="U11393" s="15"/>
      <c r="V11393" s="15"/>
      <c r="W11393" s="15"/>
      <c r="X11393" s="17"/>
      <c r="Y11393" s="12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39"/>
      <c r="R11394" s="16"/>
      <c r="S11394" s="16"/>
      <c r="T11394" s="16"/>
      <c r="U11394" s="16"/>
      <c r="V11394" s="16"/>
      <c r="W11394" s="16"/>
      <c r="X11394" s="17"/>
      <c r="Y11394" s="13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2"/>
      <c r="Q11395" s="38"/>
      <c r="R11395" s="16"/>
      <c r="S11395" s="16"/>
      <c r="T11395" s="16"/>
      <c r="U11395" s="16"/>
      <c r="V11395" s="16"/>
      <c r="W11395" s="17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38"/>
      <c r="R11396" s="16"/>
      <c r="S11396" s="16"/>
      <c r="T11396" s="16"/>
      <c r="U11396" s="16"/>
      <c r="V11396" s="16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38"/>
      <c r="R11397" s="16"/>
      <c r="S11397" s="16"/>
      <c r="T11397" s="16"/>
      <c r="U11397" s="16"/>
      <c r="V11397" s="16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2"/>
      <c r="Q11398" s="38"/>
      <c r="R11398" s="16"/>
      <c r="S11398" s="16"/>
      <c r="T11398" s="16"/>
      <c r="U11398" s="16"/>
      <c r="V11398" s="16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4"/>
      <c r="Q11399" s="38"/>
      <c r="R11399" s="16"/>
      <c r="S11399" s="16"/>
      <c r="T11399" s="16"/>
      <c r="U11399" s="16"/>
      <c r="V11399" s="16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39"/>
      <c r="R11400" s="16"/>
      <c r="S11400" s="16"/>
      <c r="T11400" s="16"/>
      <c r="U11400" s="16"/>
      <c r="V11400" s="16"/>
      <c r="W11400" s="17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38"/>
      <c r="R11401" s="16"/>
      <c r="S11401" s="16"/>
      <c r="T11401" s="16"/>
      <c r="U11401" s="16"/>
      <c r="V11401" s="16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1"/>
      <c r="R11402" s="14"/>
      <c r="S11402" s="14"/>
      <c r="T11402" s="14"/>
      <c r="U11402" s="14"/>
      <c r="V11402" s="14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38"/>
      <c r="R11403" s="16"/>
      <c r="S11403" s="16"/>
      <c r="T11403" s="16"/>
      <c r="U11403" s="16"/>
      <c r="V11403" s="16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1"/>
      <c r="R11404" s="14"/>
      <c r="S11404" s="14"/>
      <c r="T11404" s="14"/>
      <c r="U11404" s="14"/>
      <c r="V11404" s="14"/>
      <c r="W11404" s="16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39"/>
      <c r="R11405" s="16"/>
      <c r="S11405" s="16"/>
      <c r="T11405" s="16"/>
      <c r="U11405" s="16"/>
      <c r="V11405" s="16"/>
      <c r="W11405" s="16"/>
      <c r="X11405" s="17"/>
      <c r="Y11405" s="13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1"/>
      <c r="R11406" s="14"/>
      <c r="S11406" s="14"/>
      <c r="T11406" s="14"/>
      <c r="U11406" s="14"/>
      <c r="V11406" s="14"/>
      <c r="W11406" s="16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2"/>
      <c r="Q11407" s="38"/>
      <c r="R11407" s="16"/>
      <c r="S11407" s="16"/>
      <c r="T11407" s="16"/>
      <c r="U11407" s="16"/>
      <c r="V11407" s="16"/>
      <c r="W11407" s="16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1"/>
      <c r="R11408" s="14"/>
      <c r="S11408" s="14"/>
      <c r="T11408" s="14"/>
      <c r="U11408" s="14"/>
      <c r="V11408" s="14"/>
      <c r="W11408" s="17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2"/>
      <c r="Q11409" s="38"/>
      <c r="R11409" s="16"/>
      <c r="S11409" s="16"/>
      <c r="T11409" s="16"/>
      <c r="U11409" s="16"/>
      <c r="V11409" s="16"/>
      <c r="W11409" s="17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2"/>
      <c r="Q11410" s="38"/>
      <c r="R11410" s="16"/>
      <c r="S11410" s="16"/>
      <c r="T11410" s="16"/>
      <c r="U11410" s="16"/>
      <c r="V11410" s="16"/>
      <c r="W11410" s="16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2"/>
      <c r="Q11411" s="38"/>
      <c r="R11411" s="16"/>
      <c r="S11411" s="16"/>
      <c r="T11411" s="16"/>
      <c r="U11411" s="16"/>
      <c r="V11411" s="16"/>
      <c r="W11411" s="16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2"/>
      <c r="Q11412" s="38"/>
      <c r="R11412" s="16"/>
      <c r="S11412" s="16"/>
      <c r="T11412" s="16"/>
      <c r="U11412" s="16"/>
      <c r="V11412" s="16"/>
      <c r="W11412" s="16"/>
      <c r="X11412" s="17"/>
      <c r="Y11412" s="12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2"/>
      <c r="Q11413" s="38"/>
      <c r="R11413" s="16"/>
      <c r="S11413" s="16"/>
      <c r="T11413" s="16"/>
      <c r="U11413" s="16"/>
      <c r="V11413" s="16"/>
      <c r="W11413" s="17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2"/>
      <c r="Q11414" s="38"/>
      <c r="R11414" s="16"/>
      <c r="S11414" s="16"/>
      <c r="T11414" s="16"/>
      <c r="U11414" s="16"/>
      <c r="V11414" s="16"/>
      <c r="W11414" s="17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2"/>
      <c r="Q11415" s="38"/>
      <c r="R11415" s="16"/>
      <c r="S11415" s="16"/>
      <c r="T11415" s="16"/>
      <c r="U11415" s="16"/>
      <c r="V11415" s="16"/>
      <c r="W11415" s="17"/>
      <c r="X11415" s="17"/>
      <c r="Y11415" s="12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39"/>
      <c r="R11416" s="16"/>
      <c r="S11416" s="16"/>
      <c r="T11416" s="16"/>
      <c r="U11416" s="16"/>
      <c r="V11416" s="16"/>
      <c r="W11416" s="17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4"/>
      <c r="Q11417" s="38"/>
      <c r="R11417" s="16"/>
      <c r="S11417" s="16"/>
      <c r="T11417" s="16"/>
      <c r="U11417" s="16"/>
      <c r="V11417" s="16"/>
      <c r="W11417" s="16"/>
      <c r="X11417" s="17"/>
      <c r="Y11417" s="12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38"/>
      <c r="R11418" s="16"/>
      <c r="S11418" s="16"/>
      <c r="T11418" s="16"/>
      <c r="U11418" s="16"/>
      <c r="V11418" s="16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2"/>
      <c r="Q11419" s="38"/>
      <c r="R11419" s="16"/>
      <c r="S11419" s="16"/>
      <c r="T11419" s="16"/>
      <c r="U11419" s="16"/>
      <c r="V11419" s="16"/>
      <c r="W11419" s="15"/>
      <c r="X11419" s="17"/>
      <c r="Y11419" s="12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38"/>
      <c r="R11420" s="16"/>
      <c r="S11420" s="16"/>
      <c r="T11420" s="16"/>
      <c r="U11420" s="16"/>
      <c r="V11420" s="16"/>
      <c r="W11420" s="16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38"/>
      <c r="R11421" s="15"/>
      <c r="S11421" s="15"/>
      <c r="T11421" s="15"/>
      <c r="U11421" s="15"/>
      <c r="V11421" s="15"/>
      <c r="W11421" s="17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38"/>
      <c r="R11422" s="16"/>
      <c r="S11422" s="16"/>
      <c r="T11422" s="16"/>
      <c r="U11422" s="16"/>
      <c r="V11422" s="16"/>
      <c r="W11422" s="17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2"/>
      <c r="Q11423" s="38"/>
      <c r="R11423" s="16"/>
      <c r="S11423" s="16"/>
      <c r="T11423" s="16"/>
      <c r="U11423" s="16"/>
      <c r="V11423" s="16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39"/>
      <c r="R11424" s="16"/>
      <c r="S11424" s="16"/>
      <c r="T11424" s="16"/>
      <c r="U11424" s="16"/>
      <c r="V11424" s="16"/>
      <c r="W11424" s="16"/>
      <c r="X11424" s="17"/>
      <c r="Y11424" s="13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38"/>
      <c r="R11425" s="16"/>
      <c r="S11425" s="16"/>
      <c r="T11425" s="16"/>
      <c r="U11425" s="16"/>
      <c r="V11425" s="16"/>
      <c r="W11425" s="16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38"/>
      <c r="R11426" s="16"/>
      <c r="S11426" s="16"/>
      <c r="T11426" s="16"/>
      <c r="U11426" s="16"/>
      <c r="V11426" s="16"/>
      <c r="W11426" s="15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2"/>
      <c r="Q11427" s="38"/>
      <c r="R11427" s="16"/>
      <c r="S11427" s="16"/>
      <c r="T11427" s="16"/>
      <c r="U11427" s="16"/>
      <c r="V11427" s="16"/>
      <c r="W11427" s="15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38"/>
      <c r="R11428" s="16"/>
      <c r="S11428" s="16"/>
      <c r="T11428" s="16"/>
      <c r="U11428" s="16"/>
      <c r="V11428" s="16"/>
      <c r="W11428" s="16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2"/>
      <c r="Q11429" s="38"/>
      <c r="R11429" s="16"/>
      <c r="S11429" s="16"/>
      <c r="T11429" s="16"/>
      <c r="U11429" s="16"/>
      <c r="V11429" s="16"/>
      <c r="W11429" s="17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2"/>
      <c r="Q11430" s="38"/>
      <c r="R11430" s="16"/>
      <c r="S11430" s="16"/>
      <c r="T11430" s="16"/>
      <c r="U11430" s="16"/>
      <c r="V11430" s="16"/>
      <c r="W11430" s="15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2"/>
      <c r="Q11431" s="38"/>
      <c r="R11431" s="16"/>
      <c r="S11431" s="16"/>
      <c r="T11431" s="16"/>
      <c r="U11431" s="16"/>
      <c r="V11431" s="16"/>
      <c r="W11431" s="17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2"/>
      <c r="Q11432" s="38"/>
      <c r="R11432" s="16"/>
      <c r="S11432" s="16"/>
      <c r="T11432" s="16"/>
      <c r="U11432" s="16"/>
      <c r="V11432" s="16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2"/>
      <c r="Q11433" s="38"/>
      <c r="R11433" s="16"/>
      <c r="S11433" s="16"/>
      <c r="T11433" s="16"/>
      <c r="U11433" s="16"/>
      <c r="V11433" s="16"/>
      <c r="W11433" s="17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38"/>
      <c r="R11434" s="16"/>
      <c r="S11434" s="16"/>
      <c r="T11434" s="16"/>
      <c r="U11434" s="16"/>
      <c r="V11434" s="16"/>
      <c r="W11434" s="17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2"/>
      <c r="Q11435" s="37"/>
      <c r="R11435" s="15"/>
      <c r="S11435" s="16"/>
      <c r="T11435" s="16"/>
      <c r="U11435" s="16"/>
      <c r="V11435" s="16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15"/>
      <c r="R11436" s="16"/>
      <c r="S11436" s="16"/>
      <c r="T11436" s="16"/>
      <c r="U11436" s="16"/>
      <c r="V11436" s="16"/>
      <c r="W11436" s="15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39"/>
      <c r="R11437" s="16"/>
      <c r="S11437" s="16"/>
      <c r="T11437" s="16"/>
      <c r="U11437" s="16"/>
      <c r="V11437" s="16"/>
      <c r="W11437" s="17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38"/>
      <c r="R11438" s="15"/>
      <c r="S11438" s="15"/>
      <c r="T11438" s="15"/>
      <c r="U11438" s="15"/>
      <c r="V11438" s="15"/>
      <c r="W11438" s="17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38"/>
      <c r="R11439" s="16"/>
      <c r="S11439" s="16"/>
      <c r="T11439" s="16"/>
      <c r="U11439" s="16"/>
      <c r="V11439" s="16"/>
      <c r="W11439" s="16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38"/>
      <c r="R11440" s="16"/>
      <c r="S11440" s="16"/>
      <c r="T11440" s="16"/>
      <c r="U11440" s="16"/>
      <c r="V11440" s="16"/>
      <c r="W11440" s="15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38"/>
      <c r="R11441" s="16"/>
      <c r="S11441" s="16"/>
      <c r="T11441" s="16"/>
      <c r="U11441" s="16"/>
      <c r="V11441" s="16"/>
      <c r="W11441" s="17"/>
      <c r="X11441" s="17"/>
      <c r="Y11441" s="12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2"/>
      <c r="Q11442" s="38"/>
      <c r="R11442" s="16"/>
      <c r="S11442" s="16"/>
      <c r="T11442" s="16"/>
      <c r="U11442" s="16"/>
      <c r="V11442" s="16"/>
      <c r="W11442" s="17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15"/>
      <c r="R11443" s="16"/>
      <c r="S11443" s="16"/>
      <c r="T11443" s="16"/>
      <c r="U11443" s="16"/>
      <c r="V11443" s="16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4"/>
      <c r="Q11444" s="38"/>
      <c r="R11444" s="16"/>
      <c r="S11444" s="16"/>
      <c r="T11444" s="16"/>
      <c r="U11444" s="16"/>
      <c r="V11444" s="16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4"/>
      <c r="Q11445" s="15"/>
      <c r="R11445" s="16"/>
      <c r="S11445" s="16"/>
      <c r="T11445" s="16"/>
      <c r="U11445" s="16"/>
      <c r="V11445" s="16"/>
      <c r="W11445" s="17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15"/>
      <c r="R11446" s="16"/>
      <c r="S11446" s="16"/>
      <c r="T11446" s="16"/>
      <c r="U11446" s="16"/>
      <c r="V11446" s="16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15"/>
      <c r="R11447" s="16"/>
      <c r="S11447" s="16"/>
      <c r="T11447" s="16"/>
      <c r="U11447" s="16"/>
      <c r="V11447" s="16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38"/>
      <c r="R11448" s="16"/>
      <c r="S11448" s="16"/>
      <c r="T11448" s="16"/>
      <c r="U11448" s="16"/>
      <c r="V11448" s="16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2"/>
      <c r="Q11449" s="38"/>
      <c r="R11449" s="16"/>
      <c r="S11449" s="16"/>
      <c r="T11449" s="16"/>
      <c r="U11449" s="16"/>
      <c r="V11449" s="16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38"/>
      <c r="R11450" s="16"/>
      <c r="S11450" s="16"/>
      <c r="T11450" s="16"/>
      <c r="U11450" s="16"/>
      <c r="V11450" s="16"/>
      <c r="W11450" s="17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2"/>
      <c r="Q11451" s="38"/>
      <c r="R11451" s="16"/>
      <c r="S11451" s="16"/>
      <c r="T11451" s="16"/>
      <c r="U11451" s="16"/>
      <c r="V11451" s="16"/>
      <c r="W11451" s="17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2"/>
      <c r="Q11452" s="38"/>
      <c r="R11452" s="16"/>
      <c r="S11452" s="16"/>
      <c r="T11452" s="16"/>
      <c r="U11452" s="16"/>
      <c r="V11452" s="16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38"/>
      <c r="R11453" s="16"/>
      <c r="S11453" s="16"/>
      <c r="T11453" s="16"/>
      <c r="U11453" s="16"/>
      <c r="V11453" s="16"/>
      <c r="W11453" s="16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2"/>
      <c r="Q11454" s="38"/>
      <c r="R11454" s="16"/>
      <c r="S11454" s="16"/>
      <c r="T11454" s="16"/>
      <c r="U11454" s="16"/>
      <c r="V11454" s="16"/>
      <c r="W11454" s="16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38"/>
      <c r="R11455" s="16"/>
      <c r="S11455" s="16"/>
      <c r="T11455" s="16"/>
      <c r="U11455" s="16"/>
      <c r="V11455" s="16"/>
      <c r="W11455" s="17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38"/>
      <c r="R11456" s="16"/>
      <c r="S11456" s="16"/>
      <c r="T11456" s="16"/>
      <c r="U11456" s="16"/>
      <c r="V11456" s="16"/>
      <c r="W11456" s="17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2"/>
      <c r="Q11457" s="38"/>
      <c r="R11457" s="16"/>
      <c r="S11457" s="16"/>
      <c r="T11457" s="16"/>
      <c r="U11457" s="16"/>
      <c r="V11457" s="16"/>
      <c r="W11457" s="17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15"/>
      <c r="R11458" s="16"/>
      <c r="S11458" s="16"/>
      <c r="T11458" s="16"/>
      <c r="U11458" s="16"/>
      <c r="V11458" s="16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38"/>
      <c r="R11459" s="16"/>
      <c r="S11459" s="16"/>
      <c r="T11459" s="16"/>
      <c r="U11459" s="16"/>
      <c r="V11459" s="16"/>
      <c r="W11459" s="15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2"/>
      <c r="Q11460" s="38"/>
      <c r="R11460" s="16"/>
      <c r="S11460" s="16"/>
      <c r="T11460" s="16"/>
      <c r="U11460" s="16"/>
      <c r="V11460" s="16"/>
      <c r="W11460" s="16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2"/>
      <c r="Q11461" s="38"/>
      <c r="R11461" s="16"/>
      <c r="S11461" s="16"/>
      <c r="T11461" s="16"/>
      <c r="U11461" s="16"/>
      <c r="V11461" s="16"/>
      <c r="W11461" s="16"/>
      <c r="X11461" s="17"/>
      <c r="Y11461" s="13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39"/>
      <c r="R11462" s="16"/>
      <c r="S11462" s="16"/>
      <c r="T11462" s="16"/>
      <c r="U11462" s="16"/>
      <c r="V11462" s="16"/>
      <c r="W11462" s="16"/>
      <c r="X11462" s="17"/>
      <c r="Y11462" s="13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15"/>
      <c r="R11463" s="16"/>
      <c r="S11463" s="16"/>
      <c r="T11463" s="16"/>
      <c r="U11463" s="16"/>
      <c r="V11463" s="16"/>
      <c r="W11463" s="16"/>
      <c r="X11463" s="17"/>
      <c r="Y11463" s="12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37"/>
      <c r="R11464" s="15"/>
      <c r="S11464" s="16"/>
      <c r="T11464" s="16"/>
      <c r="U11464" s="16"/>
      <c r="V11464" s="16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2"/>
      <c r="Q11465" s="38"/>
      <c r="R11465" s="16"/>
      <c r="S11465" s="16"/>
      <c r="T11465" s="16"/>
      <c r="U11465" s="16"/>
      <c r="V11465" s="16"/>
      <c r="W11465" s="17"/>
      <c r="X11465" s="17"/>
      <c r="Y11465" s="12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39"/>
      <c r="R11466" s="16"/>
      <c r="S11466" s="16"/>
      <c r="T11466" s="16"/>
      <c r="U11466" s="16"/>
      <c r="V11466" s="16"/>
      <c r="W11466" s="16"/>
      <c r="X11466" s="17"/>
      <c r="Y11466" s="13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2"/>
      <c r="Q11467" s="38"/>
      <c r="R11467" s="16"/>
      <c r="S11467" s="16"/>
      <c r="T11467" s="16"/>
      <c r="U11467" s="16"/>
      <c r="V11467" s="16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2"/>
      <c r="Q11468" s="38"/>
      <c r="R11468" s="16"/>
      <c r="S11468" s="16"/>
      <c r="T11468" s="16"/>
      <c r="U11468" s="16"/>
      <c r="V11468" s="16"/>
      <c r="W11468" s="16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38"/>
      <c r="R11469" s="16"/>
      <c r="S11469" s="16"/>
      <c r="T11469" s="16"/>
      <c r="U11469" s="16"/>
      <c r="V11469" s="16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39"/>
      <c r="R11470" s="16"/>
      <c r="S11470" s="16"/>
      <c r="T11470" s="16"/>
      <c r="U11470" s="16"/>
      <c r="V11470" s="16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2"/>
      <c r="Q11471" s="38"/>
      <c r="R11471" s="16"/>
      <c r="S11471" s="16"/>
      <c r="T11471" s="16"/>
      <c r="U11471" s="16"/>
      <c r="V11471" s="16"/>
      <c r="W11471" s="17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2"/>
      <c r="Q11472" s="38"/>
      <c r="R11472" s="16"/>
      <c r="S11472" s="16"/>
      <c r="T11472" s="16"/>
      <c r="U11472" s="16"/>
      <c r="V11472" s="16"/>
      <c r="W11472" s="17"/>
      <c r="X11472" s="17"/>
      <c r="Y11472" s="12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2"/>
      <c r="Q11473" s="38"/>
      <c r="R11473" s="16"/>
      <c r="S11473" s="16"/>
      <c r="T11473" s="16"/>
      <c r="U11473" s="16"/>
      <c r="V11473" s="16"/>
      <c r="W11473" s="16"/>
      <c r="X11473" s="17"/>
      <c r="Y11473" s="12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38"/>
      <c r="R11474" s="16"/>
      <c r="S11474" s="16"/>
      <c r="T11474" s="16"/>
      <c r="U11474" s="16"/>
      <c r="V11474" s="16"/>
      <c r="W11474" s="17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38"/>
      <c r="R11475" s="16"/>
      <c r="S11475" s="16"/>
      <c r="T11475" s="16"/>
      <c r="U11475" s="16"/>
      <c r="V11475" s="16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38"/>
      <c r="R11476" s="16"/>
      <c r="S11476" s="16"/>
      <c r="T11476" s="16"/>
      <c r="U11476" s="16"/>
      <c r="V11476" s="16"/>
      <c r="W11476" s="17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4"/>
      <c r="Q11477" s="38"/>
      <c r="R11477" s="16"/>
      <c r="S11477" s="16"/>
      <c r="T11477" s="16"/>
      <c r="U11477" s="16"/>
      <c r="V11477" s="16"/>
      <c r="W11477" s="17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38"/>
      <c r="R11478" s="16"/>
      <c r="S11478" s="16"/>
      <c r="T11478" s="16"/>
      <c r="U11478" s="16"/>
      <c r="V11478" s="16"/>
      <c r="W11478" s="17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38"/>
      <c r="R11479" s="16"/>
      <c r="S11479" s="16"/>
      <c r="T11479" s="16"/>
      <c r="U11479" s="16"/>
      <c r="V11479" s="16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4"/>
      <c r="Q11480" s="38"/>
      <c r="R11480" s="16"/>
      <c r="S11480" s="16"/>
      <c r="T11480" s="16"/>
      <c r="U11480" s="16"/>
      <c r="V11480" s="16"/>
      <c r="W11480" s="16"/>
      <c r="X11480" s="17"/>
      <c r="Y11480" s="13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38"/>
      <c r="R11481" s="16"/>
      <c r="S11481" s="16"/>
      <c r="T11481" s="16"/>
      <c r="U11481" s="16"/>
      <c r="V11481" s="16"/>
      <c r="W11481" s="17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2"/>
      <c r="Q11482" s="38"/>
      <c r="R11482" s="16"/>
      <c r="S11482" s="16"/>
      <c r="T11482" s="16"/>
      <c r="U11482" s="16"/>
      <c r="V11482" s="16"/>
      <c r="W11482" s="16"/>
      <c r="X11482" s="17"/>
      <c r="Y11482" s="12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38"/>
      <c r="R11483" s="16"/>
      <c r="S11483" s="16"/>
      <c r="T11483" s="16"/>
      <c r="U11483" s="16"/>
      <c r="V11483" s="16"/>
      <c r="W11483" s="17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2"/>
      <c r="Q11484" s="38"/>
      <c r="R11484" s="16"/>
      <c r="S11484" s="16"/>
      <c r="T11484" s="16"/>
      <c r="U11484" s="16"/>
      <c r="V11484" s="16"/>
      <c r="W11484" s="17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38"/>
      <c r="R11485" s="16"/>
      <c r="S11485" s="16"/>
      <c r="T11485" s="16"/>
      <c r="U11485" s="16"/>
      <c r="V11485" s="16"/>
      <c r="W11485" s="17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38"/>
      <c r="R11486" s="16"/>
      <c r="S11486" s="16"/>
      <c r="T11486" s="16"/>
      <c r="U11486" s="16"/>
      <c r="V11486" s="16"/>
      <c r="W11486" s="17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2"/>
      <c r="Q11487" s="38"/>
      <c r="R11487" s="16"/>
      <c r="S11487" s="16"/>
      <c r="T11487" s="16"/>
      <c r="U11487" s="16"/>
      <c r="V11487" s="16"/>
      <c r="W11487" s="17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2"/>
      <c r="Q11488" s="38"/>
      <c r="R11488" s="16"/>
      <c r="S11488" s="16"/>
      <c r="T11488" s="16"/>
      <c r="U11488" s="16"/>
      <c r="V11488" s="16"/>
      <c r="W11488" s="17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2"/>
      <c r="Q11489" s="38"/>
      <c r="R11489" s="16"/>
      <c r="S11489" s="16"/>
      <c r="T11489" s="16"/>
      <c r="U11489" s="16"/>
      <c r="V11489" s="16"/>
      <c r="W11489" s="17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2"/>
      <c r="Q11490" s="38"/>
      <c r="R11490" s="16"/>
      <c r="S11490" s="16"/>
      <c r="T11490" s="16"/>
      <c r="U11490" s="16"/>
      <c r="V11490" s="16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2"/>
      <c r="Q11491" s="38"/>
      <c r="R11491" s="16"/>
      <c r="S11491" s="16"/>
      <c r="T11491" s="16"/>
      <c r="U11491" s="16"/>
      <c r="V11491" s="16"/>
      <c r="W11491" s="16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38"/>
      <c r="R11492" s="16"/>
      <c r="S11492" s="16"/>
      <c r="T11492" s="16"/>
      <c r="U11492" s="16"/>
      <c r="V11492" s="16"/>
      <c r="W11492" s="15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38"/>
      <c r="R11493" s="16"/>
      <c r="S11493" s="16"/>
      <c r="T11493" s="16"/>
      <c r="U11493" s="16"/>
      <c r="V11493" s="16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2"/>
      <c r="Q11494" s="38"/>
      <c r="R11494" s="16"/>
      <c r="S11494" s="16"/>
      <c r="T11494" s="16"/>
      <c r="U11494" s="16"/>
      <c r="V11494" s="16"/>
      <c r="W11494" s="17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2"/>
      <c r="Q11495" s="38"/>
      <c r="R11495" s="16"/>
      <c r="S11495" s="16"/>
      <c r="T11495" s="16"/>
      <c r="U11495" s="16"/>
      <c r="V11495" s="16"/>
      <c r="W11495" s="17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38"/>
      <c r="R11496" s="16"/>
      <c r="S11496" s="16"/>
      <c r="T11496" s="16"/>
      <c r="U11496" s="16"/>
      <c r="V11496" s="16"/>
      <c r="W11496" s="17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38"/>
      <c r="R11497" s="16"/>
      <c r="S11497" s="16"/>
      <c r="T11497" s="16"/>
      <c r="U11497" s="16"/>
      <c r="V11497" s="16"/>
      <c r="W11497" s="16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2"/>
      <c r="Q11498" s="38"/>
      <c r="R11498" s="16"/>
      <c r="S11498" s="16"/>
      <c r="T11498" s="16"/>
      <c r="U11498" s="16"/>
      <c r="V11498" s="16"/>
      <c r="W11498" s="17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38"/>
      <c r="R11499" s="16"/>
      <c r="S11499" s="16"/>
      <c r="T11499" s="16"/>
      <c r="U11499" s="16"/>
      <c r="V11499" s="16"/>
      <c r="W11499" s="16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38"/>
      <c r="R11500" s="16"/>
      <c r="S11500" s="16"/>
      <c r="T11500" s="16"/>
      <c r="U11500" s="16"/>
      <c r="V11500" s="16"/>
      <c r="W11500" s="15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2"/>
      <c r="Q11501" s="38"/>
      <c r="R11501" s="16"/>
      <c r="S11501" s="16"/>
      <c r="T11501" s="16"/>
      <c r="U11501" s="16"/>
      <c r="V11501" s="16"/>
      <c r="W11501" s="16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38"/>
      <c r="R11502" s="16"/>
      <c r="S11502" s="16"/>
      <c r="T11502" s="16"/>
      <c r="U11502" s="16"/>
      <c r="V11502" s="16"/>
      <c r="W11502" s="17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38"/>
      <c r="R11503" s="16"/>
      <c r="S11503" s="16"/>
      <c r="T11503" s="16"/>
      <c r="U11503" s="16"/>
      <c r="V11503" s="16"/>
      <c r="W11503" s="16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38"/>
      <c r="R11504" s="16"/>
      <c r="S11504" s="16"/>
      <c r="T11504" s="16"/>
      <c r="U11504" s="16"/>
      <c r="V11504" s="16"/>
      <c r="W11504" s="16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38"/>
      <c r="R11505" s="16"/>
      <c r="S11505" s="16"/>
      <c r="T11505" s="16"/>
      <c r="U11505" s="16"/>
      <c r="V11505" s="16"/>
      <c r="W11505" s="17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38"/>
      <c r="R11506" s="16"/>
      <c r="S11506" s="16"/>
      <c r="T11506" s="16"/>
      <c r="U11506" s="16"/>
      <c r="V11506" s="16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38"/>
      <c r="R11507" s="16"/>
      <c r="S11507" s="16"/>
      <c r="T11507" s="16"/>
      <c r="U11507" s="16"/>
      <c r="V11507" s="16"/>
      <c r="W11507" s="17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38"/>
      <c r="R11508" s="16"/>
      <c r="S11508" s="16"/>
      <c r="T11508" s="16"/>
      <c r="U11508" s="16"/>
      <c r="V11508" s="16"/>
      <c r="W11508" s="17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38"/>
      <c r="R11509" s="16"/>
      <c r="S11509" s="16"/>
      <c r="T11509" s="16"/>
      <c r="U11509" s="16"/>
      <c r="V11509" s="16"/>
      <c r="W11509" s="16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2"/>
      <c r="Q11510" s="38"/>
      <c r="R11510" s="16"/>
      <c r="S11510" s="16"/>
      <c r="T11510" s="16"/>
      <c r="U11510" s="16"/>
      <c r="V11510" s="16"/>
      <c r="W11510" s="16"/>
      <c r="X11510" s="17"/>
      <c r="Y11510" s="12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4"/>
      <c r="Q11511" s="38"/>
      <c r="R11511" s="16"/>
      <c r="S11511" s="16"/>
      <c r="T11511" s="16"/>
      <c r="U11511" s="16"/>
      <c r="V11511" s="16"/>
      <c r="W11511" s="16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4"/>
      <c r="Q11512" s="38"/>
      <c r="R11512" s="16"/>
      <c r="S11512" s="16"/>
      <c r="T11512" s="16"/>
      <c r="U11512" s="16"/>
      <c r="V11512" s="16"/>
      <c r="W11512" s="16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2"/>
      <c r="Q11513" s="38"/>
      <c r="R11513" s="16"/>
      <c r="S11513" s="16"/>
      <c r="T11513" s="16"/>
      <c r="U11513" s="16"/>
      <c r="V11513" s="16"/>
      <c r="W11513" s="17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38"/>
      <c r="R11514" s="16"/>
      <c r="S11514" s="16"/>
      <c r="T11514" s="16"/>
      <c r="U11514" s="16"/>
      <c r="V11514" s="16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2"/>
      <c r="Q11515" s="38"/>
      <c r="R11515" s="16"/>
      <c r="S11515" s="16"/>
      <c r="T11515" s="16"/>
      <c r="U11515" s="16"/>
      <c r="V11515" s="16"/>
      <c r="W11515" s="17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38"/>
      <c r="R11516" s="16"/>
      <c r="S11516" s="16"/>
      <c r="T11516" s="16"/>
      <c r="U11516" s="16"/>
      <c r="V11516" s="16"/>
      <c r="W11516" s="16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38"/>
      <c r="R11517" s="16"/>
      <c r="S11517" s="16"/>
      <c r="T11517" s="16"/>
      <c r="U11517" s="16"/>
      <c r="V11517" s="16"/>
      <c r="W11517" s="16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38"/>
      <c r="R11518" s="16"/>
      <c r="S11518" s="16"/>
      <c r="T11518" s="16"/>
      <c r="U11518" s="16"/>
      <c r="V11518" s="16"/>
      <c r="W11518" s="16"/>
      <c r="X11518" s="17"/>
      <c r="Y11518" s="13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38"/>
      <c r="R11519" s="16"/>
      <c r="S11519" s="16"/>
      <c r="T11519" s="16"/>
      <c r="U11519" s="16"/>
      <c r="V11519" s="16"/>
      <c r="W11519" s="16"/>
      <c r="X11519" s="17"/>
      <c r="Y11519" s="12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38"/>
      <c r="R11520" s="16"/>
      <c r="S11520" s="16"/>
      <c r="T11520" s="16"/>
      <c r="U11520" s="16"/>
      <c r="V11520" s="16"/>
      <c r="W11520" s="16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2"/>
      <c r="Q11521" s="38"/>
      <c r="R11521" s="16"/>
      <c r="S11521" s="16"/>
      <c r="T11521" s="16"/>
      <c r="U11521" s="16"/>
      <c r="V11521" s="16"/>
      <c r="W11521" s="17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2"/>
      <c r="Q11522" s="38"/>
      <c r="R11522" s="16"/>
      <c r="S11522" s="16"/>
      <c r="T11522" s="16"/>
      <c r="U11522" s="16"/>
      <c r="V11522" s="16"/>
      <c r="W11522" s="16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38"/>
      <c r="R11523" s="16"/>
      <c r="S11523" s="16"/>
      <c r="T11523" s="16"/>
      <c r="U11523" s="16"/>
      <c r="V11523" s="16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38"/>
      <c r="R11524" s="16"/>
      <c r="S11524" s="16"/>
      <c r="T11524" s="16"/>
      <c r="U11524" s="16"/>
      <c r="V11524" s="16"/>
      <c r="W11524" s="17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38"/>
      <c r="R11525" s="16"/>
      <c r="S11525" s="16"/>
      <c r="T11525" s="16"/>
      <c r="U11525" s="16"/>
      <c r="V11525" s="16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38"/>
      <c r="R11526" s="16"/>
      <c r="S11526" s="16"/>
      <c r="T11526" s="16"/>
      <c r="U11526" s="16"/>
      <c r="V11526" s="16"/>
      <c r="W11526" s="16"/>
      <c r="X11526" s="17"/>
      <c r="Y11526" s="13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38"/>
      <c r="R11527" s="16"/>
      <c r="S11527" s="16"/>
      <c r="T11527" s="16"/>
      <c r="U11527" s="16"/>
      <c r="V11527" s="16"/>
      <c r="W11527" s="17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2"/>
      <c r="Q11528" s="38"/>
      <c r="R11528" s="16"/>
      <c r="S11528" s="16"/>
      <c r="T11528" s="16"/>
      <c r="U11528" s="16"/>
      <c r="V11528" s="16"/>
      <c r="W11528" s="17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38"/>
      <c r="R11529" s="16"/>
      <c r="S11529" s="16"/>
      <c r="T11529" s="16"/>
      <c r="U11529" s="16"/>
      <c r="V11529" s="16"/>
      <c r="W11529" s="16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38"/>
      <c r="R11530" s="16"/>
      <c r="S11530" s="16"/>
      <c r="T11530" s="16"/>
      <c r="U11530" s="16"/>
      <c r="V11530" s="16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4"/>
      <c r="Q11531" s="38"/>
      <c r="R11531" s="16"/>
      <c r="S11531" s="16"/>
      <c r="T11531" s="16"/>
      <c r="U11531" s="16"/>
      <c r="V11531" s="16"/>
      <c r="W11531" s="17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2"/>
      <c r="Q11532" s="15"/>
      <c r="R11532" s="16"/>
      <c r="S11532" s="16"/>
      <c r="T11532" s="16"/>
      <c r="U11532" s="16"/>
      <c r="V11532" s="16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15"/>
      <c r="R11533" s="16"/>
      <c r="S11533" s="16"/>
      <c r="T11533" s="16"/>
      <c r="U11533" s="16"/>
      <c r="V11533" s="16"/>
      <c r="W11533" s="16"/>
      <c r="X11533" s="17"/>
      <c r="Y11533" s="12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38"/>
      <c r="R11534" s="16"/>
      <c r="S11534" s="16"/>
      <c r="T11534" s="16"/>
      <c r="U11534" s="16"/>
      <c r="V11534" s="16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3"/>
      <c r="Q11535" s="38"/>
      <c r="R11535" s="16"/>
      <c r="S11535" s="16"/>
      <c r="T11535" s="16"/>
      <c r="U11535" s="16"/>
      <c r="V11535" s="16"/>
      <c r="W11535" s="17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38"/>
      <c r="R11536" s="16"/>
      <c r="S11536" s="16"/>
      <c r="T11536" s="16"/>
      <c r="U11536" s="16"/>
      <c r="V11536" s="16"/>
      <c r="W11536" s="16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38"/>
      <c r="R11537" s="16"/>
      <c r="S11537" s="16"/>
      <c r="T11537" s="16"/>
      <c r="U11537" s="16"/>
      <c r="V11537" s="16"/>
      <c r="W11537" s="16"/>
      <c r="X11537" s="17"/>
      <c r="Y11537" s="12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38"/>
      <c r="R11538" s="16"/>
      <c r="S11538" s="16"/>
      <c r="T11538" s="16"/>
      <c r="U11538" s="16"/>
      <c r="V11538" s="16"/>
      <c r="W11538" s="17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39"/>
      <c r="R11539" s="16"/>
      <c r="S11539" s="16"/>
      <c r="T11539" s="16"/>
      <c r="U11539" s="16"/>
      <c r="V11539" s="16"/>
      <c r="W11539" s="16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37"/>
      <c r="R11540" s="15"/>
      <c r="S11540" s="16"/>
      <c r="T11540" s="16"/>
      <c r="U11540" s="16"/>
      <c r="V11540" s="16"/>
      <c r="W11540" s="17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38"/>
      <c r="R11541" s="16"/>
      <c r="S11541" s="16"/>
      <c r="T11541" s="16"/>
      <c r="U11541" s="16"/>
      <c r="V11541" s="16"/>
      <c r="W11541" s="17"/>
      <c r="X11541" s="17"/>
      <c r="Y11541" s="12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37"/>
      <c r="R11542" s="15"/>
      <c r="S11542" s="16"/>
      <c r="T11542" s="16"/>
      <c r="U11542" s="16"/>
      <c r="V11542" s="16"/>
      <c r="W11542" s="17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38"/>
      <c r="R11543" s="16"/>
      <c r="S11543" s="16"/>
      <c r="T11543" s="16"/>
      <c r="U11543" s="16"/>
      <c r="V11543" s="16"/>
      <c r="W11543" s="17"/>
      <c r="X11543" s="17"/>
      <c r="Y11543" s="12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37"/>
      <c r="R11544" s="15"/>
      <c r="S11544" s="16"/>
      <c r="T11544" s="16"/>
      <c r="U11544" s="16"/>
      <c r="V11544" s="16"/>
      <c r="W11544" s="17"/>
      <c r="X11544" s="17"/>
      <c r="Y11544" s="12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2"/>
      <c r="Q11545" s="38"/>
      <c r="R11545" s="16"/>
      <c r="S11545" s="16"/>
      <c r="T11545" s="16"/>
      <c r="U11545" s="16"/>
      <c r="V11545" s="16"/>
      <c r="W11545" s="17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39"/>
      <c r="R11546" s="16"/>
      <c r="S11546" s="16"/>
      <c r="T11546" s="16"/>
      <c r="U11546" s="16"/>
      <c r="V11546" s="16"/>
      <c r="W11546" s="15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37"/>
      <c r="R11547" s="15"/>
      <c r="S11547" s="16"/>
      <c r="T11547" s="16"/>
      <c r="U11547" s="16"/>
      <c r="V11547" s="16"/>
      <c r="W11547" s="17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39"/>
      <c r="R11548" s="16"/>
      <c r="S11548" s="16"/>
      <c r="T11548" s="16"/>
      <c r="U11548" s="16"/>
      <c r="V11548" s="16"/>
      <c r="W11548" s="16"/>
      <c r="X11548" s="17"/>
      <c r="Y11548" s="13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2"/>
      <c r="Q11549" s="38"/>
      <c r="R11549" s="16"/>
      <c r="S11549" s="16"/>
      <c r="T11549" s="16"/>
      <c r="U11549" s="16"/>
      <c r="V11549" s="16"/>
      <c r="W11549" s="16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38"/>
      <c r="R11550" s="16"/>
      <c r="S11550" s="16"/>
      <c r="T11550" s="16"/>
      <c r="U11550" s="16"/>
      <c r="V11550" s="16"/>
      <c r="W11550" s="16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38"/>
      <c r="R11551" s="16"/>
      <c r="S11551" s="16"/>
      <c r="T11551" s="16"/>
      <c r="U11551" s="16"/>
      <c r="V11551" s="16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15"/>
      <c r="R11552" s="16"/>
      <c r="S11552" s="16"/>
      <c r="T11552" s="16"/>
      <c r="U11552" s="16"/>
      <c r="V11552" s="16"/>
      <c r="W11552" s="16"/>
      <c r="X11552" s="17"/>
      <c r="Y11552" s="12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38"/>
      <c r="R11553" s="16"/>
      <c r="S11553" s="16"/>
      <c r="T11553" s="16"/>
      <c r="U11553" s="16"/>
      <c r="V11553" s="16"/>
      <c r="W11553" s="16"/>
      <c r="X11553" s="17"/>
      <c r="Y11553" s="13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38"/>
      <c r="R11554" s="16"/>
      <c r="S11554" s="16"/>
      <c r="T11554" s="16"/>
      <c r="U11554" s="16"/>
      <c r="V11554" s="16"/>
      <c r="W11554" s="17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38"/>
      <c r="R11555" s="16"/>
      <c r="S11555" s="16"/>
      <c r="T11555" s="16"/>
      <c r="U11555" s="16"/>
      <c r="V11555" s="16"/>
      <c r="W11555" s="17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38"/>
      <c r="R11556" s="16"/>
      <c r="S11556" s="16"/>
      <c r="T11556" s="16"/>
      <c r="U11556" s="16"/>
      <c r="V11556" s="16"/>
      <c r="W11556" s="19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38"/>
      <c r="R11557" s="16"/>
      <c r="S11557" s="16"/>
      <c r="T11557" s="16"/>
      <c r="U11557" s="16"/>
      <c r="V11557" s="16"/>
      <c r="W11557" s="17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15"/>
      <c r="R11558" s="16"/>
      <c r="S11558" s="16"/>
      <c r="T11558" s="16"/>
      <c r="U11558" s="16"/>
      <c r="V11558" s="16"/>
      <c r="W11558" s="15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4"/>
      <c r="Q11559" s="15"/>
      <c r="R11559" s="16"/>
      <c r="S11559" s="16"/>
      <c r="T11559" s="16"/>
      <c r="U11559" s="16"/>
      <c r="V11559" s="16"/>
      <c r="W11559" s="16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4"/>
      <c r="Q11560" s="15"/>
      <c r="R11560" s="16"/>
      <c r="S11560" s="16"/>
      <c r="T11560" s="16"/>
      <c r="U11560" s="16"/>
      <c r="V11560" s="16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37"/>
      <c r="R11561" s="15"/>
      <c r="S11561" s="16"/>
      <c r="T11561" s="16"/>
      <c r="U11561" s="16"/>
      <c r="V11561" s="16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38"/>
      <c r="R11562" s="16"/>
      <c r="S11562" s="16"/>
      <c r="T11562" s="16"/>
      <c r="U11562" s="16"/>
      <c r="V11562" s="16"/>
      <c r="W11562" s="30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37"/>
      <c r="R11563" s="15"/>
      <c r="S11563" s="16"/>
      <c r="T11563" s="16"/>
      <c r="U11563" s="16"/>
      <c r="V11563" s="16"/>
      <c r="W11563" s="3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2"/>
      <c r="Q11564" s="38"/>
      <c r="R11564" s="16"/>
      <c r="S11564" s="16"/>
      <c r="T11564" s="16"/>
      <c r="U11564" s="16"/>
      <c r="V11564" s="16"/>
      <c r="W11564" s="30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37"/>
      <c r="R11565" s="15"/>
      <c r="S11565" s="16"/>
      <c r="T11565" s="16"/>
      <c r="U11565" s="16"/>
      <c r="V11565" s="16"/>
      <c r="W11565" s="16"/>
      <c r="X11565" s="17"/>
      <c r="Y11565" s="12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38"/>
      <c r="R11566" s="16"/>
      <c r="S11566" s="16"/>
      <c r="T11566" s="16"/>
      <c r="U11566" s="16"/>
      <c r="V11566" s="16"/>
      <c r="W11566" s="3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2"/>
      <c r="Q11567" s="38"/>
      <c r="R11567" s="16"/>
      <c r="S11567" s="16"/>
      <c r="T11567" s="16"/>
      <c r="U11567" s="16"/>
      <c r="V11567" s="16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2"/>
      <c r="Q11568" s="38"/>
      <c r="R11568" s="16"/>
      <c r="S11568" s="16"/>
      <c r="T11568" s="16"/>
      <c r="U11568" s="16"/>
      <c r="V11568" s="16"/>
      <c r="W11568" s="16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2"/>
      <c r="Q11569" s="38"/>
      <c r="R11569" s="16"/>
      <c r="S11569" s="16"/>
      <c r="T11569" s="16"/>
      <c r="U11569" s="16"/>
      <c r="V11569" s="16"/>
      <c r="W11569" s="15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38"/>
      <c r="R11570" s="16"/>
      <c r="S11570" s="16"/>
      <c r="T11570" s="16"/>
      <c r="U11570" s="16"/>
      <c r="V11570" s="16"/>
      <c r="W11570" s="15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38"/>
      <c r="R11571" s="16"/>
      <c r="S11571" s="16"/>
      <c r="T11571" s="16"/>
      <c r="U11571" s="16"/>
      <c r="V11571" s="16"/>
      <c r="W11571" s="16"/>
      <c r="X11571" s="17"/>
      <c r="Y11571" s="12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38"/>
      <c r="R11572" s="16"/>
      <c r="S11572" s="16"/>
      <c r="T11572" s="16"/>
      <c r="U11572" s="16"/>
      <c r="V11572" s="16"/>
      <c r="W11572" s="16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15"/>
      <c r="R11573" s="16"/>
      <c r="S11573" s="16"/>
      <c r="T11573" s="16"/>
      <c r="U11573" s="16"/>
      <c r="V11573" s="16"/>
      <c r="W11573" s="16"/>
      <c r="X11573" s="17"/>
      <c r="Y11573" s="12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15"/>
      <c r="R11574" s="16"/>
      <c r="S11574" s="16"/>
      <c r="T11574" s="16"/>
      <c r="U11574" s="16"/>
      <c r="V11574" s="16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2"/>
      <c r="Q11575" s="38"/>
      <c r="R11575" s="16"/>
      <c r="S11575" s="16"/>
      <c r="T11575" s="16"/>
      <c r="U11575" s="16"/>
      <c r="V11575" s="16"/>
      <c r="W11575" s="16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39"/>
      <c r="R11576" s="16"/>
      <c r="S11576" s="16"/>
      <c r="T11576" s="16"/>
      <c r="U11576" s="16"/>
      <c r="V11576" s="16"/>
      <c r="W11576" s="3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37"/>
      <c r="R11577" s="15"/>
      <c r="S11577" s="16"/>
      <c r="T11577" s="16"/>
      <c r="U11577" s="16"/>
      <c r="V11577" s="16"/>
      <c r="W11577" s="16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37"/>
      <c r="R11578" s="15"/>
      <c r="S11578" s="16"/>
      <c r="T11578" s="16"/>
      <c r="U11578" s="16"/>
      <c r="V11578" s="16"/>
      <c r="W11578" s="15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39"/>
      <c r="R11579" s="16"/>
      <c r="S11579" s="16"/>
      <c r="T11579" s="16"/>
      <c r="U11579" s="16"/>
      <c r="V11579" s="16"/>
      <c r="W11579" s="16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37"/>
      <c r="R11580" s="15"/>
      <c r="S11580" s="16"/>
      <c r="T11580" s="16"/>
      <c r="U11580" s="16"/>
      <c r="V11580" s="16"/>
      <c r="W11580" s="30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15"/>
      <c r="R11581" s="16"/>
      <c r="S11581" s="16"/>
      <c r="T11581" s="16"/>
      <c r="U11581" s="16"/>
      <c r="V11581" s="16"/>
      <c r="W11581" s="3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15"/>
      <c r="R11582" s="16"/>
      <c r="S11582" s="16"/>
      <c r="T11582" s="16"/>
      <c r="U11582" s="16"/>
      <c r="V11582" s="16"/>
      <c r="W11582" s="3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38"/>
      <c r="R11583" s="16"/>
      <c r="S11583" s="16"/>
      <c r="T11583" s="16"/>
      <c r="U11583" s="16"/>
      <c r="V11583" s="16"/>
      <c r="W11583" s="3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38"/>
      <c r="R11584" s="16"/>
      <c r="S11584" s="16"/>
      <c r="T11584" s="16"/>
      <c r="U11584" s="16"/>
      <c r="V11584" s="16"/>
      <c r="W11584" s="3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38"/>
      <c r="R11585" s="16"/>
      <c r="S11585" s="16"/>
      <c r="T11585" s="16"/>
      <c r="U11585" s="16"/>
      <c r="V11585" s="16"/>
      <c r="W11585" s="16"/>
      <c r="X11585" s="17"/>
      <c r="Y11585" s="13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15"/>
      <c r="R11586" s="16"/>
      <c r="S11586" s="16"/>
      <c r="T11586" s="16"/>
      <c r="U11586" s="16"/>
      <c r="V11586" s="16"/>
      <c r="W11586" s="3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38"/>
      <c r="R11587" s="16"/>
      <c r="S11587" s="16"/>
      <c r="T11587" s="16"/>
      <c r="U11587" s="16"/>
      <c r="V11587" s="16"/>
      <c r="W11587" s="15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38"/>
      <c r="R11588" s="16"/>
      <c r="S11588" s="16"/>
      <c r="T11588" s="16"/>
      <c r="U11588" s="16"/>
      <c r="V11588" s="16"/>
      <c r="W11588" s="15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38"/>
      <c r="R11589" s="16"/>
      <c r="S11589" s="16"/>
      <c r="T11589" s="16"/>
      <c r="U11589" s="16"/>
      <c r="V11589" s="16"/>
      <c r="W11589" s="16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38"/>
      <c r="R11590" s="16"/>
      <c r="S11590" s="16"/>
      <c r="T11590" s="16"/>
      <c r="U11590" s="16"/>
      <c r="V11590" s="16"/>
      <c r="W11590" s="15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15"/>
      <c r="R11591" s="16"/>
      <c r="S11591" s="16"/>
      <c r="T11591" s="16"/>
      <c r="U11591" s="16"/>
      <c r="V11591" s="16"/>
      <c r="W11591" s="16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38"/>
      <c r="R11592" s="16"/>
      <c r="S11592" s="16"/>
      <c r="T11592" s="16"/>
      <c r="U11592" s="16"/>
      <c r="V11592" s="16"/>
      <c r="W11592" s="16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38"/>
      <c r="R11593" s="16"/>
      <c r="S11593" s="16"/>
      <c r="T11593" s="16"/>
      <c r="U11593" s="16"/>
      <c r="V11593" s="16"/>
      <c r="W11593" s="16"/>
      <c r="X11593" s="17"/>
      <c r="Y11593" s="12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38"/>
      <c r="R11594" s="15"/>
      <c r="S11594" s="15"/>
      <c r="T11594" s="15"/>
      <c r="U11594" s="15"/>
      <c r="V11594" s="15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4"/>
      <c r="Q11595" s="38"/>
      <c r="R11595" s="16"/>
      <c r="S11595" s="16"/>
      <c r="T11595" s="16"/>
      <c r="U11595" s="16"/>
      <c r="V11595" s="16"/>
      <c r="W11595" s="3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38"/>
      <c r="R11596" s="16"/>
      <c r="S11596" s="16"/>
      <c r="T11596" s="16"/>
      <c r="U11596" s="16"/>
      <c r="V11596" s="16"/>
      <c r="W11596" s="3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3"/>
      <c r="Q11597" s="38"/>
      <c r="R11597" s="16"/>
      <c r="S11597" s="16"/>
      <c r="T11597" s="16"/>
      <c r="U11597" s="16"/>
      <c r="V11597" s="16"/>
      <c r="W11597" s="31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2"/>
      <c r="Q11598" s="38"/>
      <c r="R11598" s="16"/>
      <c r="S11598" s="16"/>
      <c r="T11598" s="16"/>
      <c r="U11598" s="16"/>
      <c r="V11598" s="16"/>
      <c r="W11598" s="30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2"/>
      <c r="Q11599" s="38"/>
      <c r="R11599" s="16"/>
      <c r="S11599" s="16"/>
      <c r="T11599" s="16"/>
      <c r="U11599" s="16"/>
      <c r="V11599" s="16"/>
      <c r="W11599" s="16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38"/>
      <c r="R11600" s="15"/>
      <c r="S11600" s="15"/>
      <c r="T11600" s="15"/>
      <c r="U11600" s="15"/>
      <c r="V11600" s="15"/>
      <c r="W11600" s="16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2"/>
      <c r="Q11601" s="38"/>
      <c r="R11601" s="16"/>
      <c r="S11601" s="16"/>
      <c r="T11601" s="16"/>
      <c r="U11601" s="16"/>
      <c r="V11601" s="16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3"/>
      <c r="Q11602" s="38"/>
      <c r="R11602" s="16"/>
      <c r="S11602" s="16"/>
      <c r="T11602" s="16"/>
      <c r="U11602" s="16"/>
      <c r="V11602" s="16"/>
      <c r="W11602" s="3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39"/>
      <c r="R11603" s="16"/>
      <c r="S11603" s="16"/>
      <c r="T11603" s="16"/>
      <c r="U11603" s="16"/>
      <c r="V11603" s="16"/>
      <c r="W11603" s="16"/>
      <c r="X11603" s="17"/>
      <c r="Y11603" s="13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39"/>
      <c r="R11604" s="16"/>
      <c r="S11604" s="16"/>
      <c r="T11604" s="16"/>
      <c r="U11604" s="16"/>
      <c r="V11604" s="16"/>
      <c r="W11604" s="16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39"/>
      <c r="R11605" s="16"/>
      <c r="S11605" s="16"/>
      <c r="T11605" s="16"/>
      <c r="U11605" s="16"/>
      <c r="V11605" s="16"/>
      <c r="W11605" s="16"/>
      <c r="X11605" s="17"/>
      <c r="Y11605" s="13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2"/>
      <c r="Q11606" s="38"/>
      <c r="R11606" s="16"/>
      <c r="S11606" s="16"/>
      <c r="T11606" s="16"/>
      <c r="U11606" s="16"/>
      <c r="V11606" s="16"/>
      <c r="W11606" s="16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37"/>
      <c r="R11607" s="15"/>
      <c r="S11607" s="16"/>
      <c r="T11607" s="16"/>
      <c r="U11607" s="16"/>
      <c r="V11607" s="16"/>
      <c r="W11607" s="30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2"/>
      <c r="Q11608" s="38"/>
      <c r="R11608" s="16"/>
      <c r="S11608" s="16"/>
      <c r="T11608" s="16"/>
      <c r="U11608" s="16"/>
      <c r="V11608" s="16"/>
      <c r="W11608" s="16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2"/>
      <c r="Q11609" s="38"/>
      <c r="R11609" s="16"/>
      <c r="S11609" s="16"/>
      <c r="T11609" s="16"/>
      <c r="U11609" s="16"/>
      <c r="V11609" s="16"/>
      <c r="W11609" s="16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39"/>
      <c r="R11610" s="16"/>
      <c r="S11610" s="16"/>
      <c r="T11610" s="16"/>
      <c r="U11610" s="16"/>
      <c r="V11610" s="16"/>
      <c r="W11610" s="16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38"/>
      <c r="R11611" s="16"/>
      <c r="S11611" s="16"/>
      <c r="T11611" s="16"/>
      <c r="U11611" s="16"/>
      <c r="V11611" s="16"/>
      <c r="W11611" s="16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39"/>
      <c r="R11612" s="16"/>
      <c r="S11612" s="16"/>
      <c r="T11612" s="16"/>
      <c r="U11612" s="16"/>
      <c r="V11612" s="16"/>
      <c r="W11612" s="16"/>
      <c r="X11612" s="17"/>
      <c r="Y11612" s="13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15"/>
      <c r="R11613" s="16"/>
      <c r="S11613" s="16"/>
      <c r="T11613" s="16"/>
      <c r="U11613" s="16"/>
      <c r="V11613" s="16"/>
      <c r="W11613" s="30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38"/>
      <c r="R11614" s="16"/>
      <c r="S11614" s="16"/>
      <c r="T11614" s="16"/>
      <c r="U11614" s="16"/>
      <c r="V11614" s="16"/>
      <c r="W11614" s="3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39"/>
      <c r="R11615" s="16"/>
      <c r="S11615" s="16"/>
      <c r="T11615" s="16"/>
      <c r="U11615" s="16"/>
      <c r="V11615" s="16"/>
      <c r="W11615" s="16"/>
      <c r="X11615" s="17"/>
      <c r="Y11615" s="13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2"/>
      <c r="Q11616" s="38"/>
      <c r="R11616" s="16"/>
      <c r="S11616" s="16"/>
      <c r="T11616" s="16"/>
      <c r="U11616" s="16"/>
      <c r="V11616" s="16"/>
      <c r="W11616" s="3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2"/>
      <c r="Q11617" s="38"/>
      <c r="R11617" s="16"/>
      <c r="S11617" s="16"/>
      <c r="T11617" s="16"/>
      <c r="U11617" s="16"/>
      <c r="V11617" s="16"/>
      <c r="W11617" s="3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2"/>
      <c r="Q11618" s="38"/>
      <c r="R11618" s="16"/>
      <c r="S11618" s="16"/>
      <c r="T11618" s="16"/>
      <c r="U11618" s="16"/>
      <c r="V11618" s="16"/>
      <c r="W11618" s="3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38"/>
      <c r="R11619" s="16"/>
      <c r="S11619" s="16"/>
      <c r="T11619" s="16"/>
      <c r="U11619" s="16"/>
      <c r="V11619" s="16"/>
      <c r="W11619" s="3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38"/>
      <c r="R11620" s="16"/>
      <c r="S11620" s="16"/>
      <c r="T11620" s="16"/>
      <c r="U11620" s="16"/>
      <c r="V11620" s="16"/>
      <c r="W11620" s="30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39"/>
      <c r="R11621" s="16"/>
      <c r="S11621" s="16"/>
      <c r="T11621" s="16"/>
      <c r="U11621" s="16"/>
      <c r="V11621" s="15"/>
      <c r="W11621" s="16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3"/>
      <c r="Q11622" s="38"/>
      <c r="R11622" s="16"/>
      <c r="S11622" s="16"/>
      <c r="T11622" s="16"/>
      <c r="U11622" s="16"/>
      <c r="V11622" s="16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38"/>
      <c r="R11623" s="16"/>
      <c r="S11623" s="16"/>
      <c r="T11623" s="16"/>
      <c r="U11623" s="16"/>
      <c r="V11623" s="16"/>
      <c r="W11623" s="3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39"/>
      <c r="R11624" s="16"/>
      <c r="S11624" s="16"/>
      <c r="T11624" s="16"/>
      <c r="U11624" s="16"/>
      <c r="V11624" s="16"/>
      <c r="W11624" s="16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2"/>
      <c r="Q11625" s="38"/>
      <c r="R11625" s="16"/>
      <c r="S11625" s="16"/>
      <c r="T11625" s="16"/>
      <c r="U11625" s="16"/>
      <c r="V11625" s="16"/>
      <c r="W11625" s="3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3"/>
      <c r="Q11626" s="38"/>
      <c r="R11626" s="16"/>
      <c r="S11626" s="16"/>
      <c r="T11626" s="16"/>
      <c r="U11626" s="16"/>
      <c r="V11626" s="16"/>
      <c r="W11626" s="3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3"/>
      <c r="Q11627" s="38"/>
      <c r="R11627" s="16"/>
      <c r="S11627" s="16"/>
      <c r="T11627" s="16"/>
      <c r="U11627" s="16"/>
      <c r="V11627" s="16"/>
      <c r="W11627" s="16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38"/>
      <c r="R11628" s="16"/>
      <c r="S11628" s="16"/>
      <c r="T11628" s="16"/>
      <c r="U11628" s="16"/>
      <c r="V11628" s="16"/>
      <c r="W11628" s="30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38"/>
      <c r="R11629" s="16"/>
      <c r="S11629" s="16"/>
      <c r="T11629" s="16"/>
      <c r="U11629" s="16"/>
      <c r="V11629" s="16"/>
      <c r="W11629" s="3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38"/>
      <c r="R11630" s="16"/>
      <c r="S11630" s="16"/>
      <c r="T11630" s="16"/>
      <c r="U11630" s="16"/>
      <c r="V11630" s="16"/>
      <c r="W11630" s="3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38"/>
      <c r="R11631" s="16"/>
      <c r="S11631" s="16"/>
      <c r="T11631" s="16"/>
      <c r="U11631" s="16"/>
      <c r="V11631" s="16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39"/>
      <c r="R11632" s="16"/>
      <c r="S11632" s="16"/>
      <c r="T11632" s="16"/>
      <c r="U11632" s="16"/>
      <c r="V11632" s="15"/>
      <c r="W11632" s="17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37"/>
      <c r="R11633" s="15"/>
      <c r="S11633" s="16"/>
      <c r="T11633" s="16"/>
      <c r="U11633" s="16"/>
      <c r="V11633" s="16"/>
      <c r="W11633" s="16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38"/>
      <c r="R11634" s="16"/>
      <c r="S11634" s="16"/>
      <c r="T11634" s="16"/>
      <c r="U11634" s="16"/>
      <c r="V11634" s="16"/>
      <c r="W11634" s="3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37"/>
      <c r="R11635" s="15"/>
      <c r="S11635" s="16"/>
      <c r="T11635" s="16"/>
      <c r="U11635" s="16"/>
      <c r="V11635" s="16"/>
      <c r="W11635" s="17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38"/>
      <c r="R11636" s="16"/>
      <c r="S11636" s="16"/>
      <c r="T11636" s="16"/>
      <c r="U11636" s="16"/>
      <c r="V11636" s="16"/>
      <c r="W11636" s="30"/>
      <c r="X11636" s="17"/>
      <c r="Y11636" s="12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38"/>
      <c r="R11637" s="16"/>
      <c r="S11637" s="16"/>
      <c r="T11637" s="16"/>
      <c r="U11637" s="16"/>
      <c r="V11637" s="16"/>
      <c r="W11637" s="15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38"/>
      <c r="R11638" s="16"/>
      <c r="S11638" s="16"/>
      <c r="T11638" s="16"/>
      <c r="U11638" s="16"/>
      <c r="V11638" s="16"/>
      <c r="W11638" s="16"/>
      <c r="X11638" s="17"/>
      <c r="Y11638" s="12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39"/>
      <c r="R11639" s="16"/>
      <c r="S11639" s="16"/>
      <c r="T11639" s="16"/>
      <c r="U11639" s="16"/>
      <c r="V11639" s="16"/>
      <c r="W11639" s="15"/>
      <c r="X11639" s="17"/>
      <c r="Y11639" s="12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37"/>
      <c r="R11640" s="15"/>
      <c r="S11640" s="16"/>
      <c r="T11640" s="16"/>
      <c r="U11640" s="16"/>
      <c r="V11640" s="16"/>
      <c r="W11640" s="15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38"/>
      <c r="R11641" s="16"/>
      <c r="S11641" s="16"/>
      <c r="T11641" s="16"/>
      <c r="U11641" s="16"/>
      <c r="V11641" s="16"/>
      <c r="W11641" s="16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38"/>
      <c r="R11642" s="16"/>
      <c r="S11642" s="16"/>
      <c r="T11642" s="16"/>
      <c r="U11642" s="16"/>
      <c r="V11642" s="16"/>
      <c r="W11642" s="16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38"/>
      <c r="R11643" s="16"/>
      <c r="S11643" s="16"/>
      <c r="T11643" s="16"/>
      <c r="U11643" s="16"/>
      <c r="V11643" s="16"/>
      <c r="W11643" s="30"/>
      <c r="X11643" s="17"/>
      <c r="Y11643" s="12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38"/>
      <c r="R11644" s="15"/>
      <c r="S11644" s="15"/>
      <c r="T11644" s="15"/>
      <c r="U11644" s="15"/>
      <c r="V11644" s="15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2"/>
      <c r="Q11645" s="38"/>
      <c r="R11645" s="16"/>
      <c r="S11645" s="16"/>
      <c r="T11645" s="16"/>
      <c r="U11645" s="16"/>
      <c r="V11645" s="16"/>
      <c r="W11645" s="16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37"/>
      <c r="R11646" s="15"/>
      <c r="S11646" s="16"/>
      <c r="T11646" s="16"/>
      <c r="U11646" s="16"/>
      <c r="V11646" s="16"/>
      <c r="W11646" s="16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39"/>
      <c r="R11647" s="16"/>
      <c r="S11647" s="16"/>
      <c r="T11647" s="16"/>
      <c r="U11647" s="16"/>
      <c r="V11647" s="16"/>
      <c r="W11647" s="16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2"/>
      <c r="Q11648" s="38"/>
      <c r="R11648" s="16"/>
      <c r="S11648" s="16"/>
      <c r="T11648" s="16"/>
      <c r="U11648" s="16"/>
      <c r="V11648" s="16"/>
      <c r="W11648" s="3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4"/>
      <c r="Q11649" s="38"/>
      <c r="R11649" s="16"/>
      <c r="S11649" s="16"/>
      <c r="T11649" s="16"/>
      <c r="U11649" s="16"/>
      <c r="V11649" s="16"/>
      <c r="W11649" s="3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38"/>
      <c r="R11650" s="16"/>
      <c r="S11650" s="16"/>
      <c r="T11650" s="16"/>
      <c r="U11650" s="16"/>
      <c r="V11650" s="16"/>
      <c r="W11650" s="3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4"/>
      <c r="Q11651" s="38"/>
      <c r="R11651" s="16"/>
      <c r="S11651" s="16"/>
      <c r="T11651" s="16"/>
      <c r="U11651" s="16"/>
      <c r="V11651" s="16"/>
      <c r="W11651" s="3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38"/>
      <c r="R11652" s="16"/>
      <c r="S11652" s="16"/>
      <c r="T11652" s="16"/>
      <c r="U11652" s="16"/>
      <c r="V11652" s="16"/>
      <c r="W11652" s="30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2"/>
      <c r="Q11653" s="38"/>
      <c r="R11653" s="16"/>
      <c r="S11653" s="16"/>
      <c r="T11653" s="16"/>
      <c r="U11653" s="16"/>
      <c r="V11653" s="16"/>
      <c r="W11653" s="16"/>
      <c r="X11653" s="17"/>
      <c r="Y11653" s="12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38"/>
      <c r="R11654" s="16"/>
      <c r="S11654" s="16"/>
      <c r="T11654" s="16"/>
      <c r="U11654" s="16"/>
      <c r="V11654" s="16"/>
      <c r="W11654" s="16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2"/>
      <c r="Q11655" s="38"/>
      <c r="R11655" s="16"/>
      <c r="S11655" s="16"/>
      <c r="T11655" s="16"/>
      <c r="U11655" s="16"/>
      <c r="V11655" s="16"/>
      <c r="W11655" s="30"/>
      <c r="X11655" s="17"/>
      <c r="Y11655" s="12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38"/>
      <c r="R11656" s="16"/>
      <c r="S11656" s="16"/>
      <c r="T11656" s="16"/>
      <c r="U11656" s="16"/>
      <c r="V11656" s="16"/>
      <c r="W11656" s="30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37"/>
      <c r="R11657" s="15"/>
      <c r="S11657" s="16"/>
      <c r="T11657" s="16"/>
      <c r="U11657" s="16"/>
      <c r="V11657" s="16"/>
      <c r="W11657" s="3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15"/>
      <c r="R11658" s="16"/>
      <c r="S11658" s="16"/>
      <c r="T11658" s="16"/>
      <c r="U11658" s="16"/>
      <c r="V11658" s="16"/>
      <c r="W11658" s="3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2"/>
      <c r="Q11659" s="37"/>
      <c r="R11659" s="15"/>
      <c r="S11659" s="16"/>
      <c r="T11659" s="16"/>
      <c r="U11659" s="16"/>
      <c r="V11659" s="16"/>
      <c r="W11659" s="3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2"/>
      <c r="Q11660" s="38"/>
      <c r="R11660" s="16"/>
      <c r="S11660" s="16"/>
      <c r="T11660" s="16"/>
      <c r="U11660" s="16"/>
      <c r="V11660" s="16"/>
      <c r="W11660" s="3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38"/>
      <c r="R11661" s="16"/>
      <c r="S11661" s="16"/>
      <c r="T11661" s="16"/>
      <c r="U11661" s="16"/>
      <c r="V11661" s="16"/>
      <c r="W11661" s="3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37"/>
      <c r="R11662" s="15"/>
      <c r="S11662" s="16"/>
      <c r="T11662" s="16"/>
      <c r="U11662" s="16"/>
      <c r="V11662" s="16"/>
      <c r="W11662" s="3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2"/>
      <c r="Q11663" s="38"/>
      <c r="R11663" s="16"/>
      <c r="S11663" s="16"/>
      <c r="T11663" s="16"/>
      <c r="U11663" s="16"/>
      <c r="V11663" s="16"/>
      <c r="W11663" s="3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39"/>
      <c r="R11664" s="16"/>
      <c r="S11664" s="16"/>
      <c r="T11664" s="16"/>
      <c r="U11664" s="16"/>
      <c r="V11664" s="15"/>
      <c r="W11664" s="3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2"/>
      <c r="Q11665" s="38"/>
      <c r="R11665" s="16"/>
      <c r="S11665" s="16"/>
      <c r="T11665" s="16"/>
      <c r="U11665" s="16"/>
      <c r="V11665" s="16"/>
      <c r="W11665" s="3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37"/>
      <c r="R11666" s="15"/>
      <c r="S11666" s="16"/>
      <c r="T11666" s="16"/>
      <c r="U11666" s="16"/>
      <c r="V11666" s="16"/>
      <c r="W11666" s="16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38"/>
      <c r="R11667" s="16"/>
      <c r="S11667" s="16"/>
      <c r="T11667" s="16"/>
      <c r="U11667" s="16"/>
      <c r="V11667" s="16"/>
      <c r="W11667" s="3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2"/>
      <c r="Q11668" s="38"/>
      <c r="R11668" s="16"/>
      <c r="S11668" s="16"/>
      <c r="T11668" s="16"/>
      <c r="U11668" s="16"/>
      <c r="V11668" s="16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38"/>
      <c r="R11669" s="16"/>
      <c r="S11669" s="16"/>
      <c r="T11669" s="16"/>
      <c r="U11669" s="16"/>
      <c r="V11669" s="16"/>
      <c r="W11669" s="30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38"/>
      <c r="R11670" s="16"/>
      <c r="S11670" s="16"/>
      <c r="T11670" s="16"/>
      <c r="U11670" s="16"/>
      <c r="V11670" s="16"/>
      <c r="W11670" s="30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38"/>
      <c r="R11671" s="16"/>
      <c r="S11671" s="16"/>
      <c r="T11671" s="16"/>
      <c r="U11671" s="16"/>
      <c r="V11671" s="16"/>
      <c r="W11671" s="16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2"/>
      <c r="Q11672" s="37"/>
      <c r="R11672" s="15"/>
      <c r="S11672" s="16"/>
      <c r="T11672" s="16"/>
      <c r="U11672" s="16"/>
      <c r="V11672" s="16"/>
      <c r="W11672" s="15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38"/>
      <c r="R11673" s="16"/>
      <c r="S11673" s="16"/>
      <c r="T11673" s="16"/>
      <c r="U11673" s="16"/>
      <c r="V11673" s="16"/>
      <c r="W11673" s="15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2"/>
      <c r="Q11674" s="38"/>
      <c r="R11674" s="16"/>
      <c r="S11674" s="16"/>
      <c r="T11674" s="16"/>
      <c r="U11674" s="16"/>
      <c r="V11674" s="16"/>
      <c r="W11674" s="30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2"/>
      <c r="Q11675" s="38"/>
      <c r="R11675" s="16"/>
      <c r="S11675" s="16"/>
      <c r="T11675" s="16"/>
      <c r="U11675" s="16"/>
      <c r="V11675" s="16"/>
      <c r="W11675" s="15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38"/>
      <c r="R11676" s="16"/>
      <c r="S11676" s="16"/>
      <c r="T11676" s="16"/>
      <c r="U11676" s="16"/>
      <c r="V11676" s="16"/>
      <c r="W11676" s="16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37"/>
      <c r="R11677" s="15"/>
      <c r="S11677" s="16"/>
      <c r="T11677" s="16"/>
      <c r="U11677" s="16"/>
      <c r="V11677" s="16"/>
      <c r="W11677" s="30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38"/>
      <c r="R11678" s="16"/>
      <c r="S11678" s="16"/>
      <c r="T11678" s="16"/>
      <c r="U11678" s="16"/>
      <c r="V11678" s="16"/>
      <c r="W11678" s="30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2"/>
      <c r="Q11679" s="38"/>
      <c r="R11679" s="16"/>
      <c r="S11679" s="16"/>
      <c r="T11679" s="16"/>
      <c r="U11679" s="16"/>
      <c r="V11679" s="16"/>
      <c r="W11679" s="30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38"/>
      <c r="R11680" s="15"/>
      <c r="S11680" s="15"/>
      <c r="T11680" s="15"/>
      <c r="U11680" s="15"/>
      <c r="V11680" s="15"/>
      <c r="W11680" s="30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38"/>
      <c r="R11681" s="16"/>
      <c r="S11681" s="16"/>
      <c r="T11681" s="16"/>
      <c r="U11681" s="16"/>
      <c r="V11681" s="16"/>
      <c r="W11681" s="16"/>
      <c r="X11681" s="17"/>
      <c r="Y11681" s="12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38"/>
      <c r="R11682" s="16"/>
      <c r="S11682" s="16"/>
      <c r="T11682" s="16"/>
      <c r="U11682" s="16"/>
      <c r="V11682" s="16"/>
      <c r="W11682" s="30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38"/>
      <c r="R11683" s="16"/>
      <c r="S11683" s="16"/>
      <c r="T11683" s="16"/>
      <c r="U11683" s="16"/>
      <c r="V11683" s="16"/>
      <c r="W11683" s="16"/>
      <c r="X11683" s="17"/>
      <c r="Y11683" s="12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38"/>
      <c r="R11684" s="16"/>
      <c r="S11684" s="16"/>
      <c r="T11684" s="16"/>
      <c r="U11684" s="16"/>
      <c r="V11684" s="16"/>
      <c r="W11684" s="16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38"/>
      <c r="R11685" s="16"/>
      <c r="S11685" s="16"/>
      <c r="T11685" s="16"/>
      <c r="U11685" s="16"/>
      <c r="V11685" s="16"/>
      <c r="W11685" s="30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3"/>
      <c r="Q11686" s="38"/>
      <c r="R11686" s="16"/>
      <c r="S11686" s="16"/>
      <c r="T11686" s="16"/>
      <c r="U11686" s="16"/>
      <c r="V11686" s="16"/>
      <c r="W11686" s="30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15"/>
      <c r="R11687" s="16"/>
      <c r="S11687" s="16"/>
      <c r="T11687" s="16"/>
      <c r="U11687" s="16"/>
      <c r="V11687" s="16"/>
      <c r="W11687" s="30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15"/>
      <c r="R11688" s="16"/>
      <c r="S11688" s="16"/>
      <c r="T11688" s="16"/>
      <c r="U11688" s="16"/>
      <c r="V11688" s="16"/>
      <c r="W11688" s="30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4"/>
      <c r="Q11689" s="37"/>
      <c r="R11689" s="15"/>
      <c r="S11689" s="16"/>
      <c r="T11689" s="16"/>
      <c r="U11689" s="16"/>
      <c r="V11689" s="16"/>
      <c r="W11689" s="16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4"/>
      <c r="Q11690" s="38"/>
      <c r="R11690" s="16"/>
      <c r="S11690" s="16"/>
      <c r="T11690" s="16"/>
      <c r="U11690" s="16"/>
      <c r="V11690" s="16"/>
      <c r="W11690" s="30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38"/>
      <c r="R11691" s="16"/>
      <c r="S11691" s="16"/>
      <c r="T11691" s="16"/>
      <c r="U11691" s="16"/>
      <c r="V11691" s="16"/>
      <c r="W11691" s="16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38"/>
      <c r="R11692" s="16"/>
      <c r="S11692" s="16"/>
      <c r="T11692" s="16"/>
      <c r="U11692" s="16"/>
      <c r="V11692" s="16"/>
      <c r="W11692" s="16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37"/>
      <c r="R11693" s="15"/>
      <c r="S11693" s="16"/>
      <c r="T11693" s="16"/>
      <c r="U11693" s="16"/>
      <c r="V11693" s="16"/>
      <c r="W11693" s="16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37"/>
      <c r="R11694" s="15"/>
      <c r="S11694" s="16"/>
      <c r="T11694" s="16"/>
      <c r="U11694" s="16"/>
      <c r="V11694" s="16"/>
      <c r="W11694" s="30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39"/>
      <c r="R11695" s="16"/>
      <c r="S11695" s="16"/>
      <c r="T11695" s="16"/>
      <c r="U11695" s="16"/>
      <c r="V11695" s="16"/>
      <c r="W11695" s="16"/>
      <c r="X11695" s="17"/>
      <c r="Y11695" s="13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37"/>
      <c r="R11696" s="15"/>
      <c r="S11696" s="16"/>
      <c r="T11696" s="16"/>
      <c r="U11696" s="16"/>
      <c r="V11696" s="16"/>
      <c r="W11696" s="16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38"/>
      <c r="R11697" s="16"/>
      <c r="S11697" s="16"/>
      <c r="T11697" s="16"/>
      <c r="U11697" s="16"/>
      <c r="V11697" s="16"/>
      <c r="W11697" s="16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37"/>
      <c r="R11698" s="15"/>
      <c r="S11698" s="16"/>
      <c r="T11698" s="16"/>
      <c r="U11698" s="16"/>
      <c r="V11698" s="16"/>
      <c r="W11698" s="16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38"/>
      <c r="R11699" s="16"/>
      <c r="S11699" s="16"/>
      <c r="T11699" s="16"/>
      <c r="U11699" s="16"/>
      <c r="V11699" s="16"/>
      <c r="W11699" s="16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37"/>
      <c r="R11700" s="15"/>
      <c r="S11700" s="16"/>
      <c r="T11700" s="16"/>
      <c r="U11700" s="16"/>
      <c r="V11700" s="16"/>
      <c r="W11700" s="30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38"/>
      <c r="R11701" s="16"/>
      <c r="S11701" s="16"/>
      <c r="T11701" s="16"/>
      <c r="U11701" s="16"/>
      <c r="V11701" s="16"/>
      <c r="W11701" s="16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39"/>
      <c r="R11702" s="16"/>
      <c r="S11702" s="16"/>
      <c r="T11702" s="16"/>
      <c r="U11702" s="16"/>
      <c r="V11702" s="16"/>
      <c r="W11702" s="16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38"/>
      <c r="R11703" s="16"/>
      <c r="S11703" s="16"/>
      <c r="T11703" s="16"/>
      <c r="U11703" s="16"/>
      <c r="V11703" s="16"/>
      <c r="W11703" s="16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38"/>
      <c r="R11704" s="16"/>
      <c r="S11704" s="16"/>
      <c r="T11704" s="16"/>
      <c r="U11704" s="16"/>
      <c r="V11704" s="16"/>
      <c r="W11704" s="30"/>
      <c r="X11704" s="17"/>
      <c r="Y11704" s="12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39"/>
      <c r="R11705" s="16"/>
      <c r="S11705" s="16"/>
      <c r="T11705" s="16"/>
      <c r="U11705" s="16"/>
      <c r="V11705" s="16"/>
      <c r="W11705" s="16"/>
      <c r="X11705" s="17"/>
      <c r="Y11705" s="13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38"/>
      <c r="R11706" s="16"/>
      <c r="S11706" s="16"/>
      <c r="T11706" s="16"/>
      <c r="U11706" s="16"/>
      <c r="V11706" s="16"/>
      <c r="W11706" s="16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39"/>
      <c r="R11707" s="16"/>
      <c r="S11707" s="16"/>
      <c r="T11707" s="16"/>
      <c r="U11707" s="16"/>
      <c r="V11707" s="16"/>
      <c r="W11707" s="16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38"/>
      <c r="R11708" s="16"/>
      <c r="S11708" s="16"/>
      <c r="T11708" s="16"/>
      <c r="U11708" s="16"/>
      <c r="V11708" s="16"/>
      <c r="W11708" s="17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39"/>
      <c r="R11709" s="16"/>
      <c r="S11709" s="16"/>
      <c r="T11709" s="16"/>
      <c r="U11709" s="16"/>
      <c r="V11709" s="15"/>
      <c r="W11709" s="30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4"/>
      <c r="Q11710" s="38"/>
      <c r="R11710" s="16"/>
      <c r="S11710" s="16"/>
      <c r="T11710" s="16"/>
      <c r="U11710" s="16"/>
      <c r="V11710" s="16"/>
      <c r="W11710" s="16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38"/>
      <c r="R11711" s="15"/>
      <c r="S11711" s="15"/>
      <c r="T11711" s="15"/>
      <c r="U11711" s="15"/>
      <c r="V11711" s="15"/>
      <c r="W11711" s="30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3"/>
      <c r="Q11712" s="38"/>
      <c r="R11712" s="16"/>
      <c r="S11712" s="16"/>
      <c r="T11712" s="16"/>
      <c r="U11712" s="16"/>
      <c r="V11712" s="16"/>
      <c r="W11712" s="30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38"/>
      <c r="R11713" s="16"/>
      <c r="S11713" s="16"/>
      <c r="T11713" s="16"/>
      <c r="U11713" s="16"/>
      <c r="V11713" s="16"/>
      <c r="W11713" s="15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37"/>
      <c r="R11714" s="15"/>
      <c r="S11714" s="16"/>
      <c r="T11714" s="16"/>
      <c r="U11714" s="16"/>
      <c r="V11714" s="16"/>
      <c r="W11714" s="15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38"/>
      <c r="R11715" s="16"/>
      <c r="S11715" s="16"/>
      <c r="T11715" s="16"/>
      <c r="U11715" s="16"/>
      <c r="V11715" s="16"/>
      <c r="W11715" s="16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37"/>
      <c r="R11716" s="15"/>
      <c r="S11716" s="16"/>
      <c r="T11716" s="16"/>
      <c r="U11716" s="16"/>
      <c r="V11716" s="16"/>
      <c r="W11716" s="16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38"/>
      <c r="R11717" s="16"/>
      <c r="S11717" s="16"/>
      <c r="T11717" s="16"/>
      <c r="U11717" s="16"/>
      <c r="V11717" s="16"/>
      <c r="W11717" s="30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37"/>
      <c r="R11718" s="15"/>
      <c r="S11718" s="16"/>
      <c r="T11718" s="16"/>
      <c r="U11718" s="16"/>
      <c r="V11718" s="16"/>
      <c r="W11718" s="30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37"/>
      <c r="R11719" s="15"/>
      <c r="S11719" s="16"/>
      <c r="T11719" s="16"/>
      <c r="U11719" s="16"/>
      <c r="V11719" s="16"/>
      <c r="W11719" s="30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39"/>
      <c r="R11720" s="16"/>
      <c r="S11720" s="16"/>
      <c r="T11720" s="16"/>
      <c r="U11720" s="16"/>
      <c r="V11720" s="16"/>
      <c r="W11720" s="16"/>
      <c r="X11720" s="17"/>
      <c r="Y11720" s="13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38"/>
      <c r="R11721" s="16"/>
      <c r="S11721" s="16"/>
      <c r="T11721" s="16"/>
      <c r="U11721" s="16"/>
      <c r="V11721" s="16"/>
      <c r="W11721" s="30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37"/>
      <c r="R11722" s="15"/>
      <c r="S11722" s="16"/>
      <c r="T11722" s="16"/>
      <c r="U11722" s="16"/>
      <c r="V11722" s="16"/>
      <c r="W11722" s="30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39"/>
      <c r="R11723" s="16"/>
      <c r="S11723" s="16"/>
      <c r="T11723" s="16"/>
      <c r="U11723" s="16"/>
      <c r="V11723" s="16"/>
      <c r="W11723" s="16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37"/>
      <c r="R11724" s="15"/>
      <c r="S11724" s="16"/>
      <c r="T11724" s="16"/>
      <c r="U11724" s="16"/>
      <c r="V11724" s="16"/>
      <c r="W11724" s="16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39"/>
      <c r="R11725" s="16"/>
      <c r="S11725" s="16"/>
      <c r="T11725" s="16"/>
      <c r="U11725" s="16"/>
      <c r="V11725" s="15"/>
      <c r="W11725" s="16"/>
      <c r="X11725" s="17"/>
      <c r="Y11725" s="12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38"/>
      <c r="R11726" s="16"/>
      <c r="S11726" s="16"/>
      <c r="T11726" s="16"/>
      <c r="U11726" s="16"/>
      <c r="V11726" s="16"/>
      <c r="W11726" s="30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39"/>
      <c r="R11727" s="16"/>
      <c r="S11727" s="16"/>
      <c r="T11727" s="16"/>
      <c r="U11727" s="16"/>
      <c r="V11727" s="16"/>
      <c r="W11727" s="30"/>
      <c r="X11727" s="17"/>
      <c r="Y11727" s="12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38"/>
      <c r="R11728" s="16"/>
      <c r="S11728" s="16"/>
      <c r="T11728" s="16"/>
      <c r="U11728" s="16"/>
      <c r="V11728" s="16"/>
      <c r="W11728" s="16"/>
      <c r="X11728" s="17"/>
      <c r="Y11728" s="13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37"/>
      <c r="R11729" s="15"/>
      <c r="S11729" s="16"/>
      <c r="T11729" s="16"/>
      <c r="U11729" s="16"/>
      <c r="V11729" s="16"/>
      <c r="W11729" s="16"/>
      <c r="X11729" s="17"/>
      <c r="Y11729" s="12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38"/>
      <c r="R11730" s="16"/>
      <c r="S11730" s="16"/>
      <c r="T11730" s="16"/>
      <c r="U11730" s="16"/>
      <c r="V11730" s="16"/>
      <c r="W11730" s="16"/>
      <c r="X11730" s="17"/>
      <c r="Y11730" s="13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38"/>
      <c r="R11731" s="16"/>
      <c r="S11731" s="16"/>
      <c r="T11731" s="16"/>
      <c r="U11731" s="16"/>
      <c r="V11731" s="16"/>
      <c r="W11731" s="30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38"/>
      <c r="R11732" s="16"/>
      <c r="S11732" s="16"/>
      <c r="T11732" s="16"/>
      <c r="U11732" s="16"/>
      <c r="V11732" s="16"/>
      <c r="W11732" s="30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37"/>
      <c r="R11733" s="15"/>
      <c r="S11733" s="16"/>
      <c r="T11733" s="16"/>
      <c r="U11733" s="16"/>
      <c r="V11733" s="16"/>
      <c r="W11733" s="30"/>
      <c r="X11733" s="17"/>
      <c r="Y11733" s="12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38"/>
      <c r="R11734" s="16"/>
      <c r="S11734" s="16"/>
      <c r="T11734" s="16"/>
      <c r="U11734" s="16"/>
      <c r="V11734" s="16"/>
      <c r="W11734" s="16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38"/>
      <c r="R11735" s="16"/>
      <c r="S11735" s="16"/>
      <c r="T11735" s="16"/>
      <c r="U11735" s="16"/>
      <c r="V11735" s="16"/>
      <c r="W11735" s="30"/>
      <c r="X11735" s="17"/>
      <c r="Y11735" s="12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37"/>
      <c r="R11736" s="15"/>
      <c r="S11736" s="16"/>
      <c r="T11736" s="16"/>
      <c r="U11736" s="16"/>
      <c r="V11736" s="16"/>
      <c r="W11736" s="31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37"/>
      <c r="R11737" s="15"/>
      <c r="S11737" s="16"/>
      <c r="T11737" s="16"/>
      <c r="U11737" s="16"/>
      <c r="V11737" s="16"/>
      <c r="W11737" s="30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4"/>
      <c r="Q11738" s="38"/>
      <c r="R11738" s="16"/>
      <c r="S11738" s="16"/>
      <c r="T11738" s="16"/>
      <c r="U11738" s="16"/>
      <c r="V11738" s="16"/>
      <c r="W11738" s="16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38"/>
      <c r="R11739" s="16"/>
      <c r="S11739" s="16"/>
      <c r="T11739" s="16"/>
      <c r="U11739" s="16"/>
      <c r="V11739" s="16"/>
      <c r="W11739" s="30"/>
      <c r="X11739" s="17"/>
      <c r="Y11739" s="12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39"/>
      <c r="R11740" s="16"/>
      <c r="S11740" s="16"/>
      <c r="T11740" s="16"/>
      <c r="U11740" s="16"/>
      <c r="V11740" s="15"/>
      <c r="W11740" s="30"/>
      <c r="X11740" s="17"/>
      <c r="Y11740" s="12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38"/>
      <c r="R11741" s="16"/>
      <c r="S11741" s="16"/>
      <c r="T11741" s="16"/>
      <c r="U11741" s="16"/>
      <c r="V11741" s="16"/>
      <c r="W11741" s="16"/>
      <c r="X11741" s="17"/>
      <c r="Y11741" s="12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4"/>
      <c r="Q11742" s="38"/>
      <c r="R11742" s="16"/>
      <c r="S11742" s="16"/>
      <c r="T11742" s="16"/>
      <c r="U11742" s="16"/>
      <c r="V11742" s="16"/>
      <c r="W11742" s="16"/>
      <c r="X11742" s="17"/>
      <c r="Y11742" s="13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38"/>
      <c r="R11743" s="16"/>
      <c r="S11743" s="16"/>
      <c r="T11743" s="16"/>
      <c r="U11743" s="16"/>
      <c r="V11743" s="16"/>
      <c r="W11743" s="16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38"/>
      <c r="R11744" s="16"/>
      <c r="S11744" s="16"/>
      <c r="T11744" s="16"/>
      <c r="U11744" s="16"/>
      <c r="V11744" s="16"/>
      <c r="W11744" s="16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2"/>
      <c r="Q11745" s="38"/>
      <c r="R11745" s="16"/>
      <c r="S11745" s="16"/>
      <c r="T11745" s="16"/>
      <c r="U11745" s="16"/>
      <c r="V11745" s="16"/>
      <c r="W11745" s="16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39"/>
      <c r="R11746" s="16"/>
      <c r="S11746" s="16"/>
      <c r="T11746" s="16"/>
      <c r="U11746" s="16"/>
      <c r="V11746" s="16"/>
      <c r="W11746" s="16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15"/>
      <c r="R11747" s="16"/>
      <c r="S11747" s="16"/>
      <c r="T11747" s="16"/>
      <c r="U11747" s="16"/>
      <c r="V11747" s="16"/>
      <c r="W11747" s="16"/>
      <c r="X11747" s="17"/>
      <c r="Y11747" s="12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38"/>
      <c r="R11748" s="16"/>
      <c r="S11748" s="16"/>
      <c r="T11748" s="16"/>
      <c r="U11748" s="16"/>
      <c r="V11748" s="16"/>
      <c r="W11748" s="16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38"/>
      <c r="R11749" s="16"/>
      <c r="S11749" s="16"/>
      <c r="T11749" s="16"/>
      <c r="U11749" s="16"/>
      <c r="V11749" s="16"/>
      <c r="W11749" s="30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38"/>
      <c r="R11750" s="16"/>
      <c r="S11750" s="16"/>
      <c r="T11750" s="16"/>
      <c r="U11750" s="16"/>
      <c r="V11750" s="16"/>
      <c r="W11750" s="30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2"/>
      <c r="Q11751" s="37"/>
      <c r="R11751" s="15"/>
      <c r="S11751" s="16"/>
      <c r="T11751" s="16"/>
      <c r="U11751" s="16"/>
      <c r="V11751" s="16"/>
      <c r="W11751" s="30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38"/>
      <c r="R11752" s="16"/>
      <c r="S11752" s="16"/>
      <c r="T11752" s="16"/>
      <c r="U11752" s="16"/>
      <c r="V11752" s="16"/>
      <c r="W11752" s="30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38"/>
      <c r="R11753" s="15"/>
      <c r="S11753" s="15"/>
      <c r="T11753" s="15"/>
      <c r="U11753" s="15"/>
      <c r="V11753" s="15"/>
      <c r="W11753" s="30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39"/>
      <c r="R11754" s="16"/>
      <c r="S11754" s="16"/>
      <c r="T11754" s="16"/>
      <c r="U11754" s="16"/>
      <c r="V11754" s="16"/>
      <c r="W11754" s="16"/>
      <c r="X11754" s="17"/>
      <c r="Y11754" s="13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38"/>
      <c r="R11755" s="16"/>
      <c r="S11755" s="16"/>
      <c r="T11755" s="16"/>
      <c r="U11755" s="16"/>
      <c r="V11755" s="16"/>
      <c r="W11755" s="30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38"/>
      <c r="R11756" s="16"/>
      <c r="S11756" s="16"/>
      <c r="T11756" s="16"/>
      <c r="U11756" s="16"/>
      <c r="V11756" s="16"/>
      <c r="W11756" s="30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38"/>
      <c r="R11757" s="16"/>
      <c r="S11757" s="16"/>
      <c r="T11757" s="16"/>
      <c r="U11757" s="16"/>
      <c r="V11757" s="16"/>
      <c r="W11757" s="30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38"/>
      <c r="R11758" s="16"/>
      <c r="S11758" s="16"/>
      <c r="T11758" s="16"/>
      <c r="U11758" s="16"/>
      <c r="V11758" s="16"/>
      <c r="W11758" s="16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38"/>
      <c r="R11759" s="16"/>
      <c r="S11759" s="16"/>
      <c r="T11759" s="16"/>
      <c r="U11759" s="16"/>
      <c r="V11759" s="16"/>
      <c r="W11759" s="30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38"/>
      <c r="R11760" s="16"/>
      <c r="S11760" s="16"/>
      <c r="T11760" s="16"/>
      <c r="U11760" s="16"/>
      <c r="V11760" s="16"/>
      <c r="W11760" s="30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37"/>
      <c r="R11761" s="15"/>
      <c r="S11761" s="16"/>
      <c r="T11761" s="16"/>
      <c r="U11761" s="16"/>
      <c r="V11761" s="16"/>
      <c r="W11761" s="16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37"/>
      <c r="R11762" s="15"/>
      <c r="S11762" s="16"/>
      <c r="T11762" s="16"/>
      <c r="U11762" s="16"/>
      <c r="V11762" s="16"/>
      <c r="W11762" s="16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39"/>
      <c r="R11763" s="16"/>
      <c r="S11763" s="16"/>
      <c r="T11763" s="16"/>
      <c r="U11763" s="16"/>
      <c r="V11763" s="16"/>
      <c r="W11763" s="16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38"/>
      <c r="R11764" s="16"/>
      <c r="S11764" s="16"/>
      <c r="T11764" s="16"/>
      <c r="U11764" s="16"/>
      <c r="V11764" s="16"/>
      <c r="W11764" s="30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38"/>
      <c r="R11765" s="16"/>
      <c r="S11765" s="16"/>
      <c r="T11765" s="16"/>
      <c r="U11765" s="16"/>
      <c r="V11765" s="16"/>
      <c r="W11765" s="30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38"/>
      <c r="R11766" s="15"/>
      <c r="S11766" s="15"/>
      <c r="T11766" s="15"/>
      <c r="U11766" s="15"/>
      <c r="V11766" s="15"/>
      <c r="W11766" s="16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38"/>
      <c r="R11767" s="16"/>
      <c r="S11767" s="16"/>
      <c r="T11767" s="16"/>
      <c r="U11767" s="16"/>
      <c r="V11767" s="16"/>
      <c r="W11767" s="16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38"/>
      <c r="R11768" s="16"/>
      <c r="S11768" s="16"/>
      <c r="T11768" s="16"/>
      <c r="U11768" s="16"/>
      <c r="V11768" s="16"/>
      <c r="W11768" s="16"/>
      <c r="X11768" s="17"/>
      <c r="Y11768" s="12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4"/>
      <c r="Q11769" s="38"/>
      <c r="R11769" s="16"/>
      <c r="S11769" s="16"/>
      <c r="T11769" s="16"/>
      <c r="U11769" s="16"/>
      <c r="V11769" s="16"/>
      <c r="W11769" s="15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4"/>
      <c r="Q11770" s="38"/>
      <c r="R11770" s="16"/>
      <c r="S11770" s="16"/>
      <c r="T11770" s="16"/>
      <c r="U11770" s="16"/>
      <c r="V11770" s="16"/>
      <c r="W11770" s="30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39"/>
      <c r="R11771" s="16"/>
      <c r="S11771" s="16"/>
      <c r="T11771" s="16"/>
      <c r="U11771" s="16"/>
      <c r="V11771" s="16"/>
      <c r="W11771" s="16"/>
      <c r="X11771" s="17"/>
      <c r="Y11771" s="13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38"/>
      <c r="R11772" s="16"/>
      <c r="S11772" s="16"/>
      <c r="T11772" s="16"/>
      <c r="U11772" s="16"/>
      <c r="V11772" s="16"/>
      <c r="W11772" s="30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38"/>
      <c r="R11773" s="16"/>
      <c r="S11773" s="16"/>
      <c r="T11773" s="16"/>
      <c r="U11773" s="16"/>
      <c r="V11773" s="16"/>
      <c r="W11773" s="30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39"/>
      <c r="R11774" s="16"/>
      <c r="S11774" s="16"/>
      <c r="T11774" s="16"/>
      <c r="U11774" s="16"/>
      <c r="V11774" s="16"/>
      <c r="W11774" s="16"/>
      <c r="X11774" s="17"/>
      <c r="Y11774" s="13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38"/>
      <c r="R11775" s="16"/>
      <c r="S11775" s="16"/>
      <c r="T11775" s="16"/>
      <c r="U11775" s="16"/>
      <c r="V11775" s="16"/>
      <c r="W11775" s="30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37"/>
      <c r="R11776" s="15"/>
      <c r="S11776" s="16"/>
      <c r="T11776" s="16"/>
      <c r="U11776" s="16"/>
      <c r="V11776" s="16"/>
      <c r="W11776" s="30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39"/>
      <c r="R11777" s="16"/>
      <c r="S11777" s="16"/>
      <c r="T11777" s="16"/>
      <c r="U11777" s="16"/>
      <c r="V11777" s="16"/>
      <c r="W11777" s="16"/>
      <c r="X11777" s="17"/>
      <c r="Y11777" s="13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15"/>
      <c r="R11778" s="16"/>
      <c r="S11778" s="16"/>
      <c r="T11778" s="16"/>
      <c r="U11778" s="16"/>
      <c r="V11778" s="16"/>
      <c r="W11778" s="30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37"/>
      <c r="R11779" s="15"/>
      <c r="S11779" s="16"/>
      <c r="T11779" s="16"/>
      <c r="U11779" s="16"/>
      <c r="V11779" s="16"/>
      <c r="W11779" s="16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38"/>
      <c r="R11780" s="16"/>
      <c r="S11780" s="16"/>
      <c r="T11780" s="16"/>
      <c r="U11780" s="16"/>
      <c r="V11780" s="16"/>
      <c r="W11780" s="17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38"/>
      <c r="R11781" s="16"/>
      <c r="S11781" s="16"/>
      <c r="T11781" s="16"/>
      <c r="U11781" s="16"/>
      <c r="V11781" s="16"/>
      <c r="W11781" s="30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38"/>
      <c r="R11782" s="16"/>
      <c r="S11782" s="16"/>
      <c r="T11782" s="16"/>
      <c r="U11782" s="16"/>
      <c r="V11782" s="16"/>
      <c r="W11782" s="16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39"/>
      <c r="R11783" s="16"/>
      <c r="S11783" s="16"/>
      <c r="T11783" s="16"/>
      <c r="U11783" s="16"/>
      <c r="V11783" s="16"/>
      <c r="W11783" s="16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37"/>
      <c r="R11784" s="15"/>
      <c r="S11784" s="16"/>
      <c r="T11784" s="16"/>
      <c r="U11784" s="16"/>
      <c r="V11784" s="16"/>
      <c r="W11784" s="30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38"/>
      <c r="R11785" s="16"/>
      <c r="S11785" s="16"/>
      <c r="T11785" s="16"/>
      <c r="U11785" s="16"/>
      <c r="V11785" s="16"/>
      <c r="W11785" s="16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38"/>
      <c r="R11786" s="16"/>
      <c r="S11786" s="16"/>
      <c r="T11786" s="16"/>
      <c r="U11786" s="16"/>
      <c r="V11786" s="16"/>
      <c r="W11786" s="16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38"/>
      <c r="R11787" s="16"/>
      <c r="S11787" s="16"/>
      <c r="T11787" s="16"/>
      <c r="U11787" s="16"/>
      <c r="V11787" s="16"/>
      <c r="W11787" s="16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38"/>
      <c r="R11788" s="16"/>
      <c r="S11788" s="16"/>
      <c r="T11788" s="16"/>
      <c r="U11788" s="16"/>
      <c r="V11788" s="16"/>
      <c r="W11788" s="17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37"/>
      <c r="R11789" s="15"/>
      <c r="S11789" s="16"/>
      <c r="T11789" s="16"/>
      <c r="U11789" s="16"/>
      <c r="V11789" s="16"/>
      <c r="W11789" s="16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38"/>
      <c r="R11790" s="16"/>
      <c r="S11790" s="16"/>
      <c r="T11790" s="16"/>
      <c r="U11790" s="16"/>
      <c r="V11790" s="16"/>
      <c r="W11790" s="30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38"/>
      <c r="R11791" s="16"/>
      <c r="S11791" s="16"/>
      <c r="T11791" s="16"/>
      <c r="U11791" s="16"/>
      <c r="V11791" s="16"/>
      <c r="W11791" s="17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38"/>
      <c r="R11792" s="16"/>
      <c r="S11792" s="16"/>
      <c r="T11792" s="16"/>
      <c r="U11792" s="16"/>
      <c r="V11792" s="16"/>
      <c r="W11792" s="17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37"/>
      <c r="R11793" s="15"/>
      <c r="S11793" s="16"/>
      <c r="T11793" s="16"/>
      <c r="U11793" s="16"/>
      <c r="V11793" s="16"/>
      <c r="W11793" s="17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38"/>
      <c r="R11794" s="16"/>
      <c r="S11794" s="16"/>
      <c r="T11794" s="16"/>
      <c r="U11794" s="16"/>
      <c r="V11794" s="16"/>
      <c r="W11794" s="17"/>
      <c r="X11794" s="17"/>
      <c r="Y11794" s="12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38"/>
      <c r="R11795" s="16"/>
      <c r="S11795" s="16"/>
      <c r="T11795" s="16"/>
      <c r="U11795" s="16"/>
      <c r="V11795" s="16"/>
      <c r="W11795" s="30"/>
      <c r="X11795" s="17"/>
      <c r="Y11795" s="12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38"/>
      <c r="R11796" s="16"/>
      <c r="S11796" s="16"/>
      <c r="T11796" s="16"/>
      <c r="U11796" s="16"/>
      <c r="V11796" s="16"/>
      <c r="W11796" s="16"/>
      <c r="X11796" s="17"/>
      <c r="Y11796" s="12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38"/>
      <c r="R11797" s="16"/>
      <c r="S11797" s="16"/>
      <c r="T11797" s="16"/>
      <c r="U11797" s="16"/>
      <c r="V11797" s="16"/>
      <c r="W11797" s="17"/>
      <c r="X11797" s="17"/>
      <c r="Y11797" s="12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38"/>
      <c r="R11798" s="16"/>
      <c r="S11798" s="16"/>
      <c r="T11798" s="16"/>
      <c r="U11798" s="16"/>
      <c r="V11798" s="16"/>
      <c r="W11798" s="30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2"/>
      <c r="Q11799" s="37"/>
      <c r="R11799" s="15"/>
      <c r="S11799" s="16"/>
      <c r="T11799" s="16"/>
      <c r="U11799" s="16"/>
      <c r="V11799" s="16"/>
      <c r="W11799" s="30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38"/>
      <c r="R11800" s="16"/>
      <c r="S11800" s="16"/>
      <c r="T11800" s="16"/>
      <c r="U11800" s="16"/>
      <c r="V11800" s="16"/>
      <c r="W11800" s="16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39"/>
      <c r="R11801" s="16"/>
      <c r="S11801" s="16"/>
      <c r="T11801" s="16"/>
      <c r="U11801" s="16"/>
      <c r="V11801" s="16"/>
      <c r="W11801" s="30"/>
      <c r="X11801" s="17"/>
      <c r="Y11801" s="12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39"/>
      <c r="R11802" s="16"/>
      <c r="S11802" s="16"/>
      <c r="T11802" s="16"/>
      <c r="U11802" s="16"/>
      <c r="V11802" s="16"/>
      <c r="W11802" s="16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38"/>
      <c r="R11803" s="16"/>
      <c r="S11803" s="16"/>
      <c r="T11803" s="16"/>
      <c r="U11803" s="16"/>
      <c r="V11803" s="16"/>
      <c r="W11803" s="16"/>
      <c r="X11803" s="17"/>
      <c r="Y11803" s="12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38"/>
      <c r="R11804" s="16"/>
      <c r="S11804" s="16"/>
      <c r="T11804" s="16"/>
      <c r="U11804" s="16"/>
      <c r="V11804" s="16"/>
      <c r="W11804" s="16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38"/>
      <c r="R11805" s="15"/>
      <c r="S11805" s="15"/>
      <c r="T11805" s="15"/>
      <c r="U11805" s="15"/>
      <c r="V11805" s="15"/>
      <c r="W11805" s="30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37"/>
      <c r="R11806" s="15"/>
      <c r="S11806" s="16"/>
      <c r="T11806" s="16"/>
      <c r="U11806" s="16"/>
      <c r="V11806" s="16"/>
      <c r="W11806" s="30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38"/>
      <c r="R11807" s="16"/>
      <c r="S11807" s="16"/>
      <c r="T11807" s="16"/>
      <c r="U11807" s="16"/>
      <c r="V11807" s="16"/>
      <c r="W11807" s="16"/>
      <c r="X11807" s="17"/>
      <c r="Y11807" s="12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15"/>
      <c r="R11808" s="16"/>
      <c r="S11808" s="16"/>
      <c r="T11808" s="16"/>
      <c r="U11808" s="16"/>
      <c r="V11808" s="16"/>
      <c r="W11808" s="16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38"/>
      <c r="R11809" s="16"/>
      <c r="S11809" s="16"/>
      <c r="T11809" s="16"/>
      <c r="U11809" s="16"/>
      <c r="V11809" s="16"/>
      <c r="W11809" s="16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38"/>
      <c r="R11810" s="16"/>
      <c r="S11810" s="16"/>
      <c r="T11810" s="16"/>
      <c r="U11810" s="16"/>
      <c r="V11810" s="16"/>
      <c r="W11810" s="16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2"/>
      <c r="Q11811" s="38"/>
      <c r="R11811" s="16"/>
      <c r="S11811" s="16"/>
      <c r="T11811" s="16"/>
      <c r="U11811" s="16"/>
      <c r="V11811" s="16"/>
      <c r="W11811" s="16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38"/>
      <c r="R11812" s="16"/>
      <c r="S11812" s="16"/>
      <c r="T11812" s="16"/>
      <c r="U11812" s="16"/>
      <c r="V11812" s="16"/>
      <c r="W11812" s="16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38"/>
      <c r="R11813" s="16"/>
      <c r="S11813" s="16"/>
      <c r="T11813" s="16"/>
      <c r="U11813" s="16"/>
      <c r="V11813" s="16"/>
      <c r="W11813" s="30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38"/>
      <c r="R11814" s="16"/>
      <c r="S11814" s="16"/>
      <c r="T11814" s="16"/>
      <c r="U11814" s="16"/>
      <c r="V11814" s="16"/>
      <c r="W11814" s="16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38"/>
      <c r="R11815" s="16"/>
      <c r="S11815" s="16"/>
      <c r="T11815" s="16"/>
      <c r="U11815" s="16"/>
      <c r="V11815" s="16"/>
      <c r="W11815" s="16"/>
      <c r="X11815" s="17"/>
      <c r="Y11815" s="12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38"/>
      <c r="R11816" s="16"/>
      <c r="S11816" s="16"/>
      <c r="T11816" s="16"/>
      <c r="U11816" s="16"/>
      <c r="V11816" s="16"/>
      <c r="W11816" s="30"/>
      <c r="X11816" s="17"/>
      <c r="Y11816" s="12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38"/>
      <c r="R11817" s="16"/>
      <c r="S11817" s="16"/>
      <c r="T11817" s="16"/>
      <c r="U11817" s="16"/>
      <c r="V11817" s="16"/>
      <c r="W11817" s="30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2"/>
      <c r="Q11818" s="38"/>
      <c r="R11818" s="16"/>
      <c r="S11818" s="16"/>
      <c r="T11818" s="16"/>
      <c r="U11818" s="16"/>
      <c r="V11818" s="16"/>
      <c r="W11818" s="30"/>
      <c r="X11818" s="17"/>
      <c r="Y11818" s="12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4"/>
      <c r="Q11819" s="38"/>
      <c r="R11819" s="15"/>
      <c r="S11819" s="15"/>
      <c r="T11819" s="15"/>
      <c r="U11819" s="15"/>
      <c r="V11819" s="15"/>
      <c r="W11819" s="16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38"/>
      <c r="R11820" s="16"/>
      <c r="S11820" s="16"/>
      <c r="T11820" s="16"/>
      <c r="U11820" s="16"/>
      <c r="V11820" s="16"/>
      <c r="W11820" s="17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4"/>
      <c r="Q11821" s="38"/>
      <c r="R11821" s="16"/>
      <c r="S11821" s="16"/>
      <c r="T11821" s="16"/>
      <c r="U11821" s="16"/>
      <c r="V11821" s="16"/>
      <c r="W11821" s="16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38"/>
      <c r="R11822" s="16"/>
      <c r="S11822" s="16"/>
      <c r="T11822" s="16"/>
      <c r="U11822" s="16"/>
      <c r="V11822" s="16"/>
      <c r="W11822" s="30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37"/>
      <c r="R11823" s="15"/>
      <c r="S11823" s="16"/>
      <c r="T11823" s="16"/>
      <c r="U11823" s="16"/>
      <c r="V11823" s="16"/>
      <c r="W11823" s="16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37"/>
      <c r="R11824" s="15"/>
      <c r="S11824" s="16"/>
      <c r="T11824" s="16"/>
      <c r="U11824" s="16"/>
      <c r="V11824" s="16"/>
      <c r="W11824" s="16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37"/>
      <c r="R11825" s="15"/>
      <c r="S11825" s="16"/>
      <c r="T11825" s="16"/>
      <c r="U11825" s="16"/>
      <c r="V11825" s="16"/>
      <c r="W11825" s="16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38"/>
      <c r="R11826" s="16"/>
      <c r="S11826" s="16"/>
      <c r="T11826" s="16"/>
      <c r="U11826" s="16"/>
      <c r="V11826" s="16"/>
      <c r="W11826" s="30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37"/>
      <c r="R11827" s="15"/>
      <c r="S11827" s="16"/>
      <c r="T11827" s="16"/>
      <c r="U11827" s="16"/>
      <c r="V11827" s="16"/>
      <c r="W11827" s="16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38"/>
      <c r="R11828" s="15"/>
      <c r="S11828" s="15"/>
      <c r="T11828" s="15"/>
      <c r="U11828" s="15"/>
      <c r="V11828" s="15"/>
      <c r="W11828" s="16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37"/>
      <c r="R11829" s="15"/>
      <c r="S11829" s="16"/>
      <c r="T11829" s="16"/>
      <c r="U11829" s="16"/>
      <c r="V11829" s="16"/>
      <c r="W11829" s="16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39"/>
      <c r="R11830" s="16"/>
      <c r="S11830" s="16"/>
      <c r="T11830" s="16"/>
      <c r="U11830" s="16"/>
      <c r="V11830" s="16"/>
      <c r="W11830" s="16"/>
      <c r="X11830" s="17"/>
      <c r="Y11830" s="13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39"/>
      <c r="R11831" s="16"/>
      <c r="S11831" s="16"/>
      <c r="T11831" s="16"/>
      <c r="U11831" s="16"/>
      <c r="V11831" s="16"/>
      <c r="W11831" s="16"/>
      <c r="X11831" s="17"/>
      <c r="Y11831" s="13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38"/>
      <c r="R11832" s="16"/>
      <c r="S11832" s="16"/>
      <c r="T11832" s="16"/>
      <c r="U11832" s="16"/>
      <c r="V11832" s="16"/>
      <c r="W11832" s="30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38"/>
      <c r="R11833" s="16"/>
      <c r="S11833" s="16"/>
      <c r="T11833" s="16"/>
      <c r="U11833" s="16"/>
      <c r="V11833" s="16"/>
      <c r="W11833" s="30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38"/>
      <c r="R11834" s="16"/>
      <c r="S11834" s="16"/>
      <c r="T11834" s="16"/>
      <c r="U11834" s="16"/>
      <c r="V11834" s="16"/>
      <c r="W11834" s="30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39"/>
      <c r="R11835" s="16"/>
      <c r="S11835" s="16"/>
      <c r="T11835" s="16"/>
      <c r="U11835" s="16"/>
      <c r="V11835" s="16"/>
      <c r="W11835" s="16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38"/>
      <c r="R11836" s="16"/>
      <c r="S11836" s="16"/>
      <c r="T11836" s="16"/>
      <c r="U11836" s="16"/>
      <c r="V11836" s="16"/>
      <c r="W11836" s="30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38"/>
      <c r="R11837" s="16"/>
      <c r="S11837" s="16"/>
      <c r="T11837" s="16"/>
      <c r="U11837" s="16"/>
      <c r="V11837" s="16"/>
      <c r="W11837" s="16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4"/>
      <c r="Q11838" s="38"/>
      <c r="R11838" s="16"/>
      <c r="S11838" s="16"/>
      <c r="T11838" s="16"/>
      <c r="U11838" s="16"/>
      <c r="V11838" s="16"/>
      <c r="W11838" s="16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38"/>
      <c r="R11839" s="16"/>
      <c r="S11839" s="16"/>
      <c r="T11839" s="16"/>
      <c r="U11839" s="16"/>
      <c r="V11839" s="16"/>
      <c r="W11839" s="16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15"/>
      <c r="R11840" s="16"/>
      <c r="S11840" s="16"/>
      <c r="T11840" s="16"/>
      <c r="U11840" s="16"/>
      <c r="V11840" s="16"/>
      <c r="W11840" s="30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4"/>
      <c r="Q11841" s="38"/>
      <c r="R11841" s="16"/>
      <c r="S11841" s="16"/>
      <c r="T11841" s="16"/>
      <c r="U11841" s="16"/>
      <c r="V11841" s="16"/>
      <c r="W11841" s="16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38"/>
      <c r="R11842" s="16"/>
      <c r="S11842" s="16"/>
      <c r="T11842" s="16"/>
      <c r="U11842" s="16"/>
      <c r="V11842" s="16"/>
      <c r="W11842" s="30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38"/>
      <c r="R11843" s="16"/>
      <c r="S11843" s="16"/>
      <c r="T11843" s="16"/>
      <c r="U11843" s="16"/>
      <c r="V11843" s="16"/>
      <c r="W11843" s="16"/>
      <c r="X11843" s="17"/>
      <c r="Y11843" s="13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38"/>
      <c r="R11844" s="16"/>
      <c r="S11844" s="16"/>
      <c r="T11844" s="16"/>
      <c r="U11844" s="16"/>
      <c r="V11844" s="16"/>
      <c r="W11844" s="30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38"/>
      <c r="R11845" s="16"/>
      <c r="S11845" s="16"/>
      <c r="T11845" s="16"/>
      <c r="U11845" s="16"/>
      <c r="V11845" s="16"/>
      <c r="W11845" s="16"/>
      <c r="X11845" s="17"/>
      <c r="Y11845" s="13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38"/>
      <c r="R11846" s="16"/>
      <c r="S11846" s="16"/>
      <c r="T11846" s="16"/>
      <c r="U11846" s="16"/>
      <c r="V11846" s="16"/>
      <c r="W11846" s="30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38"/>
      <c r="R11847" s="16"/>
      <c r="S11847" s="16"/>
      <c r="T11847" s="16"/>
      <c r="U11847" s="16"/>
      <c r="V11847" s="16"/>
      <c r="W11847" s="30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38"/>
      <c r="R11848" s="16"/>
      <c r="S11848" s="16"/>
      <c r="T11848" s="16"/>
      <c r="U11848" s="16"/>
      <c r="V11848" s="16"/>
      <c r="W11848" s="30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15"/>
      <c r="R11849" s="16"/>
      <c r="S11849" s="16"/>
      <c r="T11849" s="16"/>
      <c r="U11849" s="16"/>
      <c r="V11849" s="16"/>
      <c r="W11849" s="30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38"/>
      <c r="R11850" s="16"/>
      <c r="S11850" s="16"/>
      <c r="T11850" s="16"/>
      <c r="U11850" s="16"/>
      <c r="V11850" s="16"/>
      <c r="W11850" s="16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38"/>
      <c r="R11851" s="16"/>
      <c r="S11851" s="16"/>
      <c r="T11851" s="16"/>
      <c r="U11851" s="16"/>
      <c r="V11851" s="16"/>
      <c r="W11851" s="16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37"/>
      <c r="R11852" s="15"/>
      <c r="S11852" s="16"/>
      <c r="T11852" s="16"/>
      <c r="U11852" s="16"/>
      <c r="V11852" s="16"/>
      <c r="W11852" s="16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39"/>
      <c r="R11853" s="16"/>
      <c r="S11853" s="16"/>
      <c r="T11853" s="16"/>
      <c r="U11853" s="16"/>
      <c r="V11853" s="16"/>
      <c r="W11853" s="16"/>
      <c r="X11853" s="17"/>
      <c r="Y11853" s="13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37"/>
      <c r="R11854" s="15"/>
      <c r="S11854" s="16"/>
      <c r="T11854" s="16"/>
      <c r="U11854" s="16"/>
      <c r="V11854" s="16"/>
      <c r="W11854" s="30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37"/>
      <c r="R11855" s="15"/>
      <c r="S11855" s="16"/>
      <c r="T11855" s="16"/>
      <c r="U11855" s="16"/>
      <c r="V11855" s="16"/>
      <c r="W11855" s="17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38"/>
      <c r="R11856" s="15"/>
      <c r="S11856" s="15"/>
      <c r="T11856" s="15"/>
      <c r="U11856" s="15"/>
      <c r="V11856" s="15"/>
      <c r="W11856" s="30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4"/>
      <c r="Q11857" s="39"/>
      <c r="R11857" s="16"/>
      <c r="S11857" s="16"/>
      <c r="T11857" s="16"/>
      <c r="U11857" s="16"/>
      <c r="V11857" s="16"/>
      <c r="W11857" s="17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4"/>
      <c r="Q11858" s="38"/>
      <c r="R11858" s="16"/>
      <c r="S11858" s="16"/>
      <c r="T11858" s="16"/>
      <c r="U11858" s="16"/>
      <c r="V11858" s="16"/>
      <c r="W11858" s="30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38"/>
      <c r="R11859" s="16"/>
      <c r="S11859" s="16"/>
      <c r="T11859" s="16"/>
      <c r="U11859" s="16"/>
      <c r="V11859" s="16"/>
      <c r="W11859" s="17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38"/>
      <c r="R11860" s="16"/>
      <c r="S11860" s="16"/>
      <c r="T11860" s="16"/>
      <c r="U11860" s="16"/>
      <c r="V11860" s="16"/>
      <c r="W11860" s="30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38"/>
      <c r="R11861" s="15"/>
      <c r="S11861" s="15"/>
      <c r="T11861" s="15"/>
      <c r="U11861" s="15"/>
      <c r="V11861" s="15"/>
      <c r="W11861" s="15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39"/>
      <c r="R11862" s="16"/>
      <c r="S11862" s="16"/>
      <c r="T11862" s="16"/>
      <c r="U11862" s="16"/>
      <c r="V11862" s="16"/>
      <c r="W11862" s="15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38"/>
      <c r="R11863" s="15"/>
      <c r="S11863" s="15"/>
      <c r="T11863" s="15"/>
      <c r="U11863" s="15"/>
      <c r="V11863" s="15"/>
      <c r="W11863" s="17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38"/>
      <c r="R11864" s="16"/>
      <c r="S11864" s="16"/>
      <c r="T11864" s="16"/>
      <c r="U11864" s="16"/>
      <c r="V11864" s="16"/>
      <c r="W11864" s="17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15"/>
      <c r="R11865" s="16"/>
      <c r="S11865" s="16"/>
      <c r="T11865" s="16"/>
      <c r="U11865" s="16"/>
      <c r="V11865" s="16"/>
      <c r="W11865" s="30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38"/>
      <c r="R11866" s="16"/>
      <c r="S11866" s="16"/>
      <c r="T11866" s="16"/>
      <c r="U11866" s="16"/>
      <c r="V11866" s="16"/>
      <c r="W11866" s="30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38"/>
      <c r="R11867" s="16"/>
      <c r="S11867" s="16"/>
      <c r="T11867" s="16"/>
      <c r="U11867" s="16"/>
      <c r="V11867" s="16"/>
      <c r="W11867" s="17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15"/>
      <c r="R11868" s="16"/>
      <c r="S11868" s="16"/>
      <c r="T11868" s="16"/>
      <c r="U11868" s="16"/>
      <c r="V11868" s="16"/>
      <c r="W11868" s="16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37"/>
      <c r="R11869" s="15"/>
      <c r="S11869" s="16"/>
      <c r="T11869" s="16"/>
      <c r="U11869" s="16"/>
      <c r="V11869" s="16"/>
      <c r="W11869" s="16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38"/>
      <c r="R11870" s="16"/>
      <c r="S11870" s="16"/>
      <c r="T11870" s="16"/>
      <c r="U11870" s="16"/>
      <c r="V11870" s="16"/>
      <c r="W11870" s="17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38"/>
      <c r="R11871" s="16"/>
      <c r="S11871" s="16"/>
      <c r="T11871" s="16"/>
      <c r="U11871" s="16"/>
      <c r="V11871" s="16"/>
      <c r="W11871" s="30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37"/>
      <c r="R11872" s="15"/>
      <c r="S11872" s="16"/>
      <c r="T11872" s="16"/>
      <c r="U11872" s="16"/>
      <c r="V11872" s="16"/>
      <c r="W11872" s="30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37"/>
      <c r="R11873" s="15"/>
      <c r="S11873" s="16"/>
      <c r="T11873" s="16"/>
      <c r="U11873" s="16"/>
      <c r="V11873" s="16"/>
      <c r="W11873" s="16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38"/>
      <c r="R11874" s="16"/>
      <c r="S11874" s="16"/>
      <c r="T11874" s="16"/>
      <c r="U11874" s="16"/>
      <c r="V11874" s="16"/>
      <c r="W11874" s="30"/>
      <c r="X11874" s="17"/>
      <c r="Y11874" s="12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38"/>
      <c r="R11875" s="16"/>
      <c r="S11875" s="16"/>
      <c r="T11875" s="16"/>
      <c r="U11875" s="16"/>
      <c r="V11875" s="16"/>
      <c r="W11875" s="17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38"/>
      <c r="R11876" s="15"/>
      <c r="S11876" s="15"/>
      <c r="T11876" s="15"/>
      <c r="U11876" s="15"/>
      <c r="V11876" s="15"/>
      <c r="W11876" s="16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38"/>
      <c r="R11877" s="16"/>
      <c r="S11877" s="16"/>
      <c r="T11877" s="16"/>
      <c r="U11877" s="16"/>
      <c r="V11877" s="16"/>
      <c r="W11877" s="16"/>
      <c r="X11877" s="17"/>
      <c r="Y11877" s="13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38"/>
      <c r="R11878" s="15"/>
      <c r="S11878" s="15"/>
      <c r="T11878" s="15"/>
      <c r="U11878" s="15"/>
      <c r="V11878" s="15"/>
      <c r="W11878" s="30"/>
      <c r="X11878" s="17"/>
      <c r="Y11878" s="12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38"/>
      <c r="R11879" s="16"/>
      <c r="S11879" s="16"/>
      <c r="T11879" s="16"/>
      <c r="U11879" s="16"/>
      <c r="V11879" s="16"/>
      <c r="W11879" s="16"/>
      <c r="X11879" s="17"/>
      <c r="Y11879" s="13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2"/>
      <c r="Q11880" s="38"/>
      <c r="R11880" s="16"/>
      <c r="S11880" s="16"/>
      <c r="T11880" s="16"/>
      <c r="U11880" s="16"/>
      <c r="V11880" s="16"/>
      <c r="W11880" s="30"/>
      <c r="X11880" s="17"/>
      <c r="Y11880" s="12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2"/>
      <c r="Q11881" s="38"/>
      <c r="R11881" s="16"/>
      <c r="S11881" s="16"/>
      <c r="T11881" s="16"/>
      <c r="U11881" s="16"/>
      <c r="V11881" s="16"/>
      <c r="W11881" s="30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39"/>
      <c r="R11882" s="16"/>
      <c r="S11882" s="16"/>
      <c r="T11882" s="16"/>
      <c r="U11882" s="16"/>
      <c r="V11882" s="16"/>
      <c r="W11882" s="30"/>
      <c r="X11882" s="17"/>
      <c r="Y11882" s="12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38"/>
      <c r="R11883" s="16"/>
      <c r="S11883" s="16"/>
      <c r="T11883" s="16"/>
      <c r="U11883" s="16"/>
      <c r="V11883" s="16"/>
      <c r="W11883" s="30"/>
      <c r="X11883" s="17"/>
      <c r="Y11883" s="12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39"/>
      <c r="R11884" s="16"/>
      <c r="S11884" s="16"/>
      <c r="T11884" s="16"/>
      <c r="U11884" s="16"/>
      <c r="V11884" s="16"/>
      <c r="W11884" s="30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38"/>
      <c r="R11885" s="15"/>
      <c r="S11885" s="15"/>
      <c r="T11885" s="15"/>
      <c r="U11885" s="15"/>
      <c r="V11885" s="15"/>
      <c r="W11885" s="30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15"/>
      <c r="R11886" s="16"/>
      <c r="S11886" s="16"/>
      <c r="T11886" s="16"/>
      <c r="U11886" s="16"/>
      <c r="V11886" s="16"/>
      <c r="W11886" s="30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38"/>
      <c r="R11887" s="16"/>
      <c r="S11887" s="16"/>
      <c r="T11887" s="16"/>
      <c r="U11887" s="16"/>
      <c r="V11887" s="16"/>
      <c r="W11887" s="16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38"/>
      <c r="R11888" s="15"/>
      <c r="S11888" s="15"/>
      <c r="T11888" s="15"/>
      <c r="U11888" s="15"/>
      <c r="V11888" s="15"/>
      <c r="W11888" s="16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38"/>
      <c r="R11889" s="16"/>
      <c r="S11889" s="16"/>
      <c r="T11889" s="16"/>
      <c r="U11889" s="16"/>
      <c r="V11889" s="16"/>
      <c r="W11889" s="16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38"/>
      <c r="R11890" s="16"/>
      <c r="S11890" s="16"/>
      <c r="T11890" s="16"/>
      <c r="U11890" s="16"/>
      <c r="V11890" s="16"/>
      <c r="W11890" s="16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38"/>
      <c r="R11891" s="16"/>
      <c r="S11891" s="16"/>
      <c r="T11891" s="16"/>
      <c r="U11891" s="16"/>
      <c r="V11891" s="16"/>
      <c r="W11891" s="17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4"/>
      <c r="Q11892" s="38"/>
      <c r="R11892" s="16"/>
      <c r="S11892" s="16"/>
      <c r="T11892" s="16"/>
      <c r="U11892" s="16"/>
      <c r="V11892" s="16"/>
      <c r="W11892" s="30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39"/>
      <c r="R11893" s="16"/>
      <c r="S11893" s="16"/>
      <c r="T11893" s="16"/>
      <c r="U11893" s="16"/>
      <c r="V11893" s="16"/>
      <c r="W11893" s="30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15"/>
      <c r="R11894" s="16"/>
      <c r="S11894" s="16"/>
      <c r="T11894" s="16"/>
      <c r="U11894" s="16"/>
      <c r="V11894" s="16"/>
      <c r="W11894" s="30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37"/>
      <c r="R11895" s="15"/>
      <c r="S11895" s="16"/>
      <c r="T11895" s="16"/>
      <c r="U11895" s="16"/>
      <c r="V11895" s="16"/>
      <c r="W11895" s="17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39"/>
      <c r="R11896" s="16"/>
      <c r="S11896" s="16"/>
      <c r="T11896" s="16"/>
      <c r="U11896" s="16"/>
      <c r="V11896" s="16"/>
      <c r="W11896" s="16"/>
      <c r="X11896" s="17"/>
      <c r="Y11896" s="13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37"/>
      <c r="R11897" s="15"/>
      <c r="S11897" s="16"/>
      <c r="T11897" s="16"/>
      <c r="U11897" s="16"/>
      <c r="V11897" s="16"/>
      <c r="W11897" s="16"/>
      <c r="X11897" s="17"/>
      <c r="Y11897" s="12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39"/>
      <c r="R11898" s="16"/>
      <c r="S11898" s="16"/>
      <c r="T11898" s="16"/>
      <c r="U11898" s="16"/>
      <c r="V11898" s="16"/>
      <c r="W11898" s="16"/>
      <c r="X11898" s="17"/>
      <c r="Y11898" s="13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37"/>
      <c r="R11899" s="15"/>
      <c r="S11899" s="16"/>
      <c r="T11899" s="16"/>
      <c r="U11899" s="16"/>
      <c r="V11899" s="16"/>
      <c r="W11899" s="30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39"/>
      <c r="R11900" s="16"/>
      <c r="S11900" s="16"/>
      <c r="T11900" s="16"/>
      <c r="U11900" s="16"/>
      <c r="V11900" s="16"/>
      <c r="W11900" s="16"/>
      <c r="X11900" s="17"/>
      <c r="Y11900" s="13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37"/>
      <c r="R11901" s="15"/>
      <c r="S11901" s="16"/>
      <c r="T11901" s="16"/>
      <c r="U11901" s="16"/>
      <c r="V11901" s="16"/>
      <c r="W11901" s="16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38"/>
      <c r="R11902" s="16"/>
      <c r="S11902" s="16"/>
      <c r="T11902" s="16"/>
      <c r="U11902" s="16"/>
      <c r="V11902" s="16"/>
      <c r="W11902" s="30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38"/>
      <c r="R11903" s="16"/>
      <c r="S11903" s="16"/>
      <c r="T11903" s="16"/>
      <c r="U11903" s="16"/>
      <c r="V11903" s="16"/>
      <c r="W11903" s="30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39"/>
      <c r="R11904" s="16"/>
      <c r="S11904" s="16"/>
      <c r="T11904" s="16"/>
      <c r="U11904" s="16"/>
      <c r="V11904" s="16"/>
      <c r="W11904" s="30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39"/>
      <c r="R11905" s="16"/>
      <c r="S11905" s="16"/>
      <c r="T11905" s="16"/>
      <c r="U11905" s="16"/>
      <c r="V11905" s="16"/>
      <c r="W11905" s="16"/>
      <c r="X11905" s="17"/>
      <c r="Y11905" s="13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38"/>
      <c r="R11906" s="16"/>
      <c r="S11906" s="16"/>
      <c r="T11906" s="16"/>
      <c r="U11906" s="16"/>
      <c r="V11906" s="16"/>
      <c r="W11906" s="16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38"/>
      <c r="R11907" s="16"/>
      <c r="S11907" s="16"/>
      <c r="T11907" s="16"/>
      <c r="U11907" s="16"/>
      <c r="V11907" s="16"/>
      <c r="W11907" s="16"/>
      <c r="X11907" s="17"/>
      <c r="Y11907" s="12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38"/>
      <c r="R11908" s="16"/>
      <c r="S11908" s="16"/>
      <c r="T11908" s="16"/>
      <c r="U11908" s="16"/>
      <c r="V11908" s="16"/>
      <c r="W11908" s="30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15"/>
      <c r="R11909" s="16"/>
      <c r="S11909" s="16"/>
      <c r="T11909" s="16"/>
      <c r="U11909" s="16"/>
      <c r="V11909" s="16"/>
      <c r="W11909" s="16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38"/>
      <c r="R11910" s="16"/>
      <c r="S11910" s="16"/>
      <c r="T11910" s="16"/>
      <c r="U11910" s="16"/>
      <c r="V11910" s="16"/>
      <c r="W11910" s="30"/>
      <c r="X11910" s="17"/>
      <c r="Y11910" s="12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38"/>
      <c r="R11911" s="16"/>
      <c r="S11911" s="16"/>
      <c r="T11911" s="16"/>
      <c r="U11911" s="16"/>
      <c r="V11911" s="16"/>
      <c r="W11911" s="30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38"/>
      <c r="R11912" s="16"/>
      <c r="S11912" s="16"/>
      <c r="T11912" s="16"/>
      <c r="U11912" s="16"/>
      <c r="V11912" s="16"/>
      <c r="W11912" s="16"/>
      <c r="X11912" s="17"/>
      <c r="Y11912" s="12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38"/>
      <c r="R11913" s="16"/>
      <c r="S11913" s="16"/>
      <c r="T11913" s="16"/>
      <c r="U11913" s="16"/>
      <c r="V11913" s="16"/>
      <c r="W11913" s="17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38"/>
      <c r="R11914" s="16"/>
      <c r="S11914" s="16"/>
      <c r="T11914" s="16"/>
      <c r="U11914" s="16"/>
      <c r="V11914" s="16"/>
      <c r="W11914" s="17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38"/>
      <c r="R11915" s="16"/>
      <c r="S11915" s="16"/>
      <c r="T11915" s="16"/>
      <c r="U11915" s="16"/>
      <c r="V11915" s="16"/>
      <c r="W11915" s="17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38"/>
      <c r="R11916" s="16"/>
      <c r="S11916" s="16"/>
      <c r="T11916" s="16"/>
      <c r="U11916" s="16"/>
      <c r="V11916" s="16"/>
      <c r="W11916" s="30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38"/>
      <c r="R11917" s="16"/>
      <c r="S11917" s="16"/>
      <c r="T11917" s="16"/>
      <c r="U11917" s="16"/>
      <c r="V11917" s="16"/>
      <c r="W11917" s="30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38"/>
      <c r="R11918" s="16"/>
      <c r="S11918" s="16"/>
      <c r="T11918" s="16"/>
      <c r="U11918" s="16"/>
      <c r="V11918" s="16"/>
      <c r="W11918" s="17"/>
      <c r="X11918" s="17"/>
      <c r="Y11918" s="12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4"/>
      <c r="Q11919" s="38"/>
      <c r="R11919" s="16"/>
      <c r="S11919" s="16"/>
      <c r="T11919" s="16"/>
      <c r="U11919" s="16"/>
      <c r="V11919" s="16"/>
      <c r="W11919" s="16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4"/>
      <c r="Q11920" s="37"/>
      <c r="R11920" s="15"/>
      <c r="S11920" s="16"/>
      <c r="T11920" s="16"/>
      <c r="U11920" s="16"/>
      <c r="V11920" s="16"/>
      <c r="W11920" s="17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37"/>
      <c r="R11921" s="15"/>
      <c r="S11921" s="16"/>
      <c r="T11921" s="16"/>
      <c r="U11921" s="16"/>
      <c r="V11921" s="16"/>
      <c r="W11921" s="30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37"/>
      <c r="R11922" s="15"/>
      <c r="S11922" s="16"/>
      <c r="T11922" s="16"/>
      <c r="U11922" s="16"/>
      <c r="V11922" s="16"/>
      <c r="W11922" s="30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38"/>
      <c r="R11923" s="16"/>
      <c r="S11923" s="16"/>
      <c r="T11923" s="16"/>
      <c r="U11923" s="16"/>
      <c r="V11923" s="16"/>
      <c r="W11923" s="17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38"/>
      <c r="R11924" s="16"/>
      <c r="S11924" s="16"/>
      <c r="T11924" s="16"/>
      <c r="U11924" s="16"/>
      <c r="V11924" s="16"/>
      <c r="W11924" s="30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15"/>
      <c r="R11925" s="16"/>
      <c r="S11925" s="16"/>
      <c r="T11925" s="16"/>
      <c r="U11925" s="16"/>
      <c r="V11925" s="16"/>
      <c r="W11925" s="16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39"/>
      <c r="R11926" s="16"/>
      <c r="S11926" s="16"/>
      <c r="T11926" s="16"/>
      <c r="U11926" s="16"/>
      <c r="V11926" s="16"/>
      <c r="W11926" s="30"/>
      <c r="X11926" s="17"/>
      <c r="Y11926" s="12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38"/>
      <c r="R11927" s="16"/>
      <c r="S11927" s="16"/>
      <c r="T11927" s="16"/>
      <c r="U11927" s="16"/>
      <c r="V11927" s="16"/>
      <c r="W11927" s="30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38"/>
      <c r="R11928" s="16"/>
      <c r="S11928" s="16"/>
      <c r="T11928" s="16"/>
      <c r="U11928" s="16"/>
      <c r="V11928" s="16"/>
      <c r="W11928" s="30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38"/>
      <c r="R11929" s="15"/>
      <c r="S11929" s="15"/>
      <c r="T11929" s="15"/>
      <c r="U11929" s="15"/>
      <c r="V11929" s="15"/>
      <c r="W11929" s="30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38"/>
      <c r="R11930" s="16"/>
      <c r="S11930" s="16"/>
      <c r="T11930" s="16"/>
      <c r="U11930" s="16"/>
      <c r="V11930" s="16"/>
      <c r="W11930" s="30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37"/>
      <c r="R11931" s="15"/>
      <c r="S11931" s="16"/>
      <c r="T11931" s="16"/>
      <c r="U11931" s="16"/>
      <c r="V11931" s="16"/>
      <c r="W11931" s="30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37"/>
      <c r="R11932" s="15"/>
      <c r="S11932" s="16"/>
      <c r="T11932" s="16"/>
      <c r="U11932" s="16"/>
      <c r="V11932" s="16"/>
      <c r="W11932" s="30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38"/>
      <c r="R11933" s="16"/>
      <c r="S11933" s="16"/>
      <c r="T11933" s="16"/>
      <c r="U11933" s="16"/>
      <c r="V11933" s="16"/>
      <c r="W11933" s="16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37"/>
      <c r="R11934" s="15"/>
      <c r="S11934" s="16"/>
      <c r="T11934" s="16"/>
      <c r="U11934" s="16"/>
      <c r="V11934" s="16"/>
      <c r="W11934" s="30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38"/>
      <c r="R11935" s="16"/>
      <c r="S11935" s="16"/>
      <c r="T11935" s="16"/>
      <c r="U11935" s="16"/>
      <c r="V11935" s="16"/>
      <c r="W11935" s="17"/>
      <c r="X11935" s="17"/>
      <c r="Y11935" s="12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38"/>
      <c r="R11936" s="16"/>
      <c r="S11936" s="16"/>
      <c r="T11936" s="16"/>
      <c r="U11936" s="16"/>
      <c r="V11936" s="16"/>
      <c r="W11936" s="30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38"/>
      <c r="R11937" s="16"/>
      <c r="S11937" s="16"/>
      <c r="T11937" s="16"/>
      <c r="U11937" s="16"/>
      <c r="V11937" s="16"/>
      <c r="W11937" s="17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38"/>
      <c r="R11938" s="16"/>
      <c r="S11938" s="16"/>
      <c r="T11938" s="16"/>
      <c r="U11938" s="16"/>
      <c r="V11938" s="16"/>
      <c r="W11938" s="30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39"/>
      <c r="R11939" s="16"/>
      <c r="S11939" s="16"/>
      <c r="T11939" s="16"/>
      <c r="U11939" s="16"/>
      <c r="V11939" s="16"/>
      <c r="W11939" s="16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38"/>
      <c r="R11940" s="16"/>
      <c r="S11940" s="16"/>
      <c r="T11940" s="16"/>
      <c r="U11940" s="16"/>
      <c r="V11940" s="16"/>
      <c r="W11940" s="30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37"/>
      <c r="R11941" s="15"/>
      <c r="S11941" s="16"/>
      <c r="T11941" s="16"/>
      <c r="U11941" s="16"/>
      <c r="V11941" s="16"/>
      <c r="W11941" s="30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38"/>
      <c r="R11942" s="16"/>
      <c r="S11942" s="16"/>
      <c r="T11942" s="16"/>
      <c r="U11942" s="16"/>
      <c r="V11942" s="16"/>
      <c r="W11942" s="30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38"/>
      <c r="R11943" s="16"/>
      <c r="S11943" s="16"/>
      <c r="T11943" s="16"/>
      <c r="U11943" s="16"/>
      <c r="V11943" s="16"/>
      <c r="W11943" s="16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37"/>
      <c r="R11944" s="15"/>
      <c r="S11944" s="16"/>
      <c r="T11944" s="16"/>
      <c r="U11944" s="16"/>
      <c r="V11944" s="16"/>
      <c r="W11944" s="30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38"/>
      <c r="R11945" s="16"/>
      <c r="S11945" s="16"/>
      <c r="T11945" s="16"/>
      <c r="U11945" s="16"/>
      <c r="V11945" s="16"/>
      <c r="W11945" s="30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37"/>
      <c r="R11946" s="15"/>
      <c r="S11946" s="16"/>
      <c r="T11946" s="16"/>
      <c r="U11946" s="16"/>
      <c r="V11946" s="16"/>
      <c r="W11946" s="16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2"/>
      <c r="Q11947" s="37"/>
      <c r="R11947" s="15"/>
      <c r="S11947" s="16"/>
      <c r="T11947" s="16"/>
      <c r="U11947" s="16"/>
      <c r="V11947" s="16"/>
      <c r="W11947" s="30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38"/>
      <c r="R11948" s="16"/>
      <c r="S11948" s="16"/>
      <c r="T11948" s="16"/>
      <c r="U11948" s="16"/>
      <c r="V11948" s="16"/>
      <c r="W11948" s="30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37"/>
      <c r="R11949" s="15"/>
      <c r="S11949" s="16"/>
      <c r="T11949" s="16"/>
      <c r="U11949" s="16"/>
      <c r="V11949" s="16"/>
      <c r="W11949" s="30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38"/>
      <c r="R11950" s="16"/>
      <c r="S11950" s="16"/>
      <c r="T11950" s="16"/>
      <c r="U11950" s="16"/>
      <c r="V11950" s="16"/>
      <c r="W11950" s="16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38"/>
      <c r="R11951" s="16"/>
      <c r="S11951" s="16"/>
      <c r="T11951" s="16"/>
      <c r="U11951" s="16"/>
      <c r="V11951" s="16"/>
      <c r="W11951" s="17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38"/>
      <c r="R11952" s="16"/>
      <c r="S11952" s="16"/>
      <c r="T11952" s="16"/>
      <c r="U11952" s="16"/>
      <c r="V11952" s="16"/>
      <c r="W11952" s="17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38"/>
      <c r="R11953" s="16"/>
      <c r="S11953" s="16"/>
      <c r="T11953" s="16"/>
      <c r="U11953" s="16"/>
      <c r="V11953" s="16"/>
      <c r="W11953" s="30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37"/>
      <c r="R11954" s="15"/>
      <c r="S11954" s="16"/>
      <c r="T11954" s="16"/>
      <c r="U11954" s="16"/>
      <c r="V11954" s="16"/>
      <c r="W11954" s="17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15"/>
      <c r="R11955" s="16"/>
      <c r="S11955" s="16"/>
      <c r="T11955" s="16"/>
      <c r="U11955" s="16"/>
      <c r="V11955" s="16"/>
      <c r="W11955" s="30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38"/>
      <c r="R11956" s="16"/>
      <c r="S11956" s="16"/>
      <c r="T11956" s="16"/>
      <c r="U11956" s="16"/>
      <c r="V11956" s="16"/>
      <c r="W11956" s="30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39"/>
      <c r="R11957" s="16"/>
      <c r="S11957" s="16"/>
      <c r="T11957" s="16"/>
      <c r="U11957" s="16"/>
      <c r="V11957" s="16"/>
      <c r="W11957" s="16"/>
      <c r="X11957" s="17"/>
      <c r="Y11957" s="13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37"/>
      <c r="R11958" s="15"/>
      <c r="S11958" s="16"/>
      <c r="T11958" s="16"/>
      <c r="U11958" s="16"/>
      <c r="V11958" s="16"/>
      <c r="W11958" s="17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37"/>
      <c r="R11959" s="15"/>
      <c r="S11959" s="16"/>
      <c r="T11959" s="16"/>
      <c r="U11959" s="16"/>
      <c r="V11959" s="16"/>
      <c r="W11959" s="30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38"/>
      <c r="R11960" s="16"/>
      <c r="S11960" s="16"/>
      <c r="T11960" s="16"/>
      <c r="U11960" s="16"/>
      <c r="V11960" s="16"/>
      <c r="W11960" s="30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37"/>
      <c r="R11961" s="15"/>
      <c r="S11961" s="16"/>
      <c r="T11961" s="16"/>
      <c r="U11961" s="16"/>
      <c r="V11961" s="16"/>
      <c r="W11961" s="30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38"/>
      <c r="R11962" s="15"/>
      <c r="S11962" s="15"/>
      <c r="T11962" s="15"/>
      <c r="U11962" s="15"/>
      <c r="V11962" s="15"/>
      <c r="W11962" s="30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38"/>
      <c r="R11963" s="16"/>
      <c r="S11963" s="16"/>
      <c r="T11963" s="16"/>
      <c r="U11963" s="16"/>
      <c r="V11963" s="16"/>
      <c r="W11963" s="30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8"/>
      <c r="R11964" s="16"/>
      <c r="S11964" s="16"/>
      <c r="T11964" s="16"/>
      <c r="U11964" s="16"/>
      <c r="V11964" s="16"/>
      <c r="W11964" s="30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16"/>
      <c r="S11965" s="16"/>
      <c r="T11965" s="16"/>
      <c r="U11965" s="16"/>
      <c r="V11965" s="16"/>
      <c r="W11965" s="16"/>
      <c r="X11965" s="17"/>
      <c r="Y11965" s="13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8"/>
      <c r="R11966" s="16"/>
      <c r="S11966" s="16"/>
      <c r="T11966" s="16"/>
      <c r="U11966" s="16"/>
      <c r="V11966" s="16"/>
      <c r="W11966" s="30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16"/>
      <c r="S11967" s="16"/>
      <c r="T11967" s="16"/>
      <c r="U11967" s="16"/>
      <c r="V11967" s="16"/>
      <c r="W11967" s="16"/>
      <c r="X11967" s="17"/>
      <c r="Y11967" s="13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15"/>
      <c r="R11968" s="16"/>
      <c r="S11968" s="16"/>
      <c r="T11968" s="16"/>
      <c r="U11968" s="16"/>
      <c r="V11968" s="16"/>
      <c r="W11968" s="30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8"/>
      <c r="R11969" s="16"/>
      <c r="S11969" s="16"/>
      <c r="T11969" s="16"/>
      <c r="U11969" s="16"/>
      <c r="V11969" s="16"/>
      <c r="W11969" s="30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16"/>
      <c r="S11970" s="16"/>
      <c r="T11970" s="16"/>
      <c r="U11970" s="16"/>
      <c r="V11970" s="16"/>
      <c r="W11970" s="30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8"/>
      <c r="R11971" s="16"/>
      <c r="S11971" s="16"/>
      <c r="T11971" s="16"/>
      <c r="U11971" s="16"/>
      <c r="V11971" s="16"/>
      <c r="W11971" s="30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8"/>
      <c r="R11972" s="16"/>
      <c r="S11972" s="16"/>
      <c r="T11972" s="16"/>
      <c r="U11972" s="16"/>
      <c r="V11972" s="16"/>
      <c r="W11972" s="30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7"/>
      <c r="R11973" s="15"/>
      <c r="S11973" s="16"/>
      <c r="T11973" s="16"/>
      <c r="U11973" s="16"/>
      <c r="V11973" s="16"/>
      <c r="W11973" s="16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7"/>
      <c r="R11974" s="15"/>
      <c r="S11974" s="16"/>
      <c r="T11974" s="16"/>
      <c r="U11974" s="16"/>
      <c r="V11974" s="16"/>
      <c r="W11974" s="30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7"/>
      <c r="R11975" s="15"/>
      <c r="S11975" s="16"/>
      <c r="T11975" s="16"/>
      <c r="U11975" s="16"/>
      <c r="V11975" s="16"/>
      <c r="W11975" s="30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16"/>
      <c r="S11976" s="16"/>
      <c r="T11976" s="16"/>
      <c r="U11976" s="16"/>
      <c r="V11976" s="16"/>
      <c r="W11976" s="16"/>
      <c r="X11976" s="17"/>
      <c r="Y11976" s="13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8"/>
      <c r="R11977" s="16"/>
      <c r="S11977" s="16"/>
      <c r="T11977" s="16"/>
      <c r="U11977" s="16"/>
      <c r="V11977" s="16"/>
      <c r="W11977" s="30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15"/>
      <c r="R11978" s="16"/>
      <c r="S11978" s="16"/>
      <c r="T11978" s="16"/>
      <c r="U11978" s="16"/>
      <c r="V11978" s="16"/>
      <c r="W11978" s="17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8"/>
      <c r="R11979" s="16"/>
      <c r="S11979" s="16"/>
      <c r="T11979" s="16"/>
      <c r="U11979" s="16"/>
      <c r="V11979" s="16"/>
      <c r="W11979" s="30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4"/>
      <c r="Q11980" s="38"/>
      <c r="R11980" s="16"/>
      <c r="S11980" s="16"/>
      <c r="T11980" s="16"/>
      <c r="U11980" s="16"/>
      <c r="V11980" s="16"/>
      <c r="W11980" s="16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8"/>
      <c r="R11981" s="16"/>
      <c r="S11981" s="16"/>
      <c r="T11981" s="16"/>
      <c r="U11981" s="16"/>
      <c r="V11981" s="16"/>
      <c r="W11981" s="16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8"/>
      <c r="R11982" s="16"/>
      <c r="S11982" s="16"/>
      <c r="T11982" s="16"/>
      <c r="U11982" s="16"/>
      <c r="V11982" s="16"/>
      <c r="W11982" s="30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8"/>
      <c r="R11983" s="16"/>
      <c r="S11983" s="16"/>
      <c r="T11983" s="16"/>
      <c r="U11983" s="16"/>
      <c r="V11983" s="16"/>
      <c r="W11983" s="30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8"/>
      <c r="R11984" s="16"/>
      <c r="S11984" s="16"/>
      <c r="T11984" s="16"/>
      <c r="U11984" s="16"/>
      <c r="V11984" s="16"/>
      <c r="W11984" s="16"/>
      <c r="X11984" s="17"/>
      <c r="Y11984" s="13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16"/>
      <c r="S11985" s="16"/>
      <c r="T11985" s="16"/>
      <c r="U11985" s="16"/>
      <c r="V11985" s="16"/>
      <c r="W11985" s="30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7"/>
      <c r="R11986" s="15"/>
      <c r="S11986" s="16"/>
      <c r="T11986" s="16"/>
      <c r="U11986" s="16"/>
      <c r="V11986" s="16"/>
      <c r="W11986" s="30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7"/>
      <c r="R11987" s="15"/>
      <c r="S11987" s="16"/>
      <c r="T11987" s="16"/>
      <c r="U11987" s="16"/>
      <c r="V11987" s="16"/>
      <c r="W11987" s="17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8"/>
      <c r="R11988" s="16"/>
      <c r="S11988" s="16"/>
      <c r="T11988" s="16"/>
      <c r="U11988" s="16"/>
      <c r="V11988" s="16"/>
      <c r="W11988" s="30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8"/>
      <c r="R11989" s="16"/>
      <c r="S11989" s="16"/>
      <c r="T11989" s="16"/>
      <c r="U11989" s="16"/>
      <c r="V11989" s="16"/>
      <c r="W11989" s="16"/>
      <c r="X11989" s="17"/>
      <c r="Y11989" s="13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2"/>
      <c r="Q11990" s="38"/>
      <c r="R11990" s="16"/>
      <c r="S11990" s="16"/>
      <c r="T11990" s="16"/>
      <c r="U11990" s="16"/>
      <c r="V11990" s="16"/>
      <c r="W11990" s="30"/>
      <c r="X11990" s="17"/>
      <c r="Y11990" s="12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16"/>
      <c r="S11991" s="16"/>
      <c r="T11991" s="16"/>
      <c r="U11991" s="16"/>
      <c r="V11991" s="15"/>
      <c r="W11991" s="30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7"/>
      <c r="R11992" s="15"/>
      <c r="S11992" s="16"/>
      <c r="T11992" s="16"/>
      <c r="U11992" s="16"/>
      <c r="V11992" s="16"/>
      <c r="W11992" s="30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7"/>
      <c r="R11993" s="15"/>
      <c r="S11993" s="16"/>
      <c r="T11993" s="16"/>
      <c r="U11993" s="16"/>
      <c r="V11993" s="16"/>
      <c r="W11993" s="30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8"/>
      <c r="R11994" s="16"/>
      <c r="S11994" s="16"/>
      <c r="T11994" s="16"/>
      <c r="U11994" s="16"/>
      <c r="V11994" s="16"/>
      <c r="W11994" s="30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8"/>
      <c r="R11995" s="16"/>
      <c r="S11995" s="16"/>
      <c r="T11995" s="16"/>
      <c r="U11995" s="16"/>
      <c r="V11995" s="16"/>
      <c r="W11995" s="30"/>
      <c r="X11995" s="17"/>
      <c r="Y11995" s="12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8"/>
      <c r="R11996" s="16"/>
      <c r="S11996" s="16"/>
      <c r="T11996" s="16"/>
      <c r="U11996" s="16"/>
      <c r="V11996" s="16"/>
      <c r="W11996" s="30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7"/>
      <c r="R11997" s="15"/>
      <c r="S11997" s="16"/>
      <c r="T11997" s="16"/>
      <c r="U11997" s="16"/>
      <c r="V11997" s="16"/>
      <c r="W11997" s="15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8"/>
      <c r="R11998" s="16"/>
      <c r="S11998" s="16"/>
      <c r="T11998" s="16"/>
      <c r="U11998" s="16"/>
      <c r="V11998" s="16"/>
      <c r="W11998" s="30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15"/>
      <c r="R11999" s="16"/>
      <c r="S11999" s="16"/>
      <c r="T11999" s="16"/>
      <c r="U11999" s="16"/>
      <c r="V11999" s="16"/>
      <c r="W11999" s="15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8"/>
      <c r="R12000" s="16"/>
      <c r="S12000" s="16"/>
      <c r="T12000" s="16"/>
      <c r="U12000" s="16"/>
      <c r="V12000" s="16"/>
      <c r="W12000" s="30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8"/>
      <c r="R12001" s="16"/>
      <c r="S12001" s="16"/>
      <c r="T12001" s="16"/>
      <c r="U12001" s="16"/>
      <c r="V12001" s="16"/>
      <c r="W12001" s="16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4"/>
      <c r="Q12002" s="37"/>
      <c r="R12002" s="15"/>
      <c r="S12002" s="16"/>
      <c r="T12002" s="16"/>
      <c r="U12002" s="16"/>
      <c r="V12002" s="16"/>
      <c r="W12002" s="30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8"/>
      <c r="R12003" s="16"/>
      <c r="S12003" s="16"/>
      <c r="T12003" s="16"/>
      <c r="U12003" s="16"/>
      <c r="V12003" s="16"/>
      <c r="W12003" s="30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8"/>
      <c r="R12004" s="16"/>
      <c r="S12004" s="16"/>
      <c r="T12004" s="16"/>
      <c r="U12004" s="16"/>
      <c r="V12004" s="16"/>
      <c r="W12004" s="30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16"/>
      <c r="S12005" s="16"/>
      <c r="T12005" s="16"/>
      <c r="U12005" s="16"/>
      <c r="V12005" s="16"/>
      <c r="W12005" s="30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16"/>
      <c r="S12006" s="16"/>
      <c r="T12006" s="16"/>
      <c r="U12006" s="16"/>
      <c r="V12006" s="15"/>
      <c r="W12006" s="30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8"/>
      <c r="R12007" s="16"/>
      <c r="S12007" s="16"/>
      <c r="T12007" s="16"/>
      <c r="U12007" s="16"/>
      <c r="V12007" s="16"/>
      <c r="W12007" s="30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8"/>
      <c r="R12008" s="16"/>
      <c r="S12008" s="16"/>
      <c r="T12008" s="16"/>
      <c r="U12008" s="16"/>
      <c r="V12008" s="16"/>
      <c r="W12008" s="30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2"/>
      <c r="Q12009" s="38"/>
      <c r="R12009" s="16"/>
      <c r="S12009" s="16"/>
      <c r="T12009" s="16"/>
      <c r="U12009" s="16"/>
      <c r="V12009" s="16"/>
      <c r="W12009" s="30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8"/>
      <c r="R12010" s="16"/>
      <c r="S12010" s="16"/>
      <c r="T12010" s="16"/>
      <c r="U12010" s="16"/>
      <c r="V12010" s="16"/>
      <c r="W12010" s="30"/>
      <c r="X12010" s="17"/>
      <c r="Y12010" s="12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2"/>
      <c r="Q12011" s="38"/>
      <c r="R12011" s="16"/>
      <c r="S12011" s="16"/>
      <c r="T12011" s="16"/>
      <c r="U12011" s="16"/>
      <c r="V12011" s="16"/>
      <c r="W12011" s="30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8"/>
      <c r="R12012" s="16"/>
      <c r="S12012" s="16"/>
      <c r="T12012" s="16"/>
      <c r="U12012" s="16"/>
      <c r="V12012" s="16"/>
      <c r="W12012" s="30"/>
      <c r="X12012" s="17"/>
      <c r="Y12012" s="12"/>
      <c r="Z12012" s="13"/>
    </row>
    <row r="12013" spans="1:26" x14ac:dyDescent="0.25">
      <c r="A12013" s="42"/>
      <c r="B12013" s="43"/>
      <c r="C12013" s="43"/>
      <c r="D12013" s="43"/>
      <c r="E12013" s="43"/>
      <c r="F12013" s="43"/>
      <c r="G12013" s="44"/>
      <c r="H12013" s="44"/>
      <c r="I12013" s="44"/>
      <c r="J12013" s="44"/>
      <c r="K12013" s="45"/>
      <c r="L12013" s="45"/>
      <c r="M12013" s="45"/>
      <c r="N12013" s="45"/>
      <c r="O12013" s="45"/>
      <c r="P12013" s="45"/>
      <c r="Q12013" s="46"/>
      <c r="R12013" s="46"/>
      <c r="S12013" s="46"/>
      <c r="T12013" s="46"/>
      <c r="U12013" s="46"/>
      <c r="V12013" s="46"/>
      <c r="W12013" s="46"/>
      <c r="X12013" s="17"/>
      <c r="Y12013" s="43"/>
      <c r="Z12013" s="44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47"/>
      <c r="R12014" s="47"/>
      <c r="S12014" s="47"/>
      <c r="T12014" s="47"/>
      <c r="U12014" s="47"/>
      <c r="V12014" s="47"/>
      <c r="W12014" s="47"/>
      <c r="X12014" s="17"/>
      <c r="Y12014" s="12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47"/>
      <c r="R12015" s="47"/>
      <c r="S12015" s="47"/>
      <c r="T12015" s="47"/>
      <c r="U12015" s="47"/>
      <c r="V12015" s="47"/>
      <c r="W12015" s="47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47"/>
      <c r="R12016" s="47"/>
      <c r="S12016" s="47"/>
      <c r="T12016" s="47"/>
      <c r="U12016" s="47"/>
      <c r="V12016" s="47"/>
      <c r="W12016" s="47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47"/>
      <c r="R12017" s="47"/>
      <c r="S12017" s="47"/>
      <c r="T12017" s="47"/>
      <c r="U12017" s="47"/>
      <c r="V12017" s="47"/>
      <c r="W12017" s="47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47"/>
      <c r="R12018" s="47"/>
      <c r="S12018" s="47"/>
      <c r="T12018" s="47"/>
      <c r="U12018" s="47"/>
      <c r="V12018" s="47"/>
      <c r="W12018" s="47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47"/>
      <c r="R12019" s="47"/>
      <c r="S12019" s="47"/>
      <c r="T12019" s="47"/>
      <c r="U12019" s="47"/>
      <c r="V12019" s="47"/>
      <c r="W12019" s="47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47"/>
      <c r="R12020" s="47"/>
      <c r="S12020" s="47"/>
      <c r="T12020" s="47"/>
      <c r="U12020" s="47"/>
      <c r="V12020" s="47"/>
      <c r="W12020" s="47"/>
      <c r="X12020" s="17"/>
      <c r="Y12020" s="13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47"/>
      <c r="R12021" s="47"/>
      <c r="S12021" s="47"/>
      <c r="T12021" s="47"/>
      <c r="U12021" s="47"/>
      <c r="V12021" s="47"/>
      <c r="W12021" s="4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47"/>
      <c r="R12022" s="47"/>
      <c r="S12022" s="47"/>
      <c r="T12022" s="47"/>
      <c r="U12022" s="47"/>
      <c r="V12022" s="47"/>
      <c r="W12022" s="47"/>
      <c r="X12022" s="17"/>
      <c r="Y12022" s="13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47"/>
      <c r="R12023" s="47"/>
      <c r="S12023" s="47"/>
      <c r="T12023" s="47"/>
      <c r="U12023" s="47"/>
      <c r="V12023" s="47"/>
      <c r="W12023" s="47"/>
      <c r="X12023" s="17"/>
      <c r="Y12023" s="13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47"/>
      <c r="R12024" s="47"/>
      <c r="S12024" s="47"/>
      <c r="T12024" s="47"/>
      <c r="U12024" s="47"/>
      <c r="V12024" s="47"/>
      <c r="W12024" s="48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47"/>
      <c r="R12025" s="47"/>
      <c r="S12025" s="47"/>
      <c r="T12025" s="47"/>
      <c r="U12025" s="47"/>
      <c r="V12025" s="47"/>
      <c r="W12025" s="47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47"/>
      <c r="R12026" s="47"/>
      <c r="S12026" s="47"/>
      <c r="T12026" s="47"/>
      <c r="U12026" s="47"/>
      <c r="V12026" s="47"/>
      <c r="W12026" s="49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47"/>
      <c r="R12027" s="47"/>
      <c r="S12027" s="47"/>
      <c r="T12027" s="47"/>
      <c r="U12027" s="47"/>
      <c r="V12027" s="47"/>
      <c r="W12027" s="49"/>
      <c r="X12027" s="17"/>
      <c r="Y12027" s="12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3"/>
      <c r="Q12028" s="47"/>
      <c r="R12028" s="47"/>
      <c r="S12028" s="47"/>
      <c r="T12028" s="47"/>
      <c r="U12028" s="47"/>
      <c r="V12028" s="47"/>
      <c r="W12028" s="47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47"/>
      <c r="R12029" s="47"/>
      <c r="S12029" s="47"/>
      <c r="T12029" s="47"/>
      <c r="U12029" s="47"/>
      <c r="V12029" s="47"/>
      <c r="W12029" s="47"/>
      <c r="X12029" s="17"/>
      <c r="Y12029" s="13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47"/>
      <c r="R12030" s="47"/>
      <c r="S12030" s="47"/>
      <c r="T12030" s="47"/>
      <c r="U12030" s="47"/>
      <c r="V12030" s="47"/>
      <c r="W12030" s="4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47"/>
      <c r="R12031" s="47"/>
      <c r="S12031" s="47"/>
      <c r="T12031" s="47"/>
      <c r="U12031" s="47"/>
      <c r="V12031" s="47"/>
      <c r="W12031" s="4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47"/>
      <c r="R12032" s="47"/>
      <c r="S12032" s="47"/>
      <c r="T12032" s="47"/>
      <c r="U12032" s="47"/>
      <c r="V12032" s="47"/>
      <c r="W12032" s="47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47"/>
      <c r="R12033" s="47"/>
      <c r="S12033" s="47"/>
      <c r="T12033" s="47"/>
      <c r="U12033" s="47"/>
      <c r="V12033" s="47"/>
      <c r="W12033" s="47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47"/>
      <c r="R12034" s="47"/>
      <c r="S12034" s="47"/>
      <c r="T12034" s="47"/>
      <c r="U12034" s="47"/>
      <c r="V12034" s="47"/>
      <c r="W12034" s="47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47"/>
      <c r="R12035" s="47"/>
      <c r="S12035" s="47"/>
      <c r="T12035" s="47"/>
      <c r="U12035" s="47"/>
      <c r="V12035" s="47"/>
      <c r="W12035" s="47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47"/>
      <c r="R12036" s="47"/>
      <c r="S12036" s="47"/>
      <c r="T12036" s="47"/>
      <c r="U12036" s="47"/>
      <c r="V12036" s="47"/>
      <c r="W12036" s="47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47"/>
      <c r="R12037" s="47"/>
      <c r="S12037" s="47"/>
      <c r="T12037" s="47"/>
      <c r="U12037" s="47"/>
      <c r="V12037" s="47"/>
      <c r="W12037" s="47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47"/>
      <c r="R12038" s="47"/>
      <c r="S12038" s="47"/>
      <c r="T12038" s="47"/>
      <c r="U12038" s="47"/>
      <c r="V12038" s="47"/>
      <c r="W12038" s="47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47"/>
      <c r="R12039" s="47"/>
      <c r="S12039" s="47"/>
      <c r="T12039" s="47"/>
      <c r="U12039" s="47"/>
      <c r="V12039" s="47"/>
      <c r="W12039" s="4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4"/>
      <c r="Q12040" s="47"/>
      <c r="R12040" s="47"/>
      <c r="S12040" s="47"/>
      <c r="T12040" s="47"/>
      <c r="U12040" s="47"/>
      <c r="V12040" s="47"/>
      <c r="W12040" s="47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47"/>
      <c r="R12041" s="47"/>
      <c r="S12041" s="47"/>
      <c r="T12041" s="47"/>
      <c r="U12041" s="47"/>
      <c r="V12041" s="47"/>
      <c r="W12041" s="49"/>
      <c r="X12041" s="17"/>
      <c r="Y12041" s="12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47"/>
      <c r="R12042" s="47"/>
      <c r="S12042" s="47"/>
      <c r="T12042" s="47"/>
      <c r="U12042" s="47"/>
      <c r="V12042" s="47"/>
      <c r="W12042" s="47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47"/>
      <c r="R12043" s="47"/>
      <c r="S12043" s="47"/>
      <c r="T12043" s="47"/>
      <c r="U12043" s="47"/>
      <c r="V12043" s="47"/>
      <c r="W12043" s="47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47"/>
      <c r="R12044" s="47"/>
      <c r="S12044" s="47"/>
      <c r="T12044" s="47"/>
      <c r="U12044" s="47"/>
      <c r="V12044" s="47"/>
      <c r="W12044" s="48"/>
      <c r="X12044" s="17"/>
      <c r="Y12044" s="12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47"/>
      <c r="R12045" s="47"/>
      <c r="S12045" s="47"/>
      <c r="T12045" s="47"/>
      <c r="U12045" s="47"/>
      <c r="V12045" s="47"/>
      <c r="W12045" s="49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4"/>
      <c r="Q12046" s="47"/>
      <c r="R12046" s="47"/>
      <c r="S12046" s="47"/>
      <c r="T12046" s="47"/>
      <c r="U12046" s="47"/>
      <c r="V12046" s="47"/>
      <c r="W12046" s="47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2"/>
      <c r="Q12047" s="47"/>
      <c r="R12047" s="47"/>
      <c r="S12047" s="47"/>
      <c r="T12047" s="47"/>
      <c r="U12047" s="47"/>
      <c r="V12047" s="47"/>
      <c r="W12047" s="4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47"/>
      <c r="R12048" s="47"/>
      <c r="S12048" s="47"/>
      <c r="T12048" s="47"/>
      <c r="U12048" s="47"/>
      <c r="V12048" s="47"/>
      <c r="W12048" s="4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47"/>
      <c r="R12049" s="47"/>
      <c r="S12049" s="47"/>
      <c r="T12049" s="47"/>
      <c r="U12049" s="47"/>
      <c r="V12049" s="47"/>
      <c r="W12049" s="47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47"/>
      <c r="R12050" s="47"/>
      <c r="S12050" s="47"/>
      <c r="T12050" s="47"/>
      <c r="U12050" s="47"/>
      <c r="V12050" s="47"/>
      <c r="W12050" s="47"/>
      <c r="X12050" s="17"/>
      <c r="Y12050" s="12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47"/>
      <c r="R12051" s="47"/>
      <c r="S12051" s="47"/>
      <c r="T12051" s="47"/>
      <c r="U12051" s="47"/>
      <c r="V12051" s="47"/>
      <c r="W12051" s="47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47"/>
      <c r="R12052" s="47"/>
      <c r="S12052" s="47"/>
      <c r="T12052" s="47"/>
      <c r="U12052" s="47"/>
      <c r="V12052" s="47"/>
      <c r="W12052" s="47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47"/>
      <c r="R12053" s="47"/>
      <c r="S12053" s="47"/>
      <c r="T12053" s="47"/>
      <c r="U12053" s="47"/>
      <c r="V12053" s="47"/>
      <c r="W12053" s="47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47"/>
      <c r="R12054" s="47"/>
      <c r="S12054" s="47"/>
      <c r="T12054" s="47"/>
      <c r="U12054" s="47"/>
      <c r="V12054" s="47"/>
      <c r="W12054" s="47"/>
      <c r="X12054" s="17"/>
      <c r="Y12054" s="13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47"/>
      <c r="R12055" s="47"/>
      <c r="S12055" s="47"/>
      <c r="T12055" s="47"/>
      <c r="U12055" s="47"/>
      <c r="V12055" s="47"/>
      <c r="W12055" s="49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47"/>
      <c r="R12056" s="47"/>
      <c r="S12056" s="47"/>
      <c r="T12056" s="47"/>
      <c r="U12056" s="47"/>
      <c r="V12056" s="47"/>
      <c r="W12056" s="47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47"/>
      <c r="R12057" s="47"/>
      <c r="S12057" s="47"/>
      <c r="T12057" s="47"/>
      <c r="U12057" s="47"/>
      <c r="V12057" s="47"/>
      <c r="W12057" s="49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47"/>
      <c r="R12058" s="47"/>
      <c r="S12058" s="47"/>
      <c r="T12058" s="47"/>
      <c r="U12058" s="47"/>
      <c r="V12058" s="47"/>
      <c r="W12058" s="4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4"/>
      <c r="Q12059" s="47"/>
      <c r="R12059" s="47"/>
      <c r="S12059" s="47"/>
      <c r="T12059" s="47"/>
      <c r="U12059" s="47"/>
      <c r="V12059" s="47"/>
      <c r="W12059" s="47"/>
      <c r="X12059" s="17"/>
      <c r="Y12059" s="13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47"/>
      <c r="R12060" s="47"/>
      <c r="S12060" s="47"/>
      <c r="T12060" s="47"/>
      <c r="U12060" s="47"/>
      <c r="V12060" s="47"/>
      <c r="W12060" s="47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47"/>
      <c r="R12061" s="47"/>
      <c r="S12061" s="47"/>
      <c r="T12061" s="47"/>
      <c r="U12061" s="47"/>
      <c r="V12061" s="47"/>
      <c r="W12061" s="47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47"/>
      <c r="R12062" s="47"/>
      <c r="S12062" s="47"/>
      <c r="T12062" s="47"/>
      <c r="U12062" s="47"/>
      <c r="V12062" s="47"/>
      <c r="W12062" s="4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47"/>
      <c r="R12063" s="47"/>
      <c r="S12063" s="47"/>
      <c r="T12063" s="47"/>
      <c r="U12063" s="47"/>
      <c r="V12063" s="47"/>
      <c r="W12063" s="47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47"/>
      <c r="R12064" s="47"/>
      <c r="S12064" s="47"/>
      <c r="T12064" s="47"/>
      <c r="U12064" s="47"/>
      <c r="V12064" s="47"/>
      <c r="W12064" s="48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4"/>
      <c r="Q12065" s="47"/>
      <c r="R12065" s="47"/>
      <c r="S12065" s="47"/>
      <c r="T12065" s="47"/>
      <c r="U12065" s="47"/>
      <c r="V12065" s="47"/>
      <c r="W12065" s="47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47"/>
      <c r="R12066" s="47"/>
      <c r="S12066" s="47"/>
      <c r="T12066" s="47"/>
      <c r="U12066" s="47"/>
      <c r="V12066" s="47"/>
      <c r="W12066" s="47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47"/>
      <c r="R12067" s="47"/>
      <c r="S12067" s="47"/>
      <c r="T12067" s="47"/>
      <c r="U12067" s="47"/>
      <c r="V12067" s="47"/>
      <c r="W12067" s="47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47"/>
      <c r="R12068" s="47"/>
      <c r="S12068" s="47"/>
      <c r="T12068" s="47"/>
      <c r="U12068" s="47"/>
      <c r="V12068" s="47"/>
      <c r="W12068" s="47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47"/>
      <c r="R12069" s="47"/>
      <c r="S12069" s="47"/>
      <c r="T12069" s="47"/>
      <c r="U12069" s="47"/>
      <c r="V12069" s="47"/>
      <c r="W12069" s="4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47"/>
      <c r="R12070" s="47"/>
      <c r="S12070" s="47"/>
      <c r="T12070" s="47"/>
      <c r="U12070" s="47"/>
      <c r="V12070" s="47"/>
      <c r="W12070" s="4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47"/>
      <c r="R12071" s="47"/>
      <c r="S12071" s="47"/>
      <c r="T12071" s="47"/>
      <c r="U12071" s="47"/>
      <c r="V12071" s="47"/>
      <c r="W12071" s="47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47"/>
      <c r="R12072" s="47"/>
      <c r="S12072" s="47"/>
      <c r="T12072" s="47"/>
      <c r="U12072" s="47"/>
      <c r="V12072" s="47"/>
      <c r="W12072" s="47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47"/>
      <c r="R12073" s="47"/>
      <c r="S12073" s="47"/>
      <c r="T12073" s="47"/>
      <c r="U12073" s="47"/>
      <c r="V12073" s="47"/>
      <c r="W12073" s="47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47"/>
      <c r="R12074" s="47"/>
      <c r="S12074" s="47"/>
      <c r="T12074" s="47"/>
      <c r="U12074" s="47"/>
      <c r="V12074" s="47"/>
      <c r="W12074" s="47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47"/>
      <c r="R12075" s="47"/>
      <c r="S12075" s="47"/>
      <c r="T12075" s="47"/>
      <c r="U12075" s="47"/>
      <c r="V12075" s="47"/>
      <c r="W12075" s="49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47"/>
      <c r="R12076" s="47"/>
      <c r="S12076" s="47"/>
      <c r="T12076" s="47"/>
      <c r="U12076" s="47"/>
      <c r="V12076" s="47"/>
      <c r="W12076" s="48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47"/>
      <c r="R12077" s="47"/>
      <c r="S12077" s="47"/>
      <c r="T12077" s="47"/>
      <c r="U12077" s="47"/>
      <c r="V12077" s="47"/>
      <c r="W12077" s="47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47"/>
      <c r="R12078" s="47"/>
      <c r="S12078" s="47"/>
      <c r="T12078" s="47"/>
      <c r="U12078" s="47"/>
      <c r="V12078" s="47"/>
      <c r="W12078" s="49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47"/>
      <c r="R12079" s="47"/>
      <c r="S12079" s="47"/>
      <c r="T12079" s="47"/>
      <c r="U12079" s="47"/>
      <c r="V12079" s="47"/>
      <c r="W12079" s="47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47"/>
      <c r="R12080" s="47"/>
      <c r="S12080" s="47"/>
      <c r="T12080" s="47"/>
      <c r="U12080" s="47"/>
      <c r="V12080" s="47"/>
      <c r="W12080" s="47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47"/>
      <c r="R12081" s="47"/>
      <c r="S12081" s="47"/>
      <c r="T12081" s="47"/>
      <c r="U12081" s="47"/>
      <c r="V12081" s="47"/>
      <c r="W12081" s="47"/>
      <c r="X12081" s="17"/>
      <c r="Y12081" s="12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47"/>
      <c r="R12082" s="47"/>
      <c r="S12082" s="47"/>
      <c r="T12082" s="47"/>
      <c r="U12082" s="47"/>
      <c r="V12082" s="47"/>
      <c r="W12082" s="4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47"/>
      <c r="R12083" s="47"/>
      <c r="S12083" s="47"/>
      <c r="T12083" s="47"/>
      <c r="U12083" s="47"/>
      <c r="V12083" s="47"/>
      <c r="W12083" s="47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47"/>
      <c r="R12084" s="47"/>
      <c r="S12084" s="47"/>
      <c r="T12084" s="47"/>
      <c r="U12084" s="47"/>
      <c r="V12084" s="47"/>
      <c r="W12084" s="47"/>
      <c r="X12084" s="17"/>
      <c r="Y12084" s="13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47"/>
      <c r="R12085" s="47"/>
      <c r="S12085" s="47"/>
      <c r="T12085" s="47"/>
      <c r="U12085" s="47"/>
      <c r="V12085" s="47"/>
      <c r="W12085" s="47"/>
      <c r="X12085" s="17"/>
      <c r="Y12085" s="13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47"/>
      <c r="R12086" s="47"/>
      <c r="S12086" s="47"/>
      <c r="T12086" s="47"/>
      <c r="U12086" s="47"/>
      <c r="V12086" s="47"/>
      <c r="W12086" s="47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47"/>
      <c r="R12087" s="47"/>
      <c r="S12087" s="47"/>
      <c r="T12087" s="47"/>
      <c r="U12087" s="47"/>
      <c r="V12087" s="47"/>
      <c r="W12087" s="47"/>
      <c r="X12087" s="17"/>
      <c r="Y12087" s="13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47"/>
      <c r="R12088" s="47"/>
      <c r="S12088" s="47"/>
      <c r="T12088" s="47"/>
      <c r="U12088" s="47"/>
      <c r="V12088" s="47"/>
      <c r="W12088" s="47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47"/>
      <c r="R12089" s="47"/>
      <c r="S12089" s="47"/>
      <c r="T12089" s="47"/>
      <c r="U12089" s="47"/>
      <c r="V12089" s="47"/>
      <c r="W12089" s="47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4"/>
      <c r="Q12090" s="47"/>
      <c r="R12090" s="47"/>
      <c r="S12090" s="47"/>
      <c r="T12090" s="47"/>
      <c r="U12090" s="47"/>
      <c r="V12090" s="47"/>
      <c r="W12090" s="49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47"/>
      <c r="R12091" s="47"/>
      <c r="S12091" s="47"/>
      <c r="T12091" s="47"/>
      <c r="U12091" s="47"/>
      <c r="V12091" s="47"/>
      <c r="W12091" s="4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47"/>
      <c r="R12092" s="47"/>
      <c r="S12092" s="47"/>
      <c r="T12092" s="47"/>
      <c r="U12092" s="47"/>
      <c r="V12092" s="47"/>
      <c r="W12092" s="48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4"/>
      <c r="Q12093" s="47"/>
      <c r="R12093" s="47"/>
      <c r="S12093" s="47"/>
      <c r="T12093" s="47"/>
      <c r="U12093" s="47"/>
      <c r="V12093" s="47"/>
      <c r="W12093" s="49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47"/>
      <c r="R12094" s="47"/>
      <c r="S12094" s="47"/>
      <c r="T12094" s="47"/>
      <c r="U12094" s="47"/>
      <c r="V12094" s="47"/>
      <c r="W12094" s="4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47"/>
      <c r="R12095" s="47"/>
      <c r="S12095" s="47"/>
      <c r="T12095" s="47"/>
      <c r="U12095" s="47"/>
      <c r="V12095" s="47"/>
      <c r="W12095" s="47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47"/>
      <c r="R12096" s="47"/>
      <c r="S12096" s="47"/>
      <c r="T12096" s="47"/>
      <c r="U12096" s="47"/>
      <c r="V12096" s="47"/>
      <c r="W12096" s="47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47"/>
      <c r="R12097" s="47"/>
      <c r="S12097" s="47"/>
      <c r="T12097" s="47"/>
      <c r="U12097" s="47"/>
      <c r="V12097" s="47"/>
      <c r="W12097" s="4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47"/>
      <c r="R12098" s="47"/>
      <c r="S12098" s="47"/>
      <c r="T12098" s="47"/>
      <c r="U12098" s="47"/>
      <c r="V12098" s="47"/>
      <c r="W12098" s="4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47"/>
      <c r="R12099" s="47"/>
      <c r="S12099" s="47"/>
      <c r="T12099" s="47"/>
      <c r="U12099" s="47"/>
      <c r="V12099" s="47"/>
      <c r="W12099" s="47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47"/>
      <c r="R12100" s="47"/>
      <c r="S12100" s="47"/>
      <c r="T12100" s="47"/>
      <c r="U12100" s="47"/>
      <c r="V12100" s="47"/>
      <c r="W12100" s="4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47"/>
      <c r="R12101" s="47"/>
      <c r="S12101" s="47"/>
      <c r="T12101" s="47"/>
      <c r="U12101" s="47"/>
      <c r="V12101" s="47"/>
      <c r="W12101" s="47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47"/>
      <c r="R12102" s="47"/>
      <c r="S12102" s="47"/>
      <c r="T12102" s="47"/>
      <c r="U12102" s="47"/>
      <c r="V12102" s="47"/>
      <c r="W12102" s="4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47"/>
      <c r="R12103" s="47"/>
      <c r="S12103" s="47"/>
      <c r="T12103" s="47"/>
      <c r="U12103" s="47"/>
      <c r="V12103" s="47"/>
      <c r="W12103" s="4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47"/>
      <c r="R12104" s="47"/>
      <c r="S12104" s="47"/>
      <c r="T12104" s="47"/>
      <c r="U12104" s="47"/>
      <c r="V12104" s="47"/>
      <c r="W12104" s="49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47"/>
      <c r="R12105" s="47"/>
      <c r="S12105" s="47"/>
      <c r="T12105" s="47"/>
      <c r="U12105" s="47"/>
      <c r="V12105" s="47"/>
      <c r="W12105" s="47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47"/>
      <c r="R12106" s="47"/>
      <c r="S12106" s="47"/>
      <c r="T12106" s="47"/>
      <c r="U12106" s="47"/>
      <c r="V12106" s="47"/>
      <c r="W12106" s="4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47"/>
      <c r="R12107" s="47"/>
      <c r="S12107" s="47"/>
      <c r="T12107" s="47"/>
      <c r="U12107" s="47"/>
      <c r="V12107" s="47"/>
      <c r="W12107" s="47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47"/>
      <c r="R12108" s="47"/>
      <c r="S12108" s="47"/>
      <c r="T12108" s="47"/>
      <c r="U12108" s="47"/>
      <c r="V12108" s="47"/>
      <c r="W12108" s="47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47"/>
      <c r="R12109" s="47"/>
      <c r="S12109" s="47"/>
      <c r="T12109" s="47"/>
      <c r="U12109" s="47"/>
      <c r="V12109" s="47"/>
      <c r="W12109" s="47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47"/>
      <c r="R12110" s="47"/>
      <c r="S12110" s="47"/>
      <c r="T12110" s="47"/>
      <c r="U12110" s="47"/>
      <c r="V12110" s="47"/>
      <c r="W12110" s="47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47"/>
      <c r="R12111" s="47"/>
      <c r="S12111" s="47"/>
      <c r="T12111" s="47"/>
      <c r="U12111" s="47"/>
      <c r="V12111" s="47"/>
      <c r="W12111" s="48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47"/>
      <c r="R12112" s="47"/>
      <c r="S12112" s="47"/>
      <c r="T12112" s="47"/>
      <c r="U12112" s="47"/>
      <c r="V12112" s="47"/>
      <c r="W12112" s="47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47"/>
      <c r="R12113" s="47"/>
      <c r="S12113" s="47"/>
      <c r="T12113" s="47"/>
      <c r="U12113" s="47"/>
      <c r="V12113" s="47"/>
      <c r="W12113" s="47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4"/>
      <c r="Q12114" s="47"/>
      <c r="R12114" s="47"/>
      <c r="S12114" s="47"/>
      <c r="T12114" s="47"/>
      <c r="U12114" s="47"/>
      <c r="V12114" s="47"/>
      <c r="W12114" s="4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47"/>
      <c r="R12115" s="47"/>
      <c r="S12115" s="47"/>
      <c r="T12115" s="47"/>
      <c r="U12115" s="47"/>
      <c r="V12115" s="47"/>
      <c r="W12115" s="47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2"/>
      <c r="Q12116" s="47"/>
      <c r="R12116" s="47"/>
      <c r="S12116" s="47"/>
      <c r="T12116" s="47"/>
      <c r="U12116" s="47"/>
      <c r="V12116" s="47"/>
      <c r="W12116" s="47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47"/>
      <c r="R12117" s="47"/>
      <c r="S12117" s="47"/>
      <c r="T12117" s="47"/>
      <c r="U12117" s="47"/>
      <c r="V12117" s="47"/>
      <c r="W12117" s="47"/>
      <c r="X12117" s="17"/>
      <c r="Y12117" s="13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47"/>
      <c r="R12118" s="47"/>
      <c r="S12118" s="47"/>
      <c r="T12118" s="47"/>
      <c r="U12118" s="47"/>
      <c r="V12118" s="47"/>
      <c r="W12118" s="47"/>
      <c r="X12118" s="17"/>
      <c r="Y12118" s="13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47"/>
      <c r="R12119" s="47"/>
      <c r="S12119" s="47"/>
      <c r="T12119" s="47"/>
      <c r="U12119" s="47"/>
      <c r="V12119" s="47"/>
      <c r="W12119" s="49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47"/>
      <c r="R12120" s="47"/>
      <c r="S12120" s="47"/>
      <c r="T12120" s="47"/>
      <c r="U12120" s="47"/>
      <c r="V12120" s="47"/>
      <c r="W12120" s="47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47"/>
      <c r="R12121" s="47"/>
      <c r="S12121" s="47"/>
      <c r="T12121" s="47"/>
      <c r="U12121" s="47"/>
      <c r="V12121" s="47"/>
      <c r="W12121" s="47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47"/>
      <c r="R12122" s="47"/>
      <c r="S12122" s="47"/>
      <c r="T12122" s="47"/>
      <c r="U12122" s="47"/>
      <c r="V12122" s="47"/>
      <c r="W12122" s="49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47"/>
      <c r="R12123" s="47"/>
      <c r="S12123" s="47"/>
      <c r="T12123" s="47"/>
      <c r="U12123" s="47"/>
      <c r="V12123" s="47"/>
      <c r="W12123" s="47"/>
      <c r="X12123" s="17"/>
      <c r="Y12123" s="13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47"/>
      <c r="R12124" s="47"/>
      <c r="S12124" s="47"/>
      <c r="T12124" s="47"/>
      <c r="U12124" s="47"/>
      <c r="V12124" s="47"/>
      <c r="W12124" s="47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3"/>
      <c r="Q12125" s="47"/>
      <c r="R12125" s="47"/>
      <c r="S12125" s="47"/>
      <c r="T12125" s="47"/>
      <c r="U12125" s="47"/>
      <c r="V12125" s="47"/>
      <c r="W12125" s="47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47"/>
      <c r="R12126" s="47"/>
      <c r="S12126" s="47"/>
      <c r="T12126" s="47"/>
      <c r="U12126" s="47"/>
      <c r="V12126" s="47"/>
      <c r="W12126" s="4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47"/>
      <c r="R12127" s="47"/>
      <c r="S12127" s="47"/>
      <c r="T12127" s="47"/>
      <c r="U12127" s="47"/>
      <c r="V12127" s="47"/>
      <c r="W12127" s="48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47"/>
      <c r="R12128" s="47"/>
      <c r="S12128" s="47"/>
      <c r="T12128" s="47"/>
      <c r="U12128" s="47"/>
      <c r="V12128" s="47"/>
      <c r="W12128" s="4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47"/>
      <c r="R12129" s="47"/>
      <c r="S12129" s="47"/>
      <c r="T12129" s="47"/>
      <c r="U12129" s="47"/>
      <c r="V12129" s="47"/>
      <c r="W12129" s="4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47"/>
      <c r="R12130" s="47"/>
      <c r="S12130" s="47"/>
      <c r="T12130" s="47"/>
      <c r="U12130" s="47"/>
      <c r="V12130" s="47"/>
      <c r="W12130" s="47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47"/>
      <c r="R12131" s="47"/>
      <c r="S12131" s="47"/>
      <c r="T12131" s="47"/>
      <c r="U12131" s="47"/>
      <c r="V12131" s="47"/>
      <c r="W12131" s="47"/>
      <c r="X12131" s="17"/>
      <c r="Y12131" s="13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47"/>
      <c r="R12132" s="47"/>
      <c r="S12132" s="47"/>
      <c r="T12132" s="47"/>
      <c r="U12132" s="47"/>
      <c r="V12132" s="47"/>
      <c r="W12132" s="49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47"/>
      <c r="R12133" s="47"/>
      <c r="S12133" s="47"/>
      <c r="T12133" s="47"/>
      <c r="U12133" s="47"/>
      <c r="V12133" s="47"/>
      <c r="W12133" s="4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47"/>
      <c r="R12134" s="47"/>
      <c r="S12134" s="47"/>
      <c r="T12134" s="47"/>
      <c r="U12134" s="47"/>
      <c r="V12134" s="47"/>
      <c r="W12134" s="4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47"/>
      <c r="R12135" s="47"/>
      <c r="S12135" s="47"/>
      <c r="T12135" s="47"/>
      <c r="U12135" s="47"/>
      <c r="V12135" s="47"/>
      <c r="W12135" s="47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47"/>
      <c r="R12136" s="47"/>
      <c r="S12136" s="47"/>
      <c r="T12136" s="47"/>
      <c r="U12136" s="47"/>
      <c r="V12136" s="47"/>
      <c r="W12136" s="47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47"/>
      <c r="R12137" s="47"/>
      <c r="S12137" s="47"/>
      <c r="T12137" s="47"/>
      <c r="U12137" s="47"/>
      <c r="V12137" s="47"/>
      <c r="W12137" s="47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47"/>
      <c r="R12138" s="47"/>
      <c r="S12138" s="47"/>
      <c r="T12138" s="47"/>
      <c r="U12138" s="47"/>
      <c r="V12138" s="47"/>
      <c r="W12138" s="4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47"/>
      <c r="R12139" s="47"/>
      <c r="S12139" s="47"/>
      <c r="T12139" s="47"/>
      <c r="U12139" s="47"/>
      <c r="V12139" s="47"/>
      <c r="W12139" s="47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47"/>
      <c r="R12140" s="47"/>
      <c r="S12140" s="47"/>
      <c r="T12140" s="47"/>
      <c r="U12140" s="47"/>
      <c r="V12140" s="47"/>
      <c r="W12140" s="47"/>
      <c r="X12140" s="17"/>
      <c r="Y12140" s="12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47"/>
      <c r="R12141" s="47"/>
      <c r="S12141" s="47"/>
      <c r="T12141" s="47"/>
      <c r="U12141" s="47"/>
      <c r="V12141" s="47"/>
      <c r="W12141" s="4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47"/>
      <c r="R12142" s="47"/>
      <c r="S12142" s="47"/>
      <c r="T12142" s="47"/>
      <c r="U12142" s="47"/>
      <c r="V12142" s="47"/>
      <c r="W12142" s="47"/>
      <c r="X12142" s="17"/>
      <c r="Y12142" s="12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47"/>
      <c r="R12143" s="47"/>
      <c r="S12143" s="47"/>
      <c r="T12143" s="47"/>
      <c r="U12143" s="47"/>
      <c r="V12143" s="47"/>
      <c r="W12143" s="47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47"/>
      <c r="R12144" s="47"/>
      <c r="S12144" s="47"/>
      <c r="T12144" s="47"/>
      <c r="U12144" s="47"/>
      <c r="V12144" s="47"/>
      <c r="W12144" s="49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47"/>
      <c r="R12145" s="47"/>
      <c r="S12145" s="47"/>
      <c r="T12145" s="47"/>
      <c r="U12145" s="47"/>
      <c r="V12145" s="47"/>
      <c r="W12145" s="47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47"/>
      <c r="R12146" s="47"/>
      <c r="S12146" s="47"/>
      <c r="T12146" s="47"/>
      <c r="U12146" s="47"/>
      <c r="V12146" s="47"/>
      <c r="W12146" s="47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47"/>
      <c r="R12147" s="47"/>
      <c r="S12147" s="47"/>
      <c r="T12147" s="47"/>
      <c r="U12147" s="47"/>
      <c r="V12147" s="47"/>
      <c r="W12147" s="47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47"/>
      <c r="R12148" s="47"/>
      <c r="S12148" s="47"/>
      <c r="T12148" s="47"/>
      <c r="U12148" s="47"/>
      <c r="V12148" s="47"/>
      <c r="W12148" s="49"/>
      <c r="X12148" s="17"/>
      <c r="Y12148" s="12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47"/>
      <c r="R12149" s="47"/>
      <c r="S12149" s="47"/>
      <c r="T12149" s="47"/>
      <c r="U12149" s="47"/>
      <c r="V12149" s="47"/>
      <c r="W12149" s="47"/>
      <c r="X12149" s="17"/>
      <c r="Y12149" s="12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47"/>
      <c r="R12150" s="47"/>
      <c r="S12150" s="47"/>
      <c r="T12150" s="47"/>
      <c r="U12150" s="47"/>
      <c r="V12150" s="47"/>
      <c r="W12150" s="47"/>
      <c r="X12150" s="17"/>
      <c r="Y12150" s="12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47"/>
      <c r="R12151" s="47"/>
      <c r="S12151" s="47"/>
      <c r="T12151" s="47"/>
      <c r="U12151" s="47"/>
      <c r="V12151" s="47"/>
      <c r="W12151" s="47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47"/>
      <c r="R12152" s="47"/>
      <c r="S12152" s="47"/>
      <c r="T12152" s="47"/>
      <c r="U12152" s="47"/>
      <c r="V12152" s="47"/>
      <c r="W12152" s="47"/>
      <c r="X12152" s="17"/>
      <c r="Y12152" s="12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47"/>
      <c r="R12153" s="47"/>
      <c r="S12153" s="47"/>
      <c r="T12153" s="47"/>
      <c r="U12153" s="47"/>
      <c r="V12153" s="47"/>
      <c r="W12153" s="47"/>
      <c r="X12153" s="17"/>
      <c r="Y12153" s="12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47"/>
      <c r="R12154" s="47"/>
      <c r="S12154" s="47"/>
      <c r="T12154" s="47"/>
      <c r="U12154" s="47"/>
      <c r="V12154" s="47"/>
      <c r="W12154" s="47"/>
      <c r="X12154" s="17"/>
      <c r="Y12154" s="12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47"/>
      <c r="R12155" s="47"/>
      <c r="S12155" s="47"/>
      <c r="T12155" s="47"/>
      <c r="U12155" s="47"/>
      <c r="V12155" s="47"/>
      <c r="W12155" s="49"/>
      <c r="X12155" s="17"/>
      <c r="Y12155" s="12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47"/>
      <c r="R12156" s="47"/>
      <c r="S12156" s="47"/>
      <c r="T12156" s="47"/>
      <c r="U12156" s="47"/>
      <c r="V12156" s="47"/>
      <c r="W12156" s="47"/>
      <c r="X12156" s="17"/>
      <c r="Y12156" s="12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47"/>
      <c r="R12157" s="47"/>
      <c r="S12157" s="47"/>
      <c r="T12157" s="47"/>
      <c r="U12157" s="47"/>
      <c r="V12157" s="47"/>
      <c r="W12157" s="47"/>
      <c r="X12157" s="17"/>
      <c r="Y12157" s="12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47"/>
      <c r="R12158" s="47"/>
      <c r="S12158" s="47"/>
      <c r="T12158" s="47"/>
      <c r="U12158" s="47"/>
      <c r="V12158" s="47"/>
      <c r="W12158" s="47"/>
      <c r="X12158" s="17"/>
      <c r="Y12158" s="12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47"/>
      <c r="R12159" s="47"/>
      <c r="S12159" s="47"/>
      <c r="T12159" s="47"/>
      <c r="U12159" s="47"/>
      <c r="V12159" s="47"/>
      <c r="W12159" s="47"/>
      <c r="X12159" s="17"/>
      <c r="Y12159" s="12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47"/>
      <c r="R12160" s="47"/>
      <c r="S12160" s="47"/>
      <c r="T12160" s="47"/>
      <c r="U12160" s="47"/>
      <c r="V12160" s="47"/>
      <c r="W12160" s="47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47"/>
      <c r="R12161" s="47"/>
      <c r="S12161" s="47"/>
      <c r="T12161" s="47"/>
      <c r="U12161" s="47"/>
      <c r="V12161" s="47"/>
      <c r="W12161" s="49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2"/>
      <c r="Q12162" s="47"/>
      <c r="R12162" s="47"/>
      <c r="S12162" s="47"/>
      <c r="T12162" s="47"/>
      <c r="U12162" s="47"/>
      <c r="V12162" s="47"/>
      <c r="W12162" s="47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47"/>
      <c r="R12163" s="47"/>
      <c r="S12163" s="47"/>
      <c r="T12163" s="47"/>
      <c r="U12163" s="47"/>
      <c r="V12163" s="47"/>
      <c r="W12163" s="49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47"/>
      <c r="R12164" s="47"/>
      <c r="S12164" s="47"/>
      <c r="T12164" s="47"/>
      <c r="U12164" s="47"/>
      <c r="V12164" s="47"/>
      <c r="W12164" s="49"/>
      <c r="X12164" s="17"/>
      <c r="Y12164" s="12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47"/>
      <c r="R12165" s="47"/>
      <c r="S12165" s="47"/>
      <c r="T12165" s="47"/>
      <c r="U12165" s="47"/>
      <c r="V12165" s="47"/>
      <c r="W12165" s="49"/>
      <c r="X12165" s="17"/>
      <c r="Y12165" s="12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47"/>
      <c r="R12166" s="47"/>
      <c r="S12166" s="47"/>
      <c r="T12166" s="47"/>
      <c r="U12166" s="47"/>
      <c r="V12166" s="47"/>
      <c r="W12166" s="47"/>
      <c r="X12166" s="17"/>
      <c r="Y12166" s="12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47"/>
      <c r="R12167" s="47"/>
      <c r="S12167" s="47"/>
      <c r="T12167" s="47"/>
      <c r="U12167" s="47"/>
      <c r="V12167" s="47"/>
      <c r="W12167" s="47"/>
      <c r="X12167" s="17"/>
      <c r="Y12167" s="12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47"/>
      <c r="R12168" s="47"/>
      <c r="S12168" s="47"/>
      <c r="T12168" s="47"/>
      <c r="U12168" s="47"/>
      <c r="V12168" s="47"/>
      <c r="W12168" s="47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47"/>
      <c r="R12169" s="47"/>
      <c r="S12169" s="47"/>
      <c r="T12169" s="47"/>
      <c r="U12169" s="47"/>
      <c r="V12169" s="47"/>
      <c r="W12169" s="47"/>
      <c r="X12169" s="17"/>
      <c r="Y12169" s="12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47"/>
      <c r="R12170" s="47"/>
      <c r="S12170" s="47"/>
      <c r="T12170" s="47"/>
      <c r="U12170" s="47"/>
      <c r="V12170" s="47"/>
      <c r="W12170" s="49"/>
      <c r="X12170" s="17"/>
      <c r="Y12170" s="12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4"/>
      <c r="Q12171" s="47"/>
      <c r="R12171" s="47"/>
      <c r="S12171" s="47"/>
      <c r="T12171" s="47"/>
      <c r="U12171" s="47"/>
      <c r="V12171" s="47"/>
      <c r="W12171" s="47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47"/>
      <c r="R12172" s="47"/>
      <c r="S12172" s="47"/>
      <c r="T12172" s="47"/>
      <c r="U12172" s="47"/>
      <c r="V12172" s="47"/>
      <c r="W12172" s="47"/>
      <c r="X12172" s="17"/>
      <c r="Y12172" s="12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47"/>
      <c r="R12173" s="47"/>
      <c r="S12173" s="47"/>
      <c r="T12173" s="47"/>
      <c r="U12173" s="47"/>
      <c r="V12173" s="47"/>
      <c r="W12173" s="49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47"/>
      <c r="R12174" s="47"/>
      <c r="S12174" s="47"/>
      <c r="T12174" s="47"/>
      <c r="U12174" s="47"/>
      <c r="V12174" s="47"/>
      <c r="W12174" s="47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47"/>
      <c r="R12175" s="47"/>
      <c r="S12175" s="47"/>
      <c r="T12175" s="47"/>
      <c r="U12175" s="47"/>
      <c r="V12175" s="47"/>
      <c r="W12175" s="4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47"/>
      <c r="R12176" s="47"/>
      <c r="S12176" s="47"/>
      <c r="T12176" s="47"/>
      <c r="U12176" s="47"/>
      <c r="V12176" s="47"/>
      <c r="W12176" s="48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47"/>
      <c r="R12177" s="47"/>
      <c r="S12177" s="47"/>
      <c r="T12177" s="47"/>
      <c r="U12177" s="47"/>
      <c r="V12177" s="47"/>
      <c r="W12177" s="47"/>
      <c r="X12177" s="17"/>
      <c r="Y12177" s="13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47"/>
      <c r="R12178" s="47"/>
      <c r="S12178" s="47"/>
      <c r="T12178" s="47"/>
      <c r="U12178" s="47"/>
      <c r="V12178" s="47"/>
      <c r="W12178" s="47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47"/>
      <c r="R12179" s="47"/>
      <c r="S12179" s="47"/>
      <c r="T12179" s="47"/>
      <c r="U12179" s="47"/>
      <c r="V12179" s="47"/>
      <c r="W12179" s="49"/>
      <c r="X12179" s="17"/>
      <c r="Y12179" s="12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47"/>
      <c r="R12180" s="47"/>
      <c r="S12180" s="47"/>
      <c r="T12180" s="47"/>
      <c r="U12180" s="47"/>
      <c r="V12180" s="47"/>
      <c r="W12180" s="49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47"/>
      <c r="R12181" s="47"/>
      <c r="S12181" s="47"/>
      <c r="T12181" s="47"/>
      <c r="U12181" s="47"/>
      <c r="V12181" s="47"/>
      <c r="W12181" s="47"/>
      <c r="X12181" s="17"/>
      <c r="Y12181" s="13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47"/>
      <c r="R12182" s="47"/>
      <c r="S12182" s="47"/>
      <c r="T12182" s="47"/>
      <c r="U12182" s="47"/>
      <c r="V12182" s="47"/>
      <c r="W12182" s="47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47"/>
      <c r="R12183" s="47"/>
      <c r="S12183" s="47"/>
      <c r="T12183" s="47"/>
      <c r="U12183" s="47"/>
      <c r="V12183" s="47"/>
      <c r="W12183" s="49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47"/>
      <c r="R12184" s="47"/>
      <c r="S12184" s="47"/>
      <c r="T12184" s="47"/>
      <c r="U12184" s="47"/>
      <c r="V12184" s="47"/>
      <c r="W12184" s="47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47"/>
      <c r="R12185" s="47"/>
      <c r="S12185" s="47"/>
      <c r="T12185" s="47"/>
      <c r="U12185" s="47"/>
      <c r="V12185" s="47"/>
      <c r="W12185" s="47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47"/>
      <c r="R12186" s="47"/>
      <c r="S12186" s="47"/>
      <c r="T12186" s="47"/>
      <c r="U12186" s="47"/>
      <c r="V12186" s="47"/>
      <c r="W12186" s="4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47"/>
      <c r="R12187" s="47"/>
      <c r="S12187" s="47"/>
      <c r="T12187" s="47"/>
      <c r="U12187" s="47"/>
      <c r="V12187" s="47"/>
      <c r="W12187" s="4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47"/>
      <c r="R12188" s="47"/>
      <c r="S12188" s="47"/>
      <c r="T12188" s="47"/>
      <c r="U12188" s="47"/>
      <c r="V12188" s="47"/>
      <c r="W12188" s="47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2"/>
      <c r="Q12189" s="47"/>
      <c r="R12189" s="47"/>
      <c r="S12189" s="47"/>
      <c r="T12189" s="47"/>
      <c r="U12189" s="47"/>
      <c r="V12189" s="47"/>
      <c r="W12189" s="49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47"/>
      <c r="R12190" s="47"/>
      <c r="S12190" s="47"/>
      <c r="T12190" s="47"/>
      <c r="U12190" s="47"/>
      <c r="V12190" s="47"/>
      <c r="W12190" s="47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2"/>
      <c r="Q12191" s="47"/>
      <c r="R12191" s="47"/>
      <c r="S12191" s="47"/>
      <c r="T12191" s="47"/>
      <c r="U12191" s="47"/>
      <c r="V12191" s="47"/>
      <c r="W12191" s="48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4"/>
      <c r="Q12192" s="47"/>
      <c r="R12192" s="47"/>
      <c r="S12192" s="47"/>
      <c r="T12192" s="47"/>
      <c r="U12192" s="47"/>
      <c r="V12192" s="47"/>
      <c r="W12192" s="47"/>
      <c r="X12192" s="17"/>
      <c r="Y12192" s="13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47"/>
      <c r="R12193" s="47"/>
      <c r="S12193" s="47"/>
      <c r="T12193" s="47"/>
      <c r="U12193" s="47"/>
      <c r="V12193" s="47"/>
      <c r="W12193" s="47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47"/>
      <c r="R12194" s="47"/>
      <c r="S12194" s="47"/>
      <c r="T12194" s="47"/>
      <c r="U12194" s="47"/>
      <c r="V12194" s="47"/>
      <c r="W12194" s="4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47"/>
      <c r="R12195" s="47"/>
      <c r="S12195" s="47"/>
      <c r="T12195" s="47"/>
      <c r="U12195" s="47"/>
      <c r="V12195" s="47"/>
      <c r="W12195" s="48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47"/>
      <c r="R12196" s="47"/>
      <c r="S12196" s="47"/>
      <c r="T12196" s="47"/>
      <c r="U12196" s="47"/>
      <c r="V12196" s="47"/>
      <c r="W12196" s="48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47"/>
      <c r="R12197" s="47"/>
      <c r="S12197" s="47"/>
      <c r="T12197" s="47"/>
      <c r="U12197" s="47"/>
      <c r="V12197" s="47"/>
      <c r="W12197" s="47"/>
      <c r="X12197" s="17"/>
      <c r="Y12197" s="13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47"/>
      <c r="R12198" s="47"/>
      <c r="S12198" s="47"/>
      <c r="T12198" s="47"/>
      <c r="U12198" s="47"/>
      <c r="V12198" s="47"/>
      <c r="W12198" s="4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47"/>
      <c r="R12199" s="47"/>
      <c r="S12199" s="47"/>
      <c r="T12199" s="47"/>
      <c r="U12199" s="47"/>
      <c r="V12199" s="47"/>
      <c r="W12199" s="47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47"/>
      <c r="R12200" s="47"/>
      <c r="S12200" s="47"/>
      <c r="T12200" s="47"/>
      <c r="U12200" s="47"/>
      <c r="V12200" s="47"/>
      <c r="W12200" s="47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47"/>
      <c r="R12201" s="47"/>
      <c r="S12201" s="47"/>
      <c r="T12201" s="47"/>
      <c r="U12201" s="47"/>
      <c r="V12201" s="47"/>
      <c r="W12201" s="48"/>
      <c r="X12201" s="17"/>
      <c r="Y12201" s="12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47"/>
      <c r="R12202" s="47"/>
      <c r="S12202" s="47"/>
      <c r="T12202" s="47"/>
      <c r="U12202" s="47"/>
      <c r="V12202" s="47"/>
      <c r="W12202" s="4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47"/>
      <c r="R12203" s="47"/>
      <c r="S12203" s="47"/>
      <c r="T12203" s="47"/>
      <c r="U12203" s="47"/>
      <c r="V12203" s="47"/>
      <c r="W12203" s="47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47"/>
      <c r="R12204" s="47"/>
      <c r="S12204" s="47"/>
      <c r="T12204" s="47"/>
      <c r="U12204" s="47"/>
      <c r="V12204" s="47"/>
      <c r="W12204" s="4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47"/>
      <c r="R12205" s="47"/>
      <c r="S12205" s="47"/>
      <c r="T12205" s="47"/>
      <c r="U12205" s="47"/>
      <c r="V12205" s="47"/>
      <c r="W12205" s="47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47"/>
      <c r="R12206" s="47"/>
      <c r="S12206" s="47"/>
      <c r="T12206" s="47"/>
      <c r="U12206" s="47"/>
      <c r="V12206" s="47"/>
      <c r="W12206" s="47"/>
      <c r="X12206" s="17"/>
      <c r="Y12206" s="13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47"/>
      <c r="R12207" s="47"/>
      <c r="S12207" s="47"/>
      <c r="T12207" s="47"/>
      <c r="U12207" s="47"/>
      <c r="V12207" s="47"/>
      <c r="W12207" s="47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47"/>
      <c r="R12208" s="47"/>
      <c r="S12208" s="47"/>
      <c r="T12208" s="47"/>
      <c r="U12208" s="47"/>
      <c r="V12208" s="47"/>
      <c r="W12208" s="4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4"/>
      <c r="Q12209" s="47"/>
      <c r="R12209" s="47"/>
      <c r="S12209" s="47"/>
      <c r="T12209" s="47"/>
      <c r="U12209" s="47"/>
      <c r="V12209" s="47"/>
      <c r="W12209" s="47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47"/>
      <c r="R12210" s="47"/>
      <c r="S12210" s="47"/>
      <c r="T12210" s="47"/>
      <c r="U12210" s="47"/>
      <c r="V12210" s="47"/>
      <c r="W12210" s="47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47"/>
      <c r="R12211" s="47"/>
      <c r="S12211" s="47"/>
      <c r="T12211" s="47"/>
      <c r="U12211" s="47"/>
      <c r="V12211" s="47"/>
      <c r="W12211" s="47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47"/>
      <c r="R12212" s="47"/>
      <c r="S12212" s="47"/>
      <c r="T12212" s="47"/>
      <c r="U12212" s="47"/>
      <c r="V12212" s="47"/>
      <c r="W12212" s="4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47"/>
      <c r="R12213" s="47"/>
      <c r="S12213" s="47"/>
      <c r="T12213" s="47"/>
      <c r="U12213" s="47"/>
      <c r="V12213" s="47"/>
      <c r="W12213" s="4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47"/>
      <c r="R12214" s="47"/>
      <c r="S12214" s="47"/>
      <c r="T12214" s="47"/>
      <c r="U12214" s="47"/>
      <c r="V12214" s="47"/>
      <c r="W12214" s="49"/>
      <c r="X12214" s="17"/>
      <c r="Y12214" s="12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4"/>
      <c r="Q12215" s="47"/>
      <c r="R12215" s="47"/>
      <c r="S12215" s="47"/>
      <c r="T12215" s="47"/>
      <c r="U12215" s="47"/>
      <c r="V12215" s="47"/>
      <c r="W12215" s="49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47"/>
      <c r="R12216" s="47"/>
      <c r="S12216" s="47"/>
      <c r="T12216" s="47"/>
      <c r="U12216" s="47"/>
      <c r="V12216" s="47"/>
      <c r="W12216" s="48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47"/>
      <c r="R12217" s="47"/>
      <c r="S12217" s="47"/>
      <c r="T12217" s="47"/>
      <c r="U12217" s="47"/>
      <c r="V12217" s="47"/>
      <c r="W12217" s="47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47"/>
      <c r="R12218" s="47"/>
      <c r="S12218" s="47"/>
      <c r="T12218" s="47"/>
      <c r="U12218" s="47"/>
      <c r="V12218" s="47"/>
      <c r="W12218" s="49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47"/>
      <c r="R12219" s="47"/>
      <c r="S12219" s="47"/>
      <c r="T12219" s="47"/>
      <c r="U12219" s="47"/>
      <c r="V12219" s="47"/>
      <c r="W12219" s="4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47"/>
      <c r="R12220" s="47"/>
      <c r="S12220" s="47"/>
      <c r="T12220" s="47"/>
      <c r="U12220" s="47"/>
      <c r="V12220" s="47"/>
      <c r="W12220" s="48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2"/>
      <c r="Q12221" s="47"/>
      <c r="R12221" s="47"/>
      <c r="S12221" s="47"/>
      <c r="T12221" s="47"/>
      <c r="U12221" s="47"/>
      <c r="V12221" s="47"/>
      <c r="W12221" s="4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47"/>
      <c r="R12222" s="47"/>
      <c r="S12222" s="47"/>
      <c r="T12222" s="47"/>
      <c r="U12222" s="47"/>
      <c r="V12222" s="47"/>
      <c r="W12222" s="49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47"/>
      <c r="R12223" s="47"/>
      <c r="S12223" s="47"/>
      <c r="T12223" s="47"/>
      <c r="U12223" s="47"/>
      <c r="V12223" s="47"/>
      <c r="W12223" s="4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47"/>
      <c r="R12224" s="47"/>
      <c r="S12224" s="47"/>
      <c r="T12224" s="47"/>
      <c r="U12224" s="47"/>
      <c r="V12224" s="47"/>
      <c r="W12224" s="49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47"/>
      <c r="R12225" s="47"/>
      <c r="S12225" s="47"/>
      <c r="T12225" s="47"/>
      <c r="U12225" s="47"/>
      <c r="V12225" s="47"/>
      <c r="W12225" s="48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47"/>
      <c r="R12226" s="47"/>
      <c r="S12226" s="47"/>
      <c r="T12226" s="47"/>
      <c r="U12226" s="47"/>
      <c r="V12226" s="47"/>
      <c r="W12226" s="47"/>
      <c r="X12226" s="17"/>
      <c r="Y12226" s="13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47"/>
      <c r="R12227" s="47"/>
      <c r="S12227" s="47"/>
      <c r="T12227" s="47"/>
      <c r="U12227" s="47"/>
      <c r="V12227" s="47"/>
      <c r="W12227" s="47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47"/>
      <c r="R12228" s="47"/>
      <c r="S12228" s="47"/>
      <c r="T12228" s="47"/>
      <c r="U12228" s="47"/>
      <c r="V12228" s="47"/>
      <c r="W12228" s="47"/>
      <c r="X12228" s="17"/>
      <c r="Y12228" s="13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47"/>
      <c r="R12229" s="47"/>
      <c r="S12229" s="47"/>
      <c r="T12229" s="47"/>
      <c r="U12229" s="47"/>
      <c r="V12229" s="47"/>
      <c r="W12229" s="49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47"/>
      <c r="R12230" s="47"/>
      <c r="S12230" s="47"/>
      <c r="T12230" s="47"/>
      <c r="U12230" s="47"/>
      <c r="V12230" s="47"/>
      <c r="W12230" s="49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47"/>
      <c r="R12231" s="47"/>
      <c r="S12231" s="47"/>
      <c r="T12231" s="47"/>
      <c r="U12231" s="47"/>
      <c r="V12231" s="47"/>
      <c r="W12231" s="4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47"/>
      <c r="R12232" s="47"/>
      <c r="S12232" s="47"/>
      <c r="T12232" s="47"/>
      <c r="U12232" s="47"/>
      <c r="V12232" s="47"/>
      <c r="W12232" s="47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47"/>
      <c r="R12233" s="47"/>
      <c r="S12233" s="47"/>
      <c r="T12233" s="47"/>
      <c r="U12233" s="47"/>
      <c r="V12233" s="47"/>
      <c r="W12233" s="47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47"/>
      <c r="R12234" s="47"/>
      <c r="S12234" s="47"/>
      <c r="T12234" s="47"/>
      <c r="U12234" s="47"/>
      <c r="V12234" s="47"/>
      <c r="W12234" s="4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47"/>
      <c r="R12235" s="47"/>
      <c r="S12235" s="47"/>
      <c r="T12235" s="47"/>
      <c r="U12235" s="47"/>
      <c r="V12235" s="47"/>
      <c r="W12235" s="47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47"/>
      <c r="R12236" s="47"/>
      <c r="S12236" s="47"/>
      <c r="T12236" s="47"/>
      <c r="U12236" s="47"/>
      <c r="V12236" s="47"/>
      <c r="W12236" s="49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47"/>
      <c r="R12237" s="47"/>
      <c r="S12237" s="47"/>
      <c r="T12237" s="47"/>
      <c r="U12237" s="47"/>
      <c r="V12237" s="47"/>
      <c r="W12237" s="47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47"/>
      <c r="R12238" s="47"/>
      <c r="S12238" s="47"/>
      <c r="T12238" s="47"/>
      <c r="U12238" s="47"/>
      <c r="V12238" s="47"/>
      <c r="W12238" s="47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4"/>
      <c r="Q12239" s="47"/>
      <c r="R12239" s="47"/>
      <c r="S12239" s="47"/>
      <c r="T12239" s="47"/>
      <c r="U12239" s="47"/>
      <c r="V12239" s="47"/>
      <c r="W12239" s="4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47"/>
      <c r="R12240" s="47"/>
      <c r="S12240" s="47"/>
      <c r="T12240" s="47"/>
      <c r="U12240" s="47"/>
      <c r="V12240" s="47"/>
      <c r="W12240" s="48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47"/>
      <c r="R12241" s="47"/>
      <c r="S12241" s="47"/>
      <c r="T12241" s="47"/>
      <c r="U12241" s="47"/>
      <c r="V12241" s="47"/>
      <c r="W12241" s="48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47"/>
      <c r="R12242" s="47"/>
      <c r="S12242" s="47"/>
      <c r="T12242" s="47"/>
      <c r="U12242" s="47"/>
      <c r="V12242" s="47"/>
      <c r="W12242" s="47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47"/>
      <c r="R12243" s="47"/>
      <c r="S12243" s="47"/>
      <c r="T12243" s="47"/>
      <c r="U12243" s="47"/>
      <c r="V12243" s="47"/>
      <c r="W12243" s="4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47"/>
      <c r="R12244" s="47"/>
      <c r="S12244" s="47"/>
      <c r="T12244" s="47"/>
      <c r="U12244" s="47"/>
      <c r="V12244" s="47"/>
      <c r="W12244" s="47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4"/>
      <c r="Q12245" s="47"/>
      <c r="R12245" s="47"/>
      <c r="S12245" s="47"/>
      <c r="T12245" s="47"/>
      <c r="U12245" s="47"/>
      <c r="V12245" s="47"/>
      <c r="W12245" s="49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47"/>
      <c r="R12246" s="47"/>
      <c r="S12246" s="47"/>
      <c r="T12246" s="47"/>
      <c r="U12246" s="47"/>
      <c r="V12246" s="47"/>
      <c r="W12246" s="47"/>
      <c r="X12246" s="17"/>
      <c r="Y12246" s="12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47"/>
      <c r="R12247" s="47"/>
      <c r="S12247" s="47"/>
      <c r="T12247" s="47"/>
      <c r="U12247" s="47"/>
      <c r="V12247" s="47"/>
      <c r="W12247" s="47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47"/>
      <c r="R12248" s="47"/>
      <c r="S12248" s="47"/>
      <c r="T12248" s="47"/>
      <c r="U12248" s="47"/>
      <c r="V12248" s="47"/>
      <c r="W12248" s="49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47"/>
      <c r="R12249" s="47"/>
      <c r="S12249" s="47"/>
      <c r="T12249" s="47"/>
      <c r="U12249" s="47"/>
      <c r="V12249" s="47"/>
      <c r="W12249" s="47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47"/>
      <c r="R12250" s="47"/>
      <c r="S12250" s="47"/>
      <c r="T12250" s="47"/>
      <c r="U12250" s="47"/>
      <c r="V12250" s="47"/>
      <c r="W12250" s="49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47"/>
      <c r="R12251" s="47"/>
      <c r="S12251" s="47"/>
      <c r="T12251" s="47"/>
      <c r="U12251" s="47"/>
      <c r="V12251" s="47"/>
      <c r="W12251" s="48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2"/>
      <c r="Q12252" s="47"/>
      <c r="R12252" s="47"/>
      <c r="S12252" s="47"/>
      <c r="T12252" s="47"/>
      <c r="U12252" s="47"/>
      <c r="V12252" s="47"/>
      <c r="W12252" s="4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4"/>
      <c r="Q12253" s="47"/>
      <c r="R12253" s="47"/>
      <c r="S12253" s="47"/>
      <c r="T12253" s="47"/>
      <c r="U12253" s="47"/>
      <c r="V12253" s="47"/>
      <c r="W12253" s="47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47"/>
      <c r="R12254" s="47"/>
      <c r="S12254" s="47"/>
      <c r="T12254" s="47"/>
      <c r="U12254" s="47"/>
      <c r="V12254" s="47"/>
      <c r="W12254" s="4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47"/>
      <c r="R12255" s="47"/>
      <c r="S12255" s="47"/>
      <c r="T12255" s="47"/>
      <c r="U12255" s="47"/>
      <c r="V12255" s="47"/>
      <c r="W12255" s="47"/>
      <c r="X12255" s="17"/>
      <c r="Y12255" s="12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47"/>
      <c r="R12256" s="47"/>
      <c r="S12256" s="47"/>
      <c r="T12256" s="47"/>
      <c r="U12256" s="47"/>
      <c r="V12256" s="47"/>
      <c r="W12256" s="48"/>
      <c r="X12256" s="17"/>
      <c r="Y12256" s="12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47"/>
      <c r="R12257" s="47"/>
      <c r="S12257" s="47"/>
      <c r="T12257" s="47"/>
      <c r="U12257" s="47"/>
      <c r="V12257" s="47"/>
      <c r="W12257" s="47"/>
      <c r="X12257" s="17"/>
      <c r="Y12257" s="12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47"/>
      <c r="R12258" s="47"/>
      <c r="S12258" s="47"/>
      <c r="T12258" s="47"/>
      <c r="U12258" s="47"/>
      <c r="V12258" s="47"/>
      <c r="W12258" s="48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4"/>
      <c r="Q12259" s="47"/>
      <c r="R12259" s="47"/>
      <c r="S12259" s="47"/>
      <c r="T12259" s="47"/>
      <c r="U12259" s="47"/>
      <c r="V12259" s="47"/>
      <c r="W12259" s="47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47"/>
      <c r="R12260" s="47"/>
      <c r="S12260" s="47"/>
      <c r="T12260" s="47"/>
      <c r="U12260" s="47"/>
      <c r="V12260" s="47"/>
      <c r="W12260" s="4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47"/>
      <c r="R12261" s="47"/>
      <c r="S12261" s="47"/>
      <c r="T12261" s="47"/>
      <c r="U12261" s="47"/>
      <c r="V12261" s="47"/>
      <c r="W12261" s="4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47"/>
      <c r="R12262" s="47"/>
      <c r="S12262" s="47"/>
      <c r="T12262" s="47"/>
      <c r="U12262" s="47"/>
      <c r="V12262" s="47"/>
      <c r="W12262" s="47"/>
      <c r="X12262" s="17"/>
      <c r="Y12262" s="12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47"/>
      <c r="R12263" s="47"/>
      <c r="S12263" s="47"/>
      <c r="T12263" s="47"/>
      <c r="U12263" s="47"/>
      <c r="V12263" s="47"/>
      <c r="W12263" s="47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4"/>
      <c r="Q12264" s="47"/>
      <c r="R12264" s="47"/>
      <c r="S12264" s="47"/>
      <c r="T12264" s="47"/>
      <c r="U12264" s="47"/>
      <c r="V12264" s="47"/>
      <c r="W12264" s="47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4"/>
      <c r="Q12265" s="47"/>
      <c r="R12265" s="47"/>
      <c r="S12265" s="47"/>
      <c r="T12265" s="47"/>
      <c r="U12265" s="47"/>
      <c r="V12265" s="47"/>
      <c r="W12265" s="47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47"/>
      <c r="R12266" s="47"/>
      <c r="S12266" s="47"/>
      <c r="T12266" s="47"/>
      <c r="U12266" s="47"/>
      <c r="V12266" s="47"/>
      <c r="W12266" s="47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4"/>
      <c r="Q12267" s="47"/>
      <c r="R12267" s="47"/>
      <c r="S12267" s="47"/>
      <c r="T12267" s="47"/>
      <c r="U12267" s="47"/>
      <c r="V12267" s="47"/>
      <c r="W12267" s="49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47"/>
      <c r="R12268" s="47"/>
      <c r="S12268" s="47"/>
      <c r="T12268" s="47"/>
      <c r="U12268" s="47"/>
      <c r="V12268" s="47"/>
      <c r="W12268" s="47"/>
      <c r="X12268" s="17"/>
      <c r="Y12268" s="13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47"/>
      <c r="R12269" s="47"/>
      <c r="S12269" s="47"/>
      <c r="T12269" s="47"/>
      <c r="U12269" s="47"/>
      <c r="V12269" s="47"/>
      <c r="W12269" s="4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47"/>
      <c r="R12270" s="47"/>
      <c r="S12270" s="47"/>
      <c r="T12270" s="47"/>
      <c r="U12270" s="47"/>
      <c r="V12270" s="47"/>
      <c r="W12270" s="47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47"/>
      <c r="R12271" s="47"/>
      <c r="S12271" s="47"/>
      <c r="T12271" s="47"/>
      <c r="U12271" s="47"/>
      <c r="V12271" s="47"/>
      <c r="W12271" s="49"/>
      <c r="X12271" s="17"/>
      <c r="Y12271" s="12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47"/>
      <c r="R12272" s="47"/>
      <c r="S12272" s="47"/>
      <c r="T12272" s="47"/>
      <c r="U12272" s="47"/>
      <c r="V12272" s="47"/>
      <c r="W12272" s="47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47"/>
      <c r="R12273" s="47"/>
      <c r="S12273" s="47"/>
      <c r="T12273" s="47"/>
      <c r="U12273" s="47"/>
      <c r="V12273" s="47"/>
      <c r="W12273" s="47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47"/>
      <c r="R12274" s="47"/>
      <c r="S12274" s="47"/>
      <c r="T12274" s="47"/>
      <c r="U12274" s="47"/>
      <c r="V12274" s="47"/>
      <c r="W12274" s="47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2"/>
      <c r="Q12275" s="47"/>
      <c r="R12275" s="47"/>
      <c r="S12275" s="47"/>
      <c r="T12275" s="47"/>
      <c r="U12275" s="47"/>
      <c r="V12275" s="47"/>
      <c r="W12275" s="4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2"/>
      <c r="Q12276" s="47"/>
      <c r="R12276" s="47"/>
      <c r="S12276" s="47"/>
      <c r="T12276" s="47"/>
      <c r="U12276" s="47"/>
      <c r="V12276" s="47"/>
      <c r="W12276" s="47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47"/>
      <c r="R12277" s="47"/>
      <c r="S12277" s="47"/>
      <c r="T12277" s="47"/>
      <c r="U12277" s="47"/>
      <c r="V12277" s="47"/>
      <c r="W12277" s="48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47"/>
      <c r="R12278" s="47"/>
      <c r="S12278" s="47"/>
      <c r="T12278" s="47"/>
      <c r="U12278" s="47"/>
      <c r="V12278" s="47"/>
      <c r="W12278" s="47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47"/>
      <c r="R12279" s="47"/>
      <c r="S12279" s="47"/>
      <c r="T12279" s="47"/>
      <c r="U12279" s="47"/>
      <c r="V12279" s="47"/>
      <c r="W12279" s="49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47"/>
      <c r="R12280" s="47"/>
      <c r="S12280" s="47"/>
      <c r="T12280" s="47"/>
      <c r="U12280" s="47"/>
      <c r="V12280" s="47"/>
      <c r="W12280" s="48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47"/>
      <c r="R12281" s="47"/>
      <c r="S12281" s="47"/>
      <c r="T12281" s="47"/>
      <c r="U12281" s="47"/>
      <c r="V12281" s="47"/>
      <c r="W12281" s="47"/>
      <c r="X12281" s="17"/>
      <c r="Y12281" s="13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47"/>
      <c r="R12282" s="47"/>
      <c r="S12282" s="47"/>
      <c r="T12282" s="47"/>
      <c r="U12282" s="47"/>
      <c r="V12282" s="47"/>
      <c r="W12282" s="47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47"/>
      <c r="R12283" s="47"/>
      <c r="S12283" s="47"/>
      <c r="T12283" s="47"/>
      <c r="U12283" s="47"/>
      <c r="V12283" s="47"/>
      <c r="W12283" s="4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4"/>
      <c r="Q12284" s="47"/>
      <c r="R12284" s="47"/>
      <c r="S12284" s="47"/>
      <c r="T12284" s="47"/>
      <c r="U12284" s="47"/>
      <c r="V12284" s="47"/>
      <c r="W12284" s="49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47"/>
      <c r="R12285" s="47"/>
      <c r="S12285" s="47"/>
      <c r="T12285" s="47"/>
      <c r="U12285" s="47"/>
      <c r="V12285" s="47"/>
      <c r="W12285" s="47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47"/>
      <c r="R12286" s="47"/>
      <c r="S12286" s="47"/>
      <c r="T12286" s="47"/>
      <c r="U12286" s="47"/>
      <c r="V12286" s="47"/>
      <c r="W12286" s="49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47"/>
      <c r="R12287" s="47"/>
      <c r="S12287" s="47"/>
      <c r="T12287" s="47"/>
      <c r="U12287" s="47"/>
      <c r="V12287" s="47"/>
      <c r="W12287" s="47"/>
      <c r="X12287" s="17"/>
      <c r="Y12287" s="13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47"/>
      <c r="R12288" s="47"/>
      <c r="S12288" s="47"/>
      <c r="T12288" s="47"/>
      <c r="U12288" s="47"/>
      <c r="V12288" s="47"/>
      <c r="W12288" s="47"/>
      <c r="X12288" s="17"/>
      <c r="Y12288" s="13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47"/>
      <c r="R12289" s="47"/>
      <c r="S12289" s="47"/>
      <c r="T12289" s="47"/>
      <c r="U12289" s="47"/>
      <c r="V12289" s="47"/>
      <c r="W12289" s="47"/>
      <c r="X12289" s="17"/>
      <c r="Y12289" s="12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47"/>
      <c r="R12290" s="47"/>
      <c r="S12290" s="47"/>
      <c r="T12290" s="47"/>
      <c r="U12290" s="47"/>
      <c r="V12290" s="47"/>
      <c r="W12290" s="4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4"/>
      <c r="Q12291" s="47"/>
      <c r="R12291" s="47"/>
      <c r="S12291" s="47"/>
      <c r="T12291" s="47"/>
      <c r="U12291" s="47"/>
      <c r="V12291" s="47"/>
      <c r="W12291" s="48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47"/>
      <c r="R12292" s="47"/>
      <c r="S12292" s="47"/>
      <c r="T12292" s="47"/>
      <c r="U12292" s="47"/>
      <c r="V12292" s="47"/>
      <c r="W12292" s="47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47"/>
      <c r="R12293" s="47"/>
      <c r="S12293" s="47"/>
      <c r="T12293" s="47"/>
      <c r="U12293" s="47"/>
      <c r="V12293" s="47"/>
      <c r="W12293" s="49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47"/>
      <c r="R12294" s="47"/>
      <c r="S12294" s="47"/>
      <c r="T12294" s="47"/>
      <c r="U12294" s="47"/>
      <c r="V12294" s="47"/>
      <c r="W12294" s="47"/>
      <c r="X12294" s="17"/>
      <c r="Y12294" s="12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47"/>
      <c r="R12295" s="47"/>
      <c r="S12295" s="47"/>
      <c r="T12295" s="47"/>
      <c r="U12295" s="47"/>
      <c r="V12295" s="47"/>
      <c r="W12295" s="47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47"/>
      <c r="R12296" s="47"/>
      <c r="S12296" s="47"/>
      <c r="T12296" s="47"/>
      <c r="U12296" s="47"/>
      <c r="V12296" s="47"/>
      <c r="W12296" s="47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47"/>
      <c r="R12297" s="47"/>
      <c r="S12297" s="47"/>
      <c r="T12297" s="47"/>
      <c r="U12297" s="47"/>
      <c r="V12297" s="47"/>
      <c r="W12297" s="49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47"/>
      <c r="R12298" s="47"/>
      <c r="S12298" s="47"/>
      <c r="T12298" s="47"/>
      <c r="U12298" s="47"/>
      <c r="V12298" s="47"/>
      <c r="W12298" s="47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4"/>
      <c r="Q12299" s="47"/>
      <c r="R12299" s="47"/>
      <c r="S12299" s="47"/>
      <c r="T12299" s="47"/>
      <c r="U12299" s="47"/>
      <c r="V12299" s="47"/>
      <c r="W12299" s="4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47"/>
      <c r="R12300" s="47"/>
      <c r="S12300" s="47"/>
      <c r="T12300" s="47"/>
      <c r="U12300" s="47"/>
      <c r="V12300" s="47"/>
      <c r="W12300" s="49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47"/>
      <c r="R12301" s="47"/>
      <c r="S12301" s="47"/>
      <c r="T12301" s="47"/>
      <c r="U12301" s="47"/>
      <c r="V12301" s="47"/>
      <c r="W12301" s="48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47"/>
      <c r="R12302" s="47"/>
      <c r="S12302" s="47"/>
      <c r="T12302" s="47"/>
      <c r="U12302" s="47"/>
      <c r="V12302" s="47"/>
      <c r="W12302" s="49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47"/>
      <c r="R12303" s="47"/>
      <c r="S12303" s="47"/>
      <c r="T12303" s="47"/>
      <c r="U12303" s="47"/>
      <c r="V12303" s="47"/>
      <c r="W12303" s="4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47"/>
      <c r="R12304" s="47"/>
      <c r="S12304" s="47"/>
      <c r="T12304" s="47"/>
      <c r="U12304" s="47"/>
      <c r="V12304" s="47"/>
      <c r="W12304" s="4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47"/>
      <c r="R12305" s="47"/>
      <c r="S12305" s="47"/>
      <c r="T12305" s="47"/>
      <c r="U12305" s="47"/>
      <c r="V12305" s="47"/>
      <c r="W12305" s="4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47"/>
      <c r="R12306" s="47"/>
      <c r="S12306" s="47"/>
      <c r="T12306" s="47"/>
      <c r="U12306" s="47"/>
      <c r="V12306" s="47"/>
      <c r="W12306" s="4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47"/>
      <c r="R12307" s="47"/>
      <c r="S12307" s="47"/>
      <c r="T12307" s="47"/>
      <c r="U12307" s="47"/>
      <c r="V12307" s="47"/>
      <c r="W12307" s="49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47"/>
      <c r="R12308" s="47"/>
      <c r="S12308" s="47"/>
      <c r="T12308" s="47"/>
      <c r="U12308" s="47"/>
      <c r="V12308" s="47"/>
      <c r="W12308" s="49"/>
      <c r="X12308" s="17"/>
      <c r="Y12308" s="12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47"/>
      <c r="R12309" s="47"/>
      <c r="S12309" s="47"/>
      <c r="T12309" s="47"/>
      <c r="U12309" s="47"/>
      <c r="V12309" s="47"/>
      <c r="W12309" s="47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47"/>
      <c r="R12310" s="47"/>
      <c r="S12310" s="47"/>
      <c r="T12310" s="47"/>
      <c r="U12310" s="47"/>
      <c r="V12310" s="47"/>
      <c r="W12310" s="47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47"/>
      <c r="R12311" s="47"/>
      <c r="S12311" s="47"/>
      <c r="T12311" s="47"/>
      <c r="U12311" s="47"/>
      <c r="V12311" s="47"/>
      <c r="W12311" s="49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47"/>
      <c r="R12312" s="47"/>
      <c r="S12312" s="47"/>
      <c r="T12312" s="47"/>
      <c r="U12312" s="47"/>
      <c r="V12312" s="47"/>
      <c r="W12312" s="47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4"/>
      <c r="Q12313" s="47"/>
      <c r="R12313" s="47"/>
      <c r="S12313" s="47"/>
      <c r="T12313" s="47"/>
      <c r="U12313" s="47"/>
      <c r="V12313" s="47"/>
      <c r="W12313" s="47"/>
      <c r="X12313" s="17"/>
      <c r="Y12313" s="13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4"/>
      <c r="Q12314" s="47"/>
      <c r="R12314" s="47"/>
      <c r="S12314" s="47"/>
      <c r="T12314" s="47"/>
      <c r="U12314" s="47"/>
      <c r="V12314" s="47"/>
      <c r="W12314" s="47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4"/>
      <c r="Q12315" s="47"/>
      <c r="R12315" s="47"/>
      <c r="S12315" s="47"/>
      <c r="T12315" s="47"/>
      <c r="U12315" s="47"/>
      <c r="V12315" s="47"/>
      <c r="W12315" s="47"/>
      <c r="X12315" s="17"/>
      <c r="Y12315" s="13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4"/>
      <c r="Q12316" s="47"/>
      <c r="R12316" s="47"/>
      <c r="S12316" s="47"/>
      <c r="T12316" s="47"/>
      <c r="U12316" s="47"/>
      <c r="V12316" s="47"/>
      <c r="W12316" s="47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4"/>
      <c r="Q12317" s="47"/>
      <c r="R12317" s="47"/>
      <c r="S12317" s="47"/>
      <c r="T12317" s="47"/>
      <c r="U12317" s="47"/>
      <c r="V12317" s="47"/>
      <c r="W12317" s="49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47"/>
      <c r="R12318" s="47"/>
      <c r="S12318" s="47"/>
      <c r="T12318" s="47"/>
      <c r="U12318" s="47"/>
      <c r="V12318" s="47"/>
      <c r="W12318" s="49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47"/>
      <c r="R12319" s="47"/>
      <c r="S12319" s="47"/>
      <c r="T12319" s="47"/>
      <c r="U12319" s="47"/>
      <c r="V12319" s="47"/>
      <c r="W12319" s="49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4"/>
      <c r="Q12320" s="47"/>
      <c r="R12320" s="47"/>
      <c r="S12320" s="47"/>
      <c r="T12320" s="47"/>
      <c r="U12320" s="47"/>
      <c r="V12320" s="47"/>
      <c r="W12320" s="49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47"/>
      <c r="R12321" s="47"/>
      <c r="S12321" s="47"/>
      <c r="T12321" s="47"/>
      <c r="U12321" s="47"/>
      <c r="V12321" s="47"/>
      <c r="W12321" s="49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47"/>
      <c r="R12322" s="47"/>
      <c r="S12322" s="47"/>
      <c r="T12322" s="47"/>
      <c r="U12322" s="47"/>
      <c r="V12322" s="47"/>
      <c r="W12322" s="49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47"/>
      <c r="R12323" s="47"/>
      <c r="S12323" s="47"/>
      <c r="T12323" s="47"/>
      <c r="U12323" s="47"/>
      <c r="V12323" s="47"/>
      <c r="W12323" s="4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47"/>
      <c r="R12324" s="47"/>
      <c r="S12324" s="47"/>
      <c r="T12324" s="47"/>
      <c r="U12324" s="47"/>
      <c r="V12324" s="47"/>
      <c r="W12324" s="4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47"/>
      <c r="R12325" s="47"/>
      <c r="S12325" s="47"/>
      <c r="T12325" s="47"/>
      <c r="U12325" s="47"/>
      <c r="V12325" s="47"/>
      <c r="W12325" s="49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47"/>
      <c r="R12326" s="47"/>
      <c r="S12326" s="47"/>
      <c r="T12326" s="47"/>
      <c r="U12326" s="47"/>
      <c r="V12326" s="47"/>
      <c r="W12326" s="49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47"/>
      <c r="R12327" s="47"/>
      <c r="S12327" s="47"/>
      <c r="T12327" s="47"/>
      <c r="U12327" s="47"/>
      <c r="V12327" s="47"/>
      <c r="W12327" s="47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47"/>
      <c r="R12328" s="47"/>
      <c r="S12328" s="47"/>
      <c r="T12328" s="47"/>
      <c r="U12328" s="47"/>
      <c r="V12328" s="47"/>
      <c r="W12328" s="49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47"/>
      <c r="R12329" s="47"/>
      <c r="S12329" s="47"/>
      <c r="T12329" s="47"/>
      <c r="U12329" s="47"/>
      <c r="V12329" s="47"/>
      <c r="W12329" s="47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2"/>
      <c r="Q12330" s="47"/>
      <c r="R12330" s="47"/>
      <c r="S12330" s="47"/>
      <c r="T12330" s="47"/>
      <c r="U12330" s="47"/>
      <c r="V12330" s="47"/>
      <c r="W12330" s="4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47"/>
      <c r="R12331" s="47"/>
      <c r="S12331" s="47"/>
      <c r="T12331" s="47"/>
      <c r="U12331" s="47"/>
      <c r="V12331" s="47"/>
      <c r="W12331" s="47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4"/>
      <c r="Q12332" s="47"/>
      <c r="R12332" s="47"/>
      <c r="S12332" s="47"/>
      <c r="T12332" s="47"/>
      <c r="U12332" s="47"/>
      <c r="V12332" s="47"/>
      <c r="W12332" s="49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47"/>
      <c r="R12333" s="47"/>
      <c r="S12333" s="47"/>
      <c r="T12333" s="47"/>
      <c r="U12333" s="47"/>
      <c r="V12333" s="47"/>
      <c r="W12333" s="49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4"/>
      <c r="Q12334" s="47"/>
      <c r="R12334" s="47"/>
      <c r="S12334" s="47"/>
      <c r="T12334" s="47"/>
      <c r="U12334" s="47"/>
      <c r="V12334" s="47"/>
      <c r="W12334" s="47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47"/>
      <c r="R12335" s="47"/>
      <c r="S12335" s="47"/>
      <c r="T12335" s="47"/>
      <c r="U12335" s="47"/>
      <c r="V12335" s="47"/>
      <c r="W12335" s="49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4"/>
      <c r="Q12336" s="47"/>
      <c r="R12336" s="47"/>
      <c r="S12336" s="47"/>
      <c r="T12336" s="47"/>
      <c r="U12336" s="47"/>
      <c r="V12336" s="47"/>
      <c r="W12336" s="47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47"/>
      <c r="R12337" s="47"/>
      <c r="S12337" s="47"/>
      <c r="T12337" s="47"/>
      <c r="U12337" s="47"/>
      <c r="V12337" s="47"/>
      <c r="W12337" s="49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47"/>
      <c r="R12338" s="47"/>
      <c r="S12338" s="47"/>
      <c r="T12338" s="47"/>
      <c r="U12338" s="47"/>
      <c r="V12338" s="47"/>
      <c r="W12338" s="49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47"/>
      <c r="R12339" s="47"/>
      <c r="S12339" s="47"/>
      <c r="T12339" s="47"/>
      <c r="U12339" s="47"/>
      <c r="V12339" s="47"/>
      <c r="W12339" s="49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47"/>
      <c r="R12340" s="47"/>
      <c r="S12340" s="47"/>
      <c r="T12340" s="47"/>
      <c r="U12340" s="47"/>
      <c r="V12340" s="47"/>
      <c r="W12340" s="49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47"/>
      <c r="R12341" s="47"/>
      <c r="S12341" s="47"/>
      <c r="T12341" s="47"/>
      <c r="U12341" s="47"/>
      <c r="V12341" s="47"/>
      <c r="W12341" s="49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47"/>
      <c r="R12342" s="47"/>
      <c r="S12342" s="47"/>
      <c r="T12342" s="47"/>
      <c r="U12342" s="47"/>
      <c r="V12342" s="47"/>
      <c r="W12342" s="49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4"/>
      <c r="Q12343" s="47"/>
      <c r="R12343" s="47"/>
      <c r="S12343" s="47"/>
      <c r="T12343" s="47"/>
      <c r="U12343" s="47"/>
      <c r="V12343" s="47"/>
      <c r="W12343" s="47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4"/>
      <c r="Q12344" s="47"/>
      <c r="R12344" s="47"/>
      <c r="S12344" s="47"/>
      <c r="T12344" s="47"/>
      <c r="U12344" s="47"/>
      <c r="V12344" s="47"/>
      <c r="W12344" s="47"/>
      <c r="X12344" s="17"/>
      <c r="Y12344" s="13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47"/>
      <c r="R12345" s="47"/>
      <c r="S12345" s="47"/>
      <c r="T12345" s="47"/>
      <c r="U12345" s="47"/>
      <c r="V12345" s="47"/>
      <c r="W12345" s="47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4"/>
      <c r="Q12346" s="47"/>
      <c r="R12346" s="47"/>
      <c r="S12346" s="47"/>
      <c r="T12346" s="47"/>
      <c r="U12346" s="47"/>
      <c r="V12346" s="47"/>
      <c r="W12346" s="47"/>
      <c r="X12346" s="17"/>
      <c r="Y12346" s="13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47"/>
      <c r="R12347" s="47"/>
      <c r="S12347" s="47"/>
      <c r="T12347" s="47"/>
      <c r="U12347" s="47"/>
      <c r="V12347" s="47"/>
      <c r="W12347" s="49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4"/>
      <c r="Q12348" s="47"/>
      <c r="R12348" s="47"/>
      <c r="S12348" s="47"/>
      <c r="T12348" s="47"/>
      <c r="U12348" s="47"/>
      <c r="V12348" s="47"/>
      <c r="W12348" s="47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47"/>
      <c r="R12349" s="47"/>
      <c r="S12349" s="47"/>
      <c r="T12349" s="47"/>
      <c r="U12349" s="47"/>
      <c r="V12349" s="47"/>
      <c r="W12349" s="49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47"/>
      <c r="R12350" s="47"/>
      <c r="S12350" s="47"/>
      <c r="T12350" s="47"/>
      <c r="U12350" s="47"/>
      <c r="V12350" s="47"/>
      <c r="W12350" s="49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47"/>
      <c r="R12351" s="47"/>
      <c r="S12351" s="47"/>
      <c r="T12351" s="47"/>
      <c r="U12351" s="47"/>
      <c r="V12351" s="47"/>
      <c r="W12351" s="49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47"/>
      <c r="R12352" s="47"/>
      <c r="S12352" s="47"/>
      <c r="T12352" s="47"/>
      <c r="U12352" s="47"/>
      <c r="V12352" s="47"/>
      <c r="W12352" s="49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47"/>
      <c r="R12353" s="47"/>
      <c r="S12353" s="47"/>
      <c r="T12353" s="47"/>
      <c r="U12353" s="47"/>
      <c r="V12353" s="47"/>
      <c r="W12353" s="49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47"/>
      <c r="R12354" s="47"/>
      <c r="S12354" s="47"/>
      <c r="T12354" s="47"/>
      <c r="U12354" s="47"/>
      <c r="V12354" s="47"/>
      <c r="W12354" s="49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47"/>
      <c r="R12355" s="47"/>
      <c r="S12355" s="47"/>
      <c r="T12355" s="47"/>
      <c r="U12355" s="47"/>
      <c r="V12355" s="47"/>
      <c r="W12355" s="4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47"/>
      <c r="R12356" s="47"/>
      <c r="S12356" s="47"/>
      <c r="T12356" s="47"/>
      <c r="U12356" s="47"/>
      <c r="V12356" s="47"/>
      <c r="W12356" s="49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47"/>
      <c r="R12357" s="47"/>
      <c r="S12357" s="47"/>
      <c r="T12357" s="47"/>
      <c r="U12357" s="47"/>
      <c r="V12357" s="47"/>
      <c r="W12357" s="47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47"/>
      <c r="R12358" s="47"/>
      <c r="S12358" s="47"/>
      <c r="T12358" s="47"/>
      <c r="U12358" s="47"/>
      <c r="V12358" s="47"/>
      <c r="W12358" s="49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47"/>
      <c r="R12359" s="47"/>
      <c r="S12359" s="47"/>
      <c r="T12359" s="47"/>
      <c r="U12359" s="47"/>
      <c r="V12359" s="47"/>
      <c r="W12359" s="49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47"/>
      <c r="R12360" s="47"/>
      <c r="S12360" s="47"/>
      <c r="T12360" s="47"/>
      <c r="U12360" s="47"/>
      <c r="V12360" s="47"/>
      <c r="W12360" s="47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47"/>
      <c r="R12361" s="47"/>
      <c r="S12361" s="47"/>
      <c r="T12361" s="47"/>
      <c r="U12361" s="47"/>
      <c r="V12361" s="47"/>
      <c r="W12361" s="4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2"/>
      <c r="Q12362" s="47"/>
      <c r="R12362" s="47"/>
      <c r="S12362" s="47"/>
      <c r="T12362" s="47"/>
      <c r="U12362" s="47"/>
      <c r="V12362" s="47"/>
      <c r="W12362" s="49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47"/>
      <c r="R12363" s="47"/>
      <c r="S12363" s="47"/>
      <c r="T12363" s="47"/>
      <c r="U12363" s="47"/>
      <c r="V12363" s="47"/>
      <c r="W12363" s="49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47"/>
      <c r="R12364" s="47"/>
      <c r="S12364" s="47"/>
      <c r="T12364" s="47"/>
      <c r="U12364" s="47"/>
      <c r="V12364" s="47"/>
      <c r="W12364" s="49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47"/>
      <c r="R12365" s="47"/>
      <c r="S12365" s="47"/>
      <c r="T12365" s="47"/>
      <c r="U12365" s="47"/>
      <c r="V12365" s="47"/>
      <c r="W12365" s="49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47"/>
      <c r="R12366" s="47"/>
      <c r="S12366" s="47"/>
      <c r="T12366" s="47"/>
      <c r="U12366" s="47"/>
      <c r="V12366" s="47"/>
      <c r="W12366" s="49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47"/>
      <c r="R12367" s="47"/>
      <c r="S12367" s="47"/>
      <c r="T12367" s="47"/>
      <c r="U12367" s="47"/>
      <c r="V12367" s="47"/>
      <c r="W12367" s="49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47"/>
      <c r="R12368" s="47"/>
      <c r="S12368" s="47"/>
      <c r="T12368" s="47"/>
      <c r="U12368" s="47"/>
      <c r="V12368" s="47"/>
      <c r="W12368" s="49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47"/>
      <c r="R12369" s="47"/>
      <c r="S12369" s="47"/>
      <c r="T12369" s="47"/>
      <c r="U12369" s="47"/>
      <c r="V12369" s="47"/>
      <c r="W12369" s="49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47"/>
      <c r="R12370" s="47"/>
      <c r="S12370" s="47"/>
      <c r="T12370" s="47"/>
      <c r="U12370" s="47"/>
      <c r="V12370" s="47"/>
      <c r="W12370" s="49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47"/>
      <c r="R12371" s="47"/>
      <c r="S12371" s="47"/>
      <c r="T12371" s="47"/>
      <c r="U12371" s="47"/>
      <c r="V12371" s="47"/>
      <c r="W12371" s="49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4"/>
      <c r="Q12372" s="47"/>
      <c r="R12372" s="47"/>
      <c r="S12372" s="47"/>
      <c r="T12372" s="47"/>
      <c r="U12372" s="47"/>
      <c r="V12372" s="47"/>
      <c r="W12372" s="49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4"/>
      <c r="Q12373" s="47"/>
      <c r="R12373" s="47"/>
      <c r="S12373" s="47"/>
      <c r="T12373" s="47"/>
      <c r="U12373" s="47"/>
      <c r="V12373" s="47"/>
      <c r="W12373" s="49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47"/>
      <c r="R12374" s="47"/>
      <c r="S12374" s="47"/>
      <c r="T12374" s="47"/>
      <c r="U12374" s="47"/>
      <c r="V12374" s="47"/>
      <c r="W12374" s="4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47"/>
      <c r="R12375" s="47"/>
      <c r="S12375" s="47"/>
      <c r="T12375" s="47"/>
      <c r="U12375" s="47"/>
      <c r="V12375" s="47"/>
      <c r="W12375" s="4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47"/>
      <c r="R12376" s="47"/>
      <c r="S12376" s="47"/>
      <c r="T12376" s="47"/>
      <c r="U12376" s="47"/>
      <c r="V12376" s="47"/>
      <c r="W12376" s="4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47"/>
      <c r="R12377" s="47"/>
      <c r="S12377" s="47"/>
      <c r="T12377" s="47"/>
      <c r="U12377" s="47"/>
      <c r="V12377" s="47"/>
      <c r="W12377" s="4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47"/>
      <c r="R12378" s="47"/>
      <c r="S12378" s="47"/>
      <c r="T12378" s="47"/>
      <c r="U12378" s="47"/>
      <c r="V12378" s="47"/>
      <c r="W12378" s="47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47"/>
      <c r="R12379" s="47"/>
      <c r="S12379" s="47"/>
      <c r="T12379" s="47"/>
      <c r="U12379" s="47"/>
      <c r="V12379" s="47"/>
      <c r="W12379" s="47"/>
      <c r="X12379" s="17"/>
      <c r="Y12379" s="13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47"/>
      <c r="R12380" s="47"/>
      <c r="S12380" s="47"/>
      <c r="T12380" s="47"/>
      <c r="U12380" s="47"/>
      <c r="V12380" s="47"/>
      <c r="W12380" s="49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2"/>
      <c r="Q12381" s="47"/>
      <c r="R12381" s="47"/>
      <c r="S12381" s="47"/>
      <c r="T12381" s="47"/>
      <c r="U12381" s="47"/>
      <c r="V12381" s="47"/>
      <c r="W12381" s="49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47"/>
      <c r="R12382" s="47"/>
      <c r="S12382" s="47"/>
      <c r="T12382" s="47"/>
      <c r="U12382" s="47"/>
      <c r="V12382" s="47"/>
      <c r="W12382" s="4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47"/>
      <c r="R12383" s="47"/>
      <c r="S12383" s="47"/>
      <c r="T12383" s="47"/>
      <c r="U12383" s="47"/>
      <c r="V12383" s="47"/>
      <c r="W12383" s="49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47"/>
      <c r="R12384" s="47"/>
      <c r="S12384" s="47"/>
      <c r="T12384" s="47"/>
      <c r="U12384" s="47"/>
      <c r="V12384" s="47"/>
      <c r="W12384" s="47"/>
      <c r="X12384" s="17"/>
      <c r="Y12384" s="13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47"/>
      <c r="R12385" s="47"/>
      <c r="S12385" s="47"/>
      <c r="T12385" s="47"/>
      <c r="U12385" s="47"/>
      <c r="V12385" s="47"/>
      <c r="W12385" s="47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4"/>
      <c r="Q12386" s="47"/>
      <c r="R12386" s="47"/>
      <c r="S12386" s="47"/>
      <c r="T12386" s="47"/>
      <c r="U12386" s="47"/>
      <c r="V12386" s="47"/>
      <c r="W12386" s="47"/>
      <c r="X12386" s="17"/>
      <c r="Y12386" s="13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47"/>
      <c r="R12387" s="47"/>
      <c r="S12387" s="47"/>
      <c r="T12387" s="47"/>
      <c r="U12387" s="47"/>
      <c r="V12387" s="47"/>
      <c r="W12387" s="4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47"/>
      <c r="R12388" s="47"/>
      <c r="S12388" s="47"/>
      <c r="T12388" s="47"/>
      <c r="U12388" s="47"/>
      <c r="V12388" s="47"/>
      <c r="W12388" s="4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4"/>
      <c r="Q12389" s="47"/>
      <c r="R12389" s="47"/>
      <c r="S12389" s="47"/>
      <c r="T12389" s="47"/>
      <c r="U12389" s="47"/>
      <c r="V12389" s="47"/>
      <c r="W12389" s="4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2"/>
      <c r="Q12390" s="47"/>
      <c r="R12390" s="47"/>
      <c r="S12390" s="47"/>
      <c r="T12390" s="47"/>
      <c r="U12390" s="47"/>
      <c r="V12390" s="47"/>
      <c r="W12390" s="49"/>
      <c r="X12390" s="17"/>
      <c r="Y12390" s="12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47"/>
      <c r="R12391" s="47"/>
      <c r="S12391" s="47"/>
      <c r="T12391" s="47"/>
      <c r="U12391" s="47"/>
      <c r="V12391" s="47"/>
      <c r="W12391" s="4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2"/>
      <c r="Q12392" s="47"/>
      <c r="R12392" s="47"/>
      <c r="S12392" s="47"/>
      <c r="T12392" s="47"/>
      <c r="U12392" s="47"/>
      <c r="V12392" s="47"/>
      <c r="W12392" s="49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47"/>
      <c r="R12393" s="47"/>
      <c r="S12393" s="47"/>
      <c r="T12393" s="47"/>
      <c r="U12393" s="47"/>
      <c r="V12393" s="47"/>
      <c r="W12393" s="49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47"/>
      <c r="R12394" s="47"/>
      <c r="S12394" s="47"/>
      <c r="T12394" s="47"/>
      <c r="U12394" s="47"/>
      <c r="V12394" s="47"/>
      <c r="W12394" s="4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3"/>
      <c r="Q12395" s="47"/>
      <c r="R12395" s="47"/>
      <c r="S12395" s="47"/>
      <c r="T12395" s="47"/>
      <c r="U12395" s="47"/>
      <c r="V12395" s="47"/>
      <c r="W12395" s="4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4"/>
      <c r="Q12396" s="47"/>
      <c r="R12396" s="47"/>
      <c r="S12396" s="47"/>
      <c r="T12396" s="47"/>
      <c r="U12396" s="47"/>
      <c r="V12396" s="47"/>
      <c r="W12396" s="4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4"/>
      <c r="Q12397" s="47"/>
      <c r="R12397" s="47"/>
      <c r="S12397" s="47"/>
      <c r="T12397" s="47"/>
      <c r="U12397" s="47"/>
      <c r="V12397" s="47"/>
      <c r="W12397" s="49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2"/>
      <c r="Q12398" s="47"/>
      <c r="R12398" s="47"/>
      <c r="S12398" s="47"/>
      <c r="T12398" s="47"/>
      <c r="U12398" s="47"/>
      <c r="V12398" s="47"/>
      <c r="W12398" s="4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47"/>
      <c r="R12399" s="47"/>
      <c r="S12399" s="47"/>
      <c r="T12399" s="47"/>
      <c r="U12399" s="47"/>
      <c r="V12399" s="47"/>
      <c r="W12399" s="49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4"/>
      <c r="Q12400" s="47"/>
      <c r="R12400" s="47"/>
      <c r="S12400" s="47"/>
      <c r="T12400" s="47"/>
      <c r="U12400" s="47"/>
      <c r="V12400" s="47"/>
      <c r="W12400" s="49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47"/>
      <c r="R12401" s="47"/>
      <c r="S12401" s="47"/>
      <c r="T12401" s="47"/>
      <c r="U12401" s="47"/>
      <c r="V12401" s="47"/>
      <c r="W12401" s="4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4"/>
      <c r="Q12402" s="47"/>
      <c r="R12402" s="47"/>
      <c r="S12402" s="47"/>
      <c r="T12402" s="47"/>
      <c r="U12402" s="47"/>
      <c r="V12402" s="47"/>
      <c r="W12402" s="4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47"/>
      <c r="R12403" s="47"/>
      <c r="S12403" s="47"/>
      <c r="T12403" s="47"/>
      <c r="U12403" s="47"/>
      <c r="V12403" s="47"/>
      <c r="W12403" s="4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47"/>
      <c r="R12404" s="47"/>
      <c r="S12404" s="47"/>
      <c r="T12404" s="47"/>
      <c r="U12404" s="47"/>
      <c r="V12404" s="47"/>
      <c r="W12404" s="4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47"/>
      <c r="R12405" s="47"/>
      <c r="S12405" s="47"/>
      <c r="T12405" s="47"/>
      <c r="U12405" s="47"/>
      <c r="V12405" s="47"/>
      <c r="W12405" s="49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47"/>
      <c r="R12406" s="47"/>
      <c r="S12406" s="47"/>
      <c r="T12406" s="47"/>
      <c r="U12406" s="47"/>
      <c r="V12406" s="47"/>
      <c r="W12406" s="49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47"/>
      <c r="R12407" s="47"/>
      <c r="S12407" s="47"/>
      <c r="T12407" s="47"/>
      <c r="U12407" s="47"/>
      <c r="V12407" s="47"/>
      <c r="W12407" s="4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47"/>
      <c r="R12408" s="47"/>
      <c r="S12408" s="47"/>
      <c r="T12408" s="47"/>
      <c r="U12408" s="47"/>
      <c r="V12408" s="47"/>
      <c r="W12408" s="4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2"/>
      <c r="Q12409" s="47"/>
      <c r="R12409" s="47"/>
      <c r="S12409" s="47"/>
      <c r="T12409" s="47"/>
      <c r="U12409" s="47"/>
      <c r="V12409" s="47"/>
      <c r="W12409" s="49"/>
      <c r="X12409" s="17"/>
      <c r="Y12409" s="12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4"/>
      <c r="Q12410" s="47"/>
      <c r="R12410" s="47"/>
      <c r="S12410" s="47"/>
      <c r="T12410" s="47"/>
      <c r="U12410" s="47"/>
      <c r="V12410" s="47"/>
      <c r="W12410" s="47"/>
      <c r="X12410" s="17"/>
      <c r="Y12410" s="13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47"/>
      <c r="R12411" s="47"/>
      <c r="S12411" s="47"/>
      <c r="T12411" s="47"/>
      <c r="U12411" s="47"/>
      <c r="V12411" s="47"/>
      <c r="W12411" s="49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47"/>
      <c r="R12412" s="47"/>
      <c r="S12412" s="47"/>
      <c r="T12412" s="47"/>
      <c r="U12412" s="47"/>
      <c r="V12412" s="47"/>
      <c r="W12412" s="4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2"/>
      <c r="Q12413" s="47"/>
      <c r="R12413" s="47"/>
      <c r="S12413" s="47"/>
      <c r="T12413" s="47"/>
      <c r="U12413" s="47"/>
      <c r="V12413" s="47"/>
      <c r="W12413" s="49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4"/>
      <c r="Q12414" s="47"/>
      <c r="R12414" s="47"/>
      <c r="S12414" s="47"/>
      <c r="T12414" s="47"/>
      <c r="U12414" s="47"/>
      <c r="V12414" s="47"/>
      <c r="W12414" s="4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47"/>
      <c r="R12415" s="47"/>
      <c r="S12415" s="47"/>
      <c r="T12415" s="47"/>
      <c r="U12415" s="47"/>
      <c r="V12415" s="47"/>
      <c r="W12415" s="49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47"/>
      <c r="R12416" s="47"/>
      <c r="S12416" s="47"/>
      <c r="T12416" s="47"/>
      <c r="U12416" s="47"/>
      <c r="V12416" s="47"/>
      <c r="W12416" s="47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4"/>
      <c r="Q12417" s="47"/>
      <c r="R12417" s="47"/>
      <c r="S12417" s="47"/>
      <c r="T12417" s="47"/>
      <c r="U12417" s="47"/>
      <c r="V12417" s="47"/>
      <c r="W12417" s="4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47"/>
      <c r="R12418" s="47"/>
      <c r="S12418" s="47"/>
      <c r="T12418" s="47"/>
      <c r="U12418" s="47"/>
      <c r="V12418" s="47"/>
      <c r="W12418" s="4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4"/>
      <c r="Q12419" s="47"/>
      <c r="R12419" s="47"/>
      <c r="S12419" s="47"/>
      <c r="T12419" s="47"/>
      <c r="U12419" s="47"/>
      <c r="V12419" s="47"/>
      <c r="W12419" s="49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2"/>
      <c r="Q12420" s="47"/>
      <c r="R12420" s="47"/>
      <c r="S12420" s="47"/>
      <c r="T12420" s="47"/>
      <c r="U12420" s="47"/>
      <c r="V12420" s="47"/>
      <c r="W12420" s="4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47"/>
      <c r="R12421" s="47"/>
      <c r="S12421" s="47"/>
      <c r="T12421" s="47"/>
      <c r="U12421" s="47"/>
      <c r="V12421" s="47"/>
      <c r="W12421" s="49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47"/>
      <c r="R12422" s="47"/>
      <c r="S12422" s="47"/>
      <c r="T12422" s="47"/>
      <c r="U12422" s="47"/>
      <c r="V12422" s="47"/>
      <c r="W12422" s="49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47"/>
      <c r="R12423" s="47"/>
      <c r="S12423" s="47"/>
      <c r="T12423" s="47"/>
      <c r="U12423" s="47"/>
      <c r="V12423" s="47"/>
      <c r="W12423" s="4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2"/>
      <c r="Q12424" s="47"/>
      <c r="R12424" s="47"/>
      <c r="S12424" s="47"/>
      <c r="T12424" s="47"/>
      <c r="U12424" s="47"/>
      <c r="V12424" s="47"/>
      <c r="W12424" s="49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2"/>
      <c r="Q12425" s="47"/>
      <c r="R12425" s="47"/>
      <c r="S12425" s="47"/>
      <c r="T12425" s="47"/>
      <c r="U12425" s="47"/>
      <c r="V12425" s="47"/>
      <c r="W12425" s="4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47"/>
      <c r="R12426" s="47"/>
      <c r="S12426" s="47"/>
      <c r="T12426" s="47"/>
      <c r="U12426" s="47"/>
      <c r="V12426" s="47"/>
      <c r="W12426" s="4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47"/>
      <c r="R12427" s="47"/>
      <c r="S12427" s="47"/>
      <c r="T12427" s="47"/>
      <c r="U12427" s="47"/>
      <c r="V12427" s="47"/>
      <c r="W12427" s="4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47"/>
      <c r="R12428" s="47"/>
      <c r="S12428" s="47"/>
      <c r="T12428" s="47"/>
      <c r="U12428" s="47"/>
      <c r="V12428" s="47"/>
      <c r="W12428" s="49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47"/>
      <c r="R12429" s="47"/>
      <c r="S12429" s="47"/>
      <c r="T12429" s="47"/>
      <c r="U12429" s="47"/>
      <c r="V12429" s="47"/>
      <c r="W12429" s="47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47"/>
      <c r="R12430" s="47"/>
      <c r="S12430" s="47"/>
      <c r="T12430" s="47"/>
      <c r="U12430" s="47"/>
      <c r="V12430" s="47"/>
      <c r="W12430" s="47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47"/>
      <c r="R12431" s="47"/>
      <c r="S12431" s="47"/>
      <c r="T12431" s="47"/>
      <c r="U12431" s="47"/>
      <c r="V12431" s="47"/>
      <c r="W12431" s="47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47"/>
      <c r="R12432" s="47"/>
      <c r="S12432" s="47"/>
      <c r="T12432" s="47"/>
      <c r="U12432" s="47"/>
      <c r="V12432" s="47"/>
      <c r="W12432" s="47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47"/>
      <c r="R12433" s="47"/>
      <c r="S12433" s="47"/>
      <c r="T12433" s="47"/>
      <c r="U12433" s="47"/>
      <c r="V12433" s="47"/>
      <c r="W12433" s="47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47"/>
      <c r="R12434" s="47"/>
      <c r="S12434" s="47"/>
      <c r="T12434" s="47"/>
      <c r="U12434" s="47"/>
      <c r="V12434" s="47"/>
      <c r="W12434" s="47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47"/>
      <c r="R12435" s="47"/>
      <c r="S12435" s="47"/>
      <c r="T12435" s="47"/>
      <c r="U12435" s="47"/>
      <c r="V12435" s="47"/>
      <c r="W12435" s="4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47"/>
      <c r="R12436" s="47"/>
      <c r="S12436" s="47"/>
      <c r="T12436" s="47"/>
      <c r="U12436" s="47"/>
      <c r="V12436" s="47"/>
      <c r="W12436" s="48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47"/>
      <c r="R12437" s="47"/>
      <c r="S12437" s="47"/>
      <c r="T12437" s="47"/>
      <c r="U12437" s="47"/>
      <c r="V12437" s="47"/>
      <c r="W12437" s="47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47"/>
      <c r="R12438" s="47"/>
      <c r="S12438" s="47"/>
      <c r="T12438" s="47"/>
      <c r="U12438" s="47"/>
      <c r="V12438" s="47"/>
      <c r="W12438" s="4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4"/>
      <c r="Q12439" s="47"/>
      <c r="R12439" s="47"/>
      <c r="S12439" s="47"/>
      <c r="T12439" s="47"/>
      <c r="U12439" s="47"/>
      <c r="V12439" s="47"/>
      <c r="W12439" s="4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47"/>
      <c r="R12440" s="47"/>
      <c r="S12440" s="47"/>
      <c r="T12440" s="47"/>
      <c r="U12440" s="47"/>
      <c r="V12440" s="47"/>
      <c r="W12440" s="47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4"/>
      <c r="Q12441" s="47"/>
      <c r="R12441" s="47"/>
      <c r="S12441" s="47"/>
      <c r="T12441" s="47"/>
      <c r="U12441" s="47"/>
      <c r="V12441" s="47"/>
      <c r="W12441" s="47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47"/>
      <c r="R12442" s="47"/>
      <c r="S12442" s="47"/>
      <c r="T12442" s="47"/>
      <c r="U12442" s="47"/>
      <c r="V12442" s="47"/>
      <c r="W12442" s="47"/>
      <c r="X12442" s="17"/>
      <c r="Y12442" s="13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4"/>
      <c r="Q12443" s="47"/>
      <c r="R12443" s="47"/>
      <c r="S12443" s="47"/>
      <c r="T12443" s="47"/>
      <c r="U12443" s="47"/>
      <c r="V12443" s="47"/>
      <c r="W12443" s="47"/>
      <c r="X12443" s="17"/>
      <c r="Y12443" s="13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47"/>
      <c r="R12444" s="47"/>
      <c r="S12444" s="47"/>
      <c r="T12444" s="47"/>
      <c r="U12444" s="47"/>
      <c r="V12444" s="47"/>
      <c r="W12444" s="47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4"/>
      <c r="Q12445" s="47"/>
      <c r="R12445" s="47"/>
      <c r="S12445" s="47"/>
      <c r="T12445" s="47"/>
      <c r="U12445" s="47"/>
      <c r="V12445" s="47"/>
      <c r="W12445" s="47"/>
      <c r="X12445" s="17"/>
      <c r="Y12445" s="13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4"/>
      <c r="Q12446" s="47"/>
      <c r="R12446" s="47"/>
      <c r="S12446" s="47"/>
      <c r="T12446" s="47"/>
      <c r="U12446" s="47"/>
      <c r="V12446" s="47"/>
      <c r="W12446" s="47"/>
      <c r="X12446" s="17"/>
      <c r="Y12446" s="13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47"/>
      <c r="R12447" s="47"/>
      <c r="S12447" s="47"/>
      <c r="T12447" s="47"/>
      <c r="U12447" s="47"/>
      <c r="V12447" s="47"/>
      <c r="W12447" s="49"/>
      <c r="X12447" s="17"/>
      <c r="Y12447" s="12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47"/>
      <c r="R12448" s="47"/>
      <c r="S12448" s="47"/>
      <c r="T12448" s="47"/>
      <c r="U12448" s="47"/>
      <c r="V12448" s="47"/>
      <c r="W12448" s="49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47"/>
      <c r="R12449" s="47"/>
      <c r="S12449" s="47"/>
      <c r="T12449" s="47"/>
      <c r="U12449" s="47"/>
      <c r="V12449" s="47"/>
      <c r="W12449" s="47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4"/>
      <c r="Q12450" s="47"/>
      <c r="R12450" s="47"/>
      <c r="S12450" s="47"/>
      <c r="T12450" s="47"/>
      <c r="U12450" s="47"/>
      <c r="V12450" s="47"/>
      <c r="W12450" s="47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47"/>
      <c r="R12451" s="47"/>
      <c r="S12451" s="47"/>
      <c r="T12451" s="47"/>
      <c r="U12451" s="47"/>
      <c r="V12451" s="47"/>
      <c r="W12451" s="47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47"/>
      <c r="R12452" s="47"/>
      <c r="S12452" s="47"/>
      <c r="T12452" s="47"/>
      <c r="U12452" s="47"/>
      <c r="V12452" s="47"/>
      <c r="W12452" s="49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47"/>
      <c r="R12453" s="47"/>
      <c r="S12453" s="47"/>
      <c r="T12453" s="47"/>
      <c r="U12453" s="47"/>
      <c r="V12453" s="47"/>
      <c r="W12453" s="47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47"/>
      <c r="R12454" s="47"/>
      <c r="S12454" s="47"/>
      <c r="T12454" s="47"/>
      <c r="U12454" s="47"/>
      <c r="V12454" s="47"/>
      <c r="W12454" s="49"/>
      <c r="X12454" s="17"/>
      <c r="Y12454" s="12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47"/>
      <c r="R12455" s="47"/>
      <c r="S12455" s="47"/>
      <c r="T12455" s="47"/>
      <c r="U12455" s="47"/>
      <c r="V12455" s="47"/>
      <c r="W12455" s="49"/>
      <c r="X12455" s="17"/>
      <c r="Y12455" s="12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47"/>
      <c r="R12456" s="47"/>
      <c r="S12456" s="47"/>
      <c r="T12456" s="47"/>
      <c r="U12456" s="47"/>
      <c r="V12456" s="47"/>
      <c r="W12456" s="47"/>
      <c r="X12456" s="17"/>
      <c r="Y12456" s="12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47"/>
      <c r="R12457" s="47"/>
      <c r="S12457" s="47"/>
      <c r="T12457" s="47"/>
      <c r="U12457" s="47"/>
      <c r="V12457" s="47"/>
      <c r="W12457" s="47"/>
      <c r="X12457" s="17"/>
      <c r="Y12457" s="12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47"/>
      <c r="R12458" s="47"/>
      <c r="S12458" s="47"/>
      <c r="T12458" s="47"/>
      <c r="U12458" s="47"/>
      <c r="V12458" s="47"/>
      <c r="W12458" s="47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47"/>
      <c r="R12459" s="47"/>
      <c r="S12459" s="47"/>
      <c r="T12459" s="47"/>
      <c r="U12459" s="47"/>
      <c r="V12459" s="47"/>
      <c r="W12459" s="47"/>
      <c r="X12459" s="17"/>
      <c r="Y12459" s="13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47"/>
      <c r="R12460" s="47"/>
      <c r="S12460" s="47"/>
      <c r="T12460" s="47"/>
      <c r="U12460" s="47"/>
      <c r="V12460" s="47"/>
      <c r="W12460" s="4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47"/>
      <c r="R12461" s="47"/>
      <c r="S12461" s="47"/>
      <c r="T12461" s="47"/>
      <c r="U12461" s="47"/>
      <c r="V12461" s="47"/>
      <c r="W12461" s="4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47"/>
      <c r="R12462" s="47"/>
      <c r="S12462" s="47"/>
      <c r="T12462" s="47"/>
      <c r="U12462" s="47"/>
      <c r="V12462" s="47"/>
      <c r="W12462" s="47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47"/>
      <c r="R12463" s="47"/>
      <c r="S12463" s="47"/>
      <c r="T12463" s="47"/>
      <c r="U12463" s="47"/>
      <c r="V12463" s="47"/>
      <c r="W12463" s="47"/>
      <c r="X12463" s="17"/>
      <c r="Y12463" s="12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4"/>
      <c r="Q12464" s="47"/>
      <c r="R12464" s="47"/>
      <c r="S12464" s="47"/>
      <c r="T12464" s="47"/>
      <c r="U12464" s="47"/>
      <c r="V12464" s="47"/>
      <c r="W12464" s="47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47"/>
      <c r="R12465" s="47"/>
      <c r="S12465" s="47"/>
      <c r="T12465" s="47"/>
      <c r="U12465" s="47"/>
      <c r="V12465" s="47"/>
      <c r="W12465" s="49"/>
      <c r="X12465" s="17"/>
      <c r="Y12465" s="12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47"/>
      <c r="R12466" s="47"/>
      <c r="S12466" s="47"/>
      <c r="T12466" s="47"/>
      <c r="U12466" s="47"/>
      <c r="V12466" s="47"/>
      <c r="W12466" s="49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47"/>
      <c r="R12467" s="47"/>
      <c r="S12467" s="47"/>
      <c r="T12467" s="47"/>
      <c r="U12467" s="47"/>
      <c r="V12467" s="47"/>
      <c r="W12467" s="47"/>
      <c r="X12467" s="17"/>
      <c r="Y12467" s="12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4"/>
      <c r="Q12468" s="47"/>
      <c r="R12468" s="47"/>
      <c r="S12468" s="47"/>
      <c r="T12468" s="47"/>
      <c r="U12468" s="47"/>
      <c r="V12468" s="47"/>
      <c r="W12468" s="4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47"/>
      <c r="R12469" s="47"/>
      <c r="S12469" s="47"/>
      <c r="T12469" s="47"/>
      <c r="U12469" s="47"/>
      <c r="V12469" s="47"/>
      <c r="W12469" s="47"/>
      <c r="X12469" s="17"/>
      <c r="Y12469" s="12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47"/>
      <c r="R12470" s="47"/>
      <c r="S12470" s="47"/>
      <c r="T12470" s="47"/>
      <c r="U12470" s="47"/>
      <c r="V12470" s="47"/>
      <c r="W12470" s="49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47"/>
      <c r="R12471" s="47"/>
      <c r="S12471" s="47"/>
      <c r="T12471" s="47"/>
      <c r="U12471" s="47"/>
      <c r="V12471" s="47"/>
      <c r="W12471" s="4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47"/>
      <c r="R12472" s="47"/>
      <c r="S12472" s="47"/>
      <c r="T12472" s="47"/>
      <c r="U12472" s="47"/>
      <c r="V12472" s="47"/>
      <c r="W12472" s="47"/>
      <c r="X12472" s="17"/>
      <c r="Y12472" s="13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47"/>
      <c r="R12473" s="47"/>
      <c r="S12473" s="47"/>
      <c r="T12473" s="47"/>
      <c r="U12473" s="47"/>
      <c r="V12473" s="47"/>
      <c r="W12473" s="47"/>
      <c r="X12473" s="17"/>
      <c r="Y12473" s="12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47"/>
      <c r="R12474" s="47"/>
      <c r="S12474" s="47"/>
      <c r="T12474" s="47"/>
      <c r="U12474" s="47"/>
      <c r="V12474" s="47"/>
      <c r="W12474" s="4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47"/>
      <c r="R12475" s="47"/>
      <c r="S12475" s="47"/>
      <c r="T12475" s="47"/>
      <c r="U12475" s="47"/>
      <c r="V12475" s="47"/>
      <c r="W12475" s="47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47"/>
      <c r="R12476" s="47"/>
      <c r="S12476" s="47"/>
      <c r="T12476" s="47"/>
      <c r="U12476" s="47"/>
      <c r="V12476" s="47"/>
      <c r="W12476" s="49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47"/>
      <c r="R12477" s="47"/>
      <c r="S12477" s="47"/>
      <c r="T12477" s="47"/>
      <c r="U12477" s="47"/>
      <c r="V12477" s="47"/>
      <c r="W12477" s="48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47"/>
      <c r="R12478" s="47"/>
      <c r="S12478" s="47"/>
      <c r="T12478" s="47"/>
      <c r="U12478" s="47"/>
      <c r="V12478" s="47"/>
      <c r="W12478" s="47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47"/>
      <c r="R12479" s="47"/>
      <c r="S12479" s="47"/>
      <c r="T12479" s="47"/>
      <c r="U12479" s="47"/>
      <c r="V12479" s="47"/>
      <c r="W12479" s="4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47"/>
      <c r="R12480" s="47"/>
      <c r="S12480" s="47"/>
      <c r="T12480" s="47"/>
      <c r="U12480" s="47"/>
      <c r="V12480" s="47"/>
      <c r="W12480" s="47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4"/>
      <c r="Q12481" s="47"/>
      <c r="R12481" s="47"/>
      <c r="S12481" s="47"/>
      <c r="T12481" s="47"/>
      <c r="U12481" s="47"/>
      <c r="V12481" s="47"/>
      <c r="W12481" s="47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47"/>
      <c r="R12482" s="47"/>
      <c r="S12482" s="47"/>
      <c r="T12482" s="47"/>
      <c r="U12482" s="47"/>
      <c r="V12482" s="47"/>
      <c r="W12482" s="47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4"/>
      <c r="Q12483" s="47"/>
      <c r="R12483" s="47"/>
      <c r="S12483" s="47"/>
      <c r="T12483" s="47"/>
      <c r="U12483" s="47"/>
      <c r="V12483" s="47"/>
      <c r="W12483" s="4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47"/>
      <c r="R12484" s="47"/>
      <c r="S12484" s="47"/>
      <c r="T12484" s="47"/>
      <c r="U12484" s="47"/>
      <c r="V12484" s="47"/>
      <c r="W12484" s="47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47"/>
      <c r="R12485" s="47"/>
      <c r="S12485" s="47"/>
      <c r="T12485" s="47"/>
      <c r="U12485" s="47"/>
      <c r="V12485" s="47"/>
      <c r="W12485" s="47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47"/>
      <c r="R12486" s="47"/>
      <c r="S12486" s="47"/>
      <c r="T12486" s="47"/>
      <c r="U12486" s="47"/>
      <c r="V12486" s="47"/>
      <c r="W12486" s="47"/>
      <c r="X12486" s="17"/>
      <c r="Y12486" s="12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47"/>
      <c r="R12487" s="47"/>
      <c r="S12487" s="47"/>
      <c r="T12487" s="47"/>
      <c r="U12487" s="47"/>
      <c r="V12487" s="47"/>
      <c r="W12487" s="49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47"/>
      <c r="R12488" s="47"/>
      <c r="S12488" s="47"/>
      <c r="T12488" s="47"/>
      <c r="U12488" s="47"/>
      <c r="V12488" s="47"/>
      <c r="W12488" s="47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47"/>
      <c r="R12489" s="47"/>
      <c r="S12489" s="47"/>
      <c r="T12489" s="47"/>
      <c r="U12489" s="47"/>
      <c r="V12489" s="47"/>
      <c r="W12489" s="47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47"/>
      <c r="R12490" s="47"/>
      <c r="S12490" s="47"/>
      <c r="T12490" s="47"/>
      <c r="U12490" s="47"/>
      <c r="V12490" s="47"/>
      <c r="W12490" s="47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47"/>
      <c r="R12491" s="47"/>
      <c r="S12491" s="47"/>
      <c r="T12491" s="47"/>
      <c r="U12491" s="47"/>
      <c r="V12491" s="47"/>
      <c r="W12491" s="48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47"/>
      <c r="R12492" s="47"/>
      <c r="S12492" s="47"/>
      <c r="T12492" s="47"/>
      <c r="U12492" s="47"/>
      <c r="V12492" s="47"/>
      <c r="W12492" s="48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47"/>
      <c r="R12493" s="47"/>
      <c r="S12493" s="47"/>
      <c r="T12493" s="47"/>
      <c r="U12493" s="47"/>
      <c r="V12493" s="47"/>
      <c r="W12493" s="47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47"/>
      <c r="R12494" s="47"/>
      <c r="S12494" s="47"/>
      <c r="T12494" s="47"/>
      <c r="U12494" s="47"/>
      <c r="V12494" s="47"/>
      <c r="W12494" s="49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47"/>
      <c r="R12495" s="47"/>
      <c r="S12495" s="47"/>
      <c r="T12495" s="47"/>
      <c r="U12495" s="47"/>
      <c r="V12495" s="47"/>
      <c r="W12495" s="47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47"/>
      <c r="R12496" s="47"/>
      <c r="S12496" s="47"/>
      <c r="T12496" s="47"/>
      <c r="U12496" s="47"/>
      <c r="V12496" s="47"/>
      <c r="W12496" s="47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4"/>
      <c r="Q12497" s="47"/>
      <c r="R12497" s="47"/>
      <c r="S12497" s="47"/>
      <c r="T12497" s="47"/>
      <c r="U12497" s="47"/>
      <c r="V12497" s="47"/>
      <c r="W12497" s="47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47"/>
      <c r="R12498" s="47"/>
      <c r="S12498" s="47"/>
      <c r="T12498" s="47"/>
      <c r="U12498" s="47"/>
      <c r="V12498" s="47"/>
      <c r="W12498" s="48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47"/>
      <c r="R12499" s="47"/>
      <c r="S12499" s="47"/>
      <c r="T12499" s="47"/>
      <c r="U12499" s="47"/>
      <c r="V12499" s="47"/>
      <c r="W12499" s="49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4"/>
      <c r="Q12500" s="47"/>
      <c r="R12500" s="47"/>
      <c r="S12500" s="47"/>
      <c r="T12500" s="47"/>
      <c r="U12500" s="47"/>
      <c r="V12500" s="47"/>
      <c r="W12500" s="49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4"/>
      <c r="Q12501" s="47"/>
      <c r="R12501" s="47"/>
      <c r="S12501" s="47"/>
      <c r="T12501" s="47"/>
      <c r="U12501" s="47"/>
      <c r="V12501" s="47"/>
      <c r="W12501" s="47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4"/>
      <c r="Q12502" s="47"/>
      <c r="R12502" s="47"/>
      <c r="S12502" s="47"/>
      <c r="T12502" s="47"/>
      <c r="U12502" s="47"/>
      <c r="V12502" s="47"/>
      <c r="W12502" s="48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4"/>
      <c r="Q12503" s="47"/>
      <c r="R12503" s="47"/>
      <c r="S12503" s="47"/>
      <c r="T12503" s="47"/>
      <c r="U12503" s="47"/>
      <c r="V12503" s="47"/>
      <c r="W12503" s="48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47"/>
      <c r="R12504" s="47"/>
      <c r="S12504" s="47"/>
      <c r="T12504" s="47"/>
      <c r="U12504" s="47"/>
      <c r="V12504" s="47"/>
      <c r="W12504" s="49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47"/>
      <c r="R12505" s="47"/>
      <c r="S12505" s="47"/>
      <c r="T12505" s="47"/>
      <c r="U12505" s="47"/>
      <c r="V12505" s="47"/>
      <c r="W12505" s="47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4"/>
      <c r="Q12506" s="47"/>
      <c r="R12506" s="47"/>
      <c r="S12506" s="47"/>
      <c r="T12506" s="47"/>
      <c r="U12506" s="47"/>
      <c r="V12506" s="47"/>
      <c r="W12506" s="47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47"/>
      <c r="R12507" s="47"/>
      <c r="S12507" s="47"/>
      <c r="T12507" s="47"/>
      <c r="U12507" s="47"/>
      <c r="V12507" s="47"/>
      <c r="W12507" s="4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47"/>
      <c r="R12508" s="47"/>
      <c r="S12508" s="47"/>
      <c r="T12508" s="47"/>
      <c r="U12508" s="47"/>
      <c r="V12508" s="47"/>
      <c r="W12508" s="48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47"/>
      <c r="R12509" s="47"/>
      <c r="S12509" s="47"/>
      <c r="T12509" s="47"/>
      <c r="U12509" s="47"/>
      <c r="V12509" s="47"/>
      <c r="W12509" s="49"/>
      <c r="X12509" s="17"/>
      <c r="Y12509" s="12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47"/>
      <c r="R12510" s="47"/>
      <c r="S12510" s="47"/>
      <c r="T12510" s="47"/>
      <c r="U12510" s="47"/>
      <c r="V12510" s="47"/>
      <c r="W12510" s="49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47"/>
      <c r="R12511" s="47"/>
      <c r="S12511" s="47"/>
      <c r="T12511" s="47"/>
      <c r="U12511" s="47"/>
      <c r="V12511" s="47"/>
      <c r="W12511" s="47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47"/>
      <c r="R12512" s="47"/>
      <c r="S12512" s="47"/>
      <c r="T12512" s="47"/>
      <c r="U12512" s="47"/>
      <c r="V12512" s="47"/>
      <c r="W12512" s="4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47"/>
      <c r="R12513" s="47"/>
      <c r="S12513" s="47"/>
      <c r="T12513" s="47"/>
      <c r="U12513" s="47"/>
      <c r="V12513" s="47"/>
      <c r="W12513" s="49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47"/>
      <c r="R12514" s="47"/>
      <c r="S12514" s="47"/>
      <c r="T12514" s="47"/>
      <c r="U12514" s="47"/>
      <c r="V12514" s="47"/>
      <c r="W12514" s="48"/>
      <c r="X12514" s="17"/>
      <c r="Y12514" s="12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47"/>
      <c r="R12515" s="47"/>
      <c r="S12515" s="47"/>
      <c r="T12515" s="47"/>
      <c r="U12515" s="47"/>
      <c r="V12515" s="47"/>
      <c r="W12515" s="49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47"/>
      <c r="R12516" s="47"/>
      <c r="S12516" s="47"/>
      <c r="T12516" s="47"/>
      <c r="U12516" s="47"/>
      <c r="V12516" s="47"/>
      <c r="W12516" s="47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47"/>
      <c r="R12517" s="47"/>
      <c r="S12517" s="47"/>
      <c r="T12517" s="47"/>
      <c r="U12517" s="47"/>
      <c r="V12517" s="47"/>
      <c r="W12517" s="4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47"/>
      <c r="R12518" s="47"/>
      <c r="S12518" s="47"/>
      <c r="T12518" s="47"/>
      <c r="U12518" s="47"/>
      <c r="V12518" s="47"/>
      <c r="W12518" s="4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47"/>
      <c r="R12519" s="47"/>
      <c r="S12519" s="47"/>
      <c r="T12519" s="47"/>
      <c r="U12519" s="47"/>
      <c r="V12519" s="47"/>
      <c r="W12519" s="49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47"/>
      <c r="R12520" s="47"/>
      <c r="S12520" s="47"/>
      <c r="T12520" s="47"/>
      <c r="U12520" s="47"/>
      <c r="V12520" s="47"/>
      <c r="W12520" s="49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47"/>
      <c r="R12521" s="47"/>
      <c r="S12521" s="47"/>
      <c r="T12521" s="47"/>
      <c r="U12521" s="47"/>
      <c r="V12521" s="47"/>
      <c r="W12521" s="4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47"/>
      <c r="R12522" s="47"/>
      <c r="S12522" s="47"/>
      <c r="T12522" s="47"/>
      <c r="U12522" s="47"/>
      <c r="V12522" s="47"/>
      <c r="W12522" s="49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47"/>
      <c r="R12523" s="47"/>
      <c r="S12523" s="47"/>
      <c r="T12523" s="47"/>
      <c r="U12523" s="47"/>
      <c r="V12523" s="47"/>
      <c r="W12523" s="47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47"/>
      <c r="R12524" s="47"/>
      <c r="S12524" s="47"/>
      <c r="T12524" s="47"/>
      <c r="U12524" s="47"/>
      <c r="V12524" s="47"/>
      <c r="W12524" s="48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4"/>
      <c r="Q12525" s="47"/>
      <c r="R12525" s="47"/>
      <c r="S12525" s="47"/>
      <c r="T12525" s="47"/>
      <c r="U12525" s="47"/>
      <c r="V12525" s="47"/>
      <c r="W12525" s="4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47"/>
      <c r="R12526" s="47"/>
      <c r="S12526" s="47"/>
      <c r="T12526" s="47"/>
      <c r="U12526" s="47"/>
      <c r="V12526" s="47"/>
      <c r="W12526" s="47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47"/>
      <c r="R12527" s="47"/>
      <c r="S12527" s="47"/>
      <c r="T12527" s="47"/>
      <c r="U12527" s="47"/>
      <c r="V12527" s="47"/>
      <c r="W12527" s="49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4"/>
      <c r="Q12528" s="47"/>
      <c r="R12528" s="47"/>
      <c r="S12528" s="47"/>
      <c r="T12528" s="47"/>
      <c r="U12528" s="47"/>
      <c r="V12528" s="47"/>
      <c r="W12528" s="49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47"/>
      <c r="R12529" s="47"/>
      <c r="S12529" s="47"/>
      <c r="T12529" s="47"/>
      <c r="U12529" s="47"/>
      <c r="V12529" s="47"/>
      <c r="W12529" s="49"/>
      <c r="X12529" s="17"/>
      <c r="Y12529" s="12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4"/>
      <c r="Q12530" s="47"/>
      <c r="R12530" s="47"/>
      <c r="S12530" s="47"/>
      <c r="T12530" s="47"/>
      <c r="U12530" s="47"/>
      <c r="V12530" s="47"/>
      <c r="W12530" s="49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47"/>
      <c r="R12531" s="47"/>
      <c r="S12531" s="47"/>
      <c r="T12531" s="47"/>
      <c r="U12531" s="47"/>
      <c r="V12531" s="47"/>
      <c r="W12531" s="4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47"/>
      <c r="R12532" s="47"/>
      <c r="S12532" s="47"/>
      <c r="T12532" s="47"/>
      <c r="U12532" s="47"/>
      <c r="V12532" s="47"/>
      <c r="W12532" s="47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4"/>
      <c r="Q12533" s="47"/>
      <c r="R12533" s="47"/>
      <c r="S12533" s="47"/>
      <c r="T12533" s="47"/>
      <c r="U12533" s="47"/>
      <c r="V12533" s="47"/>
      <c r="W12533" s="47"/>
      <c r="X12533" s="17"/>
      <c r="Y12533" s="13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47"/>
      <c r="R12534" s="47"/>
      <c r="S12534" s="47"/>
      <c r="T12534" s="47"/>
      <c r="U12534" s="47"/>
      <c r="V12534" s="47"/>
      <c r="W12534" s="47"/>
      <c r="X12534" s="17"/>
      <c r="Y12534" s="12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4"/>
      <c r="Q12535" s="47"/>
      <c r="R12535" s="47"/>
      <c r="S12535" s="47"/>
      <c r="T12535" s="47"/>
      <c r="U12535" s="47"/>
      <c r="V12535" s="47"/>
      <c r="W12535" s="4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47"/>
      <c r="R12536" s="47"/>
      <c r="S12536" s="47"/>
      <c r="T12536" s="47"/>
      <c r="U12536" s="47"/>
      <c r="V12536" s="47"/>
      <c r="W12536" s="4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4"/>
      <c r="Q12537" s="47"/>
      <c r="R12537" s="47"/>
      <c r="S12537" s="47"/>
      <c r="T12537" s="47"/>
      <c r="U12537" s="47"/>
      <c r="V12537" s="47"/>
      <c r="W12537" s="4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47"/>
      <c r="R12538" s="47"/>
      <c r="S12538" s="47"/>
      <c r="T12538" s="47"/>
      <c r="U12538" s="47"/>
      <c r="V12538" s="47"/>
      <c r="W12538" s="49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47"/>
      <c r="R12539" s="47"/>
      <c r="S12539" s="47"/>
      <c r="T12539" s="47"/>
      <c r="U12539" s="47"/>
      <c r="V12539" s="47"/>
      <c r="W12539" s="47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47"/>
      <c r="R12540" s="47"/>
      <c r="S12540" s="47"/>
      <c r="T12540" s="47"/>
      <c r="U12540" s="47"/>
      <c r="V12540" s="47"/>
      <c r="W12540" s="49"/>
      <c r="X12540" s="17"/>
      <c r="Y12540" s="12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47"/>
      <c r="R12541" s="47"/>
      <c r="S12541" s="47"/>
      <c r="T12541" s="47"/>
      <c r="U12541" s="47"/>
      <c r="V12541" s="47"/>
      <c r="W12541" s="47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47"/>
      <c r="R12542" s="47"/>
      <c r="S12542" s="47"/>
      <c r="T12542" s="47"/>
      <c r="U12542" s="47"/>
      <c r="V12542" s="47"/>
      <c r="W12542" s="48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47"/>
      <c r="R12543" s="47"/>
      <c r="S12543" s="47"/>
      <c r="T12543" s="47"/>
      <c r="U12543" s="47"/>
      <c r="V12543" s="47"/>
      <c r="W12543" s="4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47"/>
      <c r="R12544" s="47"/>
      <c r="S12544" s="47"/>
      <c r="T12544" s="47"/>
      <c r="U12544" s="47"/>
      <c r="V12544" s="47"/>
      <c r="W12544" s="47"/>
      <c r="X12544" s="17"/>
      <c r="Y12544" s="12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47"/>
      <c r="R12545" s="47"/>
      <c r="S12545" s="47"/>
      <c r="T12545" s="47"/>
      <c r="U12545" s="47"/>
      <c r="V12545" s="47"/>
      <c r="W12545" s="47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47"/>
      <c r="R12546" s="47"/>
      <c r="S12546" s="47"/>
      <c r="T12546" s="47"/>
      <c r="U12546" s="47"/>
      <c r="V12546" s="47"/>
      <c r="W12546" s="48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47"/>
      <c r="R12547" s="47"/>
      <c r="S12547" s="47"/>
      <c r="T12547" s="47"/>
      <c r="U12547" s="47"/>
      <c r="V12547" s="47"/>
      <c r="W12547" s="48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47"/>
      <c r="R12548" s="47"/>
      <c r="S12548" s="47"/>
      <c r="T12548" s="47"/>
      <c r="U12548" s="47"/>
      <c r="V12548" s="47"/>
      <c r="W12548" s="48"/>
      <c r="X12548" s="17"/>
      <c r="Y12548" s="12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4"/>
      <c r="Q12549" s="47"/>
      <c r="R12549" s="47"/>
      <c r="S12549" s="47"/>
      <c r="T12549" s="47"/>
      <c r="U12549" s="47"/>
      <c r="V12549" s="47"/>
      <c r="W12549" s="47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47"/>
      <c r="R12550" s="47"/>
      <c r="S12550" s="47"/>
      <c r="T12550" s="47"/>
      <c r="U12550" s="47"/>
      <c r="V12550" s="47"/>
      <c r="W12550" s="48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47"/>
      <c r="R12551" s="47"/>
      <c r="S12551" s="47"/>
      <c r="T12551" s="47"/>
      <c r="U12551" s="47"/>
      <c r="V12551" s="47"/>
      <c r="W12551" s="48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47"/>
      <c r="R12552" s="47"/>
      <c r="S12552" s="47"/>
      <c r="T12552" s="47"/>
      <c r="U12552" s="47"/>
      <c r="V12552" s="47"/>
      <c r="W12552" s="4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4"/>
      <c r="Q12553" s="47"/>
      <c r="R12553" s="47"/>
      <c r="S12553" s="47"/>
      <c r="T12553" s="47"/>
      <c r="U12553" s="47"/>
      <c r="V12553" s="47"/>
      <c r="W12553" s="48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4"/>
      <c r="Q12554" s="47"/>
      <c r="R12554" s="47"/>
      <c r="S12554" s="47"/>
      <c r="T12554" s="47"/>
      <c r="U12554" s="47"/>
      <c r="V12554" s="47"/>
      <c r="W12554" s="48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4"/>
      <c r="Q12555" s="47"/>
      <c r="R12555" s="47"/>
      <c r="S12555" s="47"/>
      <c r="T12555" s="47"/>
      <c r="U12555" s="47"/>
      <c r="V12555" s="47"/>
      <c r="W12555" s="48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4"/>
      <c r="Q12556" s="47"/>
      <c r="R12556" s="47"/>
      <c r="S12556" s="47"/>
      <c r="T12556" s="47"/>
      <c r="U12556" s="47"/>
      <c r="V12556" s="47"/>
      <c r="W12556" s="48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47"/>
      <c r="R12557" s="47"/>
      <c r="S12557" s="47"/>
      <c r="T12557" s="47"/>
      <c r="U12557" s="47"/>
      <c r="V12557" s="47"/>
      <c r="W12557" s="47"/>
      <c r="X12557" s="17"/>
      <c r="Y12557" s="12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4"/>
      <c r="Q12558" s="47"/>
      <c r="R12558" s="47"/>
      <c r="S12558" s="47"/>
      <c r="T12558" s="47"/>
      <c r="U12558" s="47"/>
      <c r="V12558" s="47"/>
      <c r="W12558" s="47"/>
      <c r="X12558" s="17"/>
      <c r="Y12558" s="13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47"/>
      <c r="R12559" s="47"/>
      <c r="S12559" s="47"/>
      <c r="T12559" s="47"/>
      <c r="U12559" s="47"/>
      <c r="V12559" s="47"/>
      <c r="W12559" s="47"/>
      <c r="X12559" s="17"/>
      <c r="Y12559" s="13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2"/>
      <c r="Q12560" s="47"/>
      <c r="R12560" s="47"/>
      <c r="S12560" s="47"/>
      <c r="T12560" s="47"/>
      <c r="U12560" s="47"/>
      <c r="V12560" s="47"/>
      <c r="W12560" s="49"/>
      <c r="X12560" s="17"/>
      <c r="Y12560" s="12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47"/>
      <c r="R12561" s="47"/>
      <c r="S12561" s="47"/>
      <c r="T12561" s="47"/>
      <c r="U12561" s="47"/>
      <c r="V12561" s="47"/>
      <c r="W12561" s="49"/>
      <c r="X12561" s="17"/>
      <c r="Y12561" s="12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47"/>
      <c r="R12562" s="47"/>
      <c r="S12562" s="47"/>
      <c r="T12562" s="47"/>
      <c r="U12562" s="47"/>
      <c r="V12562" s="47"/>
      <c r="W12562" s="48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4"/>
      <c r="Q12563" s="47"/>
      <c r="R12563" s="47"/>
      <c r="S12563" s="47"/>
      <c r="T12563" s="47"/>
      <c r="U12563" s="47"/>
      <c r="V12563" s="47"/>
      <c r="W12563" s="47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47"/>
      <c r="R12564" s="47"/>
      <c r="S12564" s="47"/>
      <c r="T12564" s="47"/>
      <c r="U12564" s="47"/>
      <c r="V12564" s="47"/>
      <c r="W12564" s="47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47"/>
      <c r="R12565" s="47"/>
      <c r="S12565" s="47"/>
      <c r="T12565" s="47"/>
      <c r="U12565" s="47"/>
      <c r="V12565" s="47"/>
      <c r="W12565" s="47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4"/>
      <c r="Q12566" s="47"/>
      <c r="R12566" s="47"/>
      <c r="S12566" s="47"/>
      <c r="T12566" s="47"/>
      <c r="U12566" s="47"/>
      <c r="V12566" s="47"/>
      <c r="W12566" s="49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47"/>
      <c r="R12567" s="47"/>
      <c r="S12567" s="47"/>
      <c r="T12567" s="47"/>
      <c r="U12567" s="47"/>
      <c r="V12567" s="47"/>
      <c r="W12567" s="47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47"/>
      <c r="R12568" s="47"/>
      <c r="S12568" s="47"/>
      <c r="T12568" s="47"/>
      <c r="U12568" s="47"/>
      <c r="V12568" s="47"/>
      <c r="W12568" s="47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47"/>
      <c r="R12569" s="47"/>
      <c r="S12569" s="47"/>
      <c r="T12569" s="47"/>
      <c r="U12569" s="47"/>
      <c r="V12569" s="47"/>
      <c r="W12569" s="49"/>
      <c r="X12569" s="17"/>
      <c r="Y12569" s="12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47"/>
      <c r="R12570" s="47"/>
      <c r="S12570" s="47"/>
      <c r="T12570" s="47"/>
      <c r="U12570" s="47"/>
      <c r="V12570" s="47"/>
      <c r="W12570" s="48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47"/>
      <c r="R12571" s="47"/>
      <c r="S12571" s="47"/>
      <c r="T12571" s="47"/>
      <c r="U12571" s="47"/>
      <c r="V12571" s="47"/>
      <c r="W12571" s="49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47"/>
      <c r="R12572" s="47"/>
      <c r="S12572" s="47"/>
      <c r="T12572" s="47"/>
      <c r="U12572" s="47"/>
      <c r="V12572" s="47"/>
      <c r="W12572" s="47"/>
      <c r="X12572" s="17"/>
      <c r="Y12572" s="12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47"/>
      <c r="R12573" s="47"/>
      <c r="S12573" s="47"/>
      <c r="T12573" s="47"/>
      <c r="U12573" s="47"/>
      <c r="V12573" s="47"/>
      <c r="W12573" s="47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47"/>
      <c r="R12574" s="47"/>
      <c r="S12574" s="47"/>
      <c r="T12574" s="47"/>
      <c r="U12574" s="47"/>
      <c r="V12574" s="47"/>
      <c r="W12574" s="47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4"/>
      <c r="Q12575" s="47"/>
      <c r="R12575" s="47"/>
      <c r="S12575" s="47"/>
      <c r="T12575" s="47"/>
      <c r="U12575" s="47"/>
      <c r="V12575" s="47"/>
      <c r="W12575" s="48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4"/>
      <c r="Q12576" s="47"/>
      <c r="R12576" s="47"/>
      <c r="S12576" s="47"/>
      <c r="T12576" s="47"/>
      <c r="U12576" s="47"/>
      <c r="V12576" s="47"/>
      <c r="W12576" s="4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47"/>
      <c r="R12577" s="47"/>
      <c r="S12577" s="47"/>
      <c r="T12577" s="47"/>
      <c r="U12577" s="47"/>
      <c r="V12577" s="47"/>
      <c r="W12577" s="47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47"/>
      <c r="R12578" s="47"/>
      <c r="S12578" s="47"/>
      <c r="T12578" s="47"/>
      <c r="U12578" s="47"/>
      <c r="V12578" s="47"/>
      <c r="W12578" s="4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47"/>
      <c r="R12579" s="47"/>
      <c r="S12579" s="47"/>
      <c r="T12579" s="47"/>
      <c r="U12579" s="47"/>
      <c r="V12579" s="47"/>
      <c r="W12579" s="4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4"/>
      <c r="Q12580" s="47"/>
      <c r="R12580" s="47"/>
      <c r="S12580" s="47"/>
      <c r="T12580" s="47"/>
      <c r="U12580" s="47"/>
      <c r="V12580" s="47"/>
      <c r="W12580" s="48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47"/>
      <c r="R12581" s="47"/>
      <c r="S12581" s="47"/>
      <c r="T12581" s="47"/>
      <c r="U12581" s="47"/>
      <c r="V12581" s="47"/>
      <c r="W12581" s="47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47"/>
      <c r="R12582" s="47"/>
      <c r="S12582" s="47"/>
      <c r="T12582" s="47"/>
      <c r="U12582" s="47"/>
      <c r="V12582" s="47"/>
      <c r="W12582" s="47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47"/>
      <c r="R12583" s="47"/>
      <c r="S12583" s="47"/>
      <c r="T12583" s="47"/>
      <c r="U12583" s="47"/>
      <c r="V12583" s="47"/>
      <c r="W12583" s="48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47"/>
      <c r="R12584" s="47"/>
      <c r="S12584" s="47"/>
      <c r="T12584" s="47"/>
      <c r="U12584" s="47"/>
      <c r="V12584" s="47"/>
      <c r="W12584" s="4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4"/>
      <c r="Q12585" s="47"/>
      <c r="R12585" s="47"/>
      <c r="S12585" s="47"/>
      <c r="T12585" s="47"/>
      <c r="U12585" s="47"/>
      <c r="V12585" s="47"/>
      <c r="W12585" s="4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4"/>
      <c r="Q12586" s="47"/>
      <c r="R12586" s="47"/>
      <c r="S12586" s="47"/>
      <c r="T12586" s="47"/>
      <c r="U12586" s="47"/>
      <c r="V12586" s="47"/>
      <c r="W12586" s="49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4"/>
      <c r="Q12587" s="47"/>
      <c r="R12587" s="47"/>
      <c r="S12587" s="47"/>
      <c r="T12587" s="47"/>
      <c r="U12587" s="47"/>
      <c r="V12587" s="47"/>
      <c r="W12587" s="47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47"/>
      <c r="R12588" s="47"/>
      <c r="S12588" s="47"/>
      <c r="T12588" s="47"/>
      <c r="U12588" s="47"/>
      <c r="V12588" s="47"/>
      <c r="W12588" s="47"/>
      <c r="X12588" s="17"/>
      <c r="Y12588" s="12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47"/>
      <c r="R12589" s="47"/>
      <c r="S12589" s="47"/>
      <c r="T12589" s="47"/>
      <c r="U12589" s="47"/>
      <c r="V12589" s="47"/>
      <c r="W12589" s="47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47"/>
      <c r="R12590" s="47"/>
      <c r="S12590" s="47"/>
      <c r="T12590" s="47"/>
      <c r="U12590" s="47"/>
      <c r="V12590" s="47"/>
      <c r="W12590" s="47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47"/>
      <c r="R12591" s="47"/>
      <c r="S12591" s="47"/>
      <c r="T12591" s="47"/>
      <c r="U12591" s="47"/>
      <c r="V12591" s="47"/>
      <c r="W12591" s="47"/>
      <c r="X12591" s="17"/>
      <c r="Y12591" s="12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47"/>
      <c r="R12592" s="47"/>
      <c r="S12592" s="47"/>
      <c r="T12592" s="47"/>
      <c r="U12592" s="47"/>
      <c r="V12592" s="47"/>
      <c r="W12592" s="47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47"/>
      <c r="R12593" s="47"/>
      <c r="S12593" s="47"/>
      <c r="T12593" s="47"/>
      <c r="U12593" s="47"/>
      <c r="V12593" s="47"/>
      <c r="W12593" s="47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47"/>
      <c r="R12594" s="47"/>
      <c r="S12594" s="47"/>
      <c r="T12594" s="47"/>
      <c r="U12594" s="47"/>
      <c r="V12594" s="47"/>
      <c r="W12594" s="49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47"/>
      <c r="R12595" s="47"/>
      <c r="S12595" s="47"/>
      <c r="T12595" s="47"/>
      <c r="U12595" s="47"/>
      <c r="V12595" s="47"/>
      <c r="W12595" s="49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47"/>
      <c r="R12596" s="47"/>
      <c r="S12596" s="47"/>
      <c r="T12596" s="47"/>
      <c r="U12596" s="47"/>
      <c r="V12596" s="47"/>
      <c r="W12596" s="47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47"/>
      <c r="R12597" s="47"/>
      <c r="S12597" s="47"/>
      <c r="T12597" s="47"/>
      <c r="U12597" s="47"/>
      <c r="V12597" s="47"/>
      <c r="W12597" s="47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47"/>
      <c r="R12598" s="47"/>
      <c r="S12598" s="47"/>
      <c r="T12598" s="47"/>
      <c r="U12598" s="47"/>
      <c r="V12598" s="47"/>
      <c r="W12598" s="47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47"/>
      <c r="R12599" s="47"/>
      <c r="S12599" s="47"/>
      <c r="T12599" s="47"/>
      <c r="U12599" s="47"/>
      <c r="V12599" s="47"/>
      <c r="W12599" s="47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47"/>
      <c r="R12600" s="47"/>
      <c r="S12600" s="47"/>
      <c r="T12600" s="47"/>
      <c r="U12600" s="47"/>
      <c r="V12600" s="47"/>
      <c r="W12600" s="47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47"/>
      <c r="R12601" s="47"/>
      <c r="S12601" s="47"/>
      <c r="T12601" s="47"/>
      <c r="U12601" s="47"/>
      <c r="V12601" s="47"/>
      <c r="W12601" s="47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47"/>
      <c r="R12602" s="47"/>
      <c r="S12602" s="47"/>
      <c r="T12602" s="47"/>
      <c r="U12602" s="47"/>
      <c r="V12602" s="47"/>
      <c r="W12602" s="48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47"/>
      <c r="R12603" s="47"/>
      <c r="S12603" s="47"/>
      <c r="T12603" s="47"/>
      <c r="U12603" s="47"/>
      <c r="V12603" s="47"/>
      <c r="W12603" s="47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47"/>
      <c r="R12604" s="47"/>
      <c r="S12604" s="47"/>
      <c r="T12604" s="47"/>
      <c r="U12604" s="47"/>
      <c r="V12604" s="47"/>
      <c r="W12604" s="4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47"/>
      <c r="R12605" s="47"/>
      <c r="S12605" s="47"/>
      <c r="T12605" s="47"/>
      <c r="U12605" s="47"/>
      <c r="V12605" s="47"/>
      <c r="W12605" s="47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47"/>
      <c r="R12606" s="47"/>
      <c r="S12606" s="47"/>
      <c r="T12606" s="47"/>
      <c r="U12606" s="47"/>
      <c r="V12606" s="47"/>
      <c r="W12606" s="47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47"/>
      <c r="R12607" s="47"/>
      <c r="S12607" s="47"/>
      <c r="T12607" s="47"/>
      <c r="U12607" s="47"/>
      <c r="V12607" s="47"/>
      <c r="W12607" s="47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47"/>
      <c r="R12608" s="47"/>
      <c r="S12608" s="47"/>
      <c r="T12608" s="47"/>
      <c r="U12608" s="47"/>
      <c r="V12608" s="47"/>
      <c r="W12608" s="47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47"/>
      <c r="R12609" s="47"/>
      <c r="S12609" s="47"/>
      <c r="T12609" s="47"/>
      <c r="U12609" s="47"/>
      <c r="V12609" s="47"/>
      <c r="W12609" s="48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47"/>
      <c r="R12610" s="47"/>
      <c r="S12610" s="47"/>
      <c r="T12610" s="47"/>
      <c r="U12610" s="47"/>
      <c r="V12610" s="47"/>
      <c r="W12610" s="48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47"/>
      <c r="R12611" s="47"/>
      <c r="S12611" s="47"/>
      <c r="T12611" s="47"/>
      <c r="U12611" s="47"/>
      <c r="V12611" s="47"/>
      <c r="W12611" s="47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47"/>
      <c r="R12612" s="47"/>
      <c r="S12612" s="47"/>
      <c r="T12612" s="47"/>
      <c r="U12612" s="47"/>
      <c r="V12612" s="47"/>
      <c r="W12612" s="48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47"/>
      <c r="R12613" s="47"/>
      <c r="S12613" s="47"/>
      <c r="T12613" s="47"/>
      <c r="U12613" s="47"/>
      <c r="V12613" s="47"/>
      <c r="W12613" s="47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47"/>
      <c r="R12614" s="47"/>
      <c r="S12614" s="47"/>
      <c r="T12614" s="47"/>
      <c r="U12614" s="47"/>
      <c r="V12614" s="47"/>
      <c r="W12614" s="4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47"/>
      <c r="R12615" s="47"/>
      <c r="S12615" s="47"/>
      <c r="T12615" s="47"/>
      <c r="U12615" s="47"/>
      <c r="V12615" s="47"/>
      <c r="W12615" s="47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47"/>
      <c r="R12616" s="47"/>
      <c r="S12616" s="47"/>
      <c r="T12616" s="47"/>
      <c r="U12616" s="47"/>
      <c r="V12616" s="47"/>
      <c r="W12616" s="48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47"/>
      <c r="R12617" s="47"/>
      <c r="S12617" s="47"/>
      <c r="T12617" s="47"/>
      <c r="U12617" s="47"/>
      <c r="V12617" s="47"/>
      <c r="W12617" s="47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47"/>
      <c r="R12618" s="47"/>
      <c r="S12618" s="47"/>
      <c r="T12618" s="47"/>
      <c r="U12618" s="47"/>
      <c r="V12618" s="47"/>
      <c r="W12618" s="47"/>
      <c r="X12618" s="17"/>
      <c r="Y12618" s="13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47"/>
      <c r="R12619" s="47"/>
      <c r="S12619" s="47"/>
      <c r="T12619" s="47"/>
      <c r="U12619" s="47"/>
      <c r="V12619" s="47"/>
      <c r="W12619" s="47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47"/>
      <c r="R12620" s="47"/>
      <c r="S12620" s="47"/>
      <c r="T12620" s="47"/>
      <c r="U12620" s="47"/>
      <c r="V12620" s="47"/>
      <c r="W12620" s="47"/>
      <c r="X12620" s="17"/>
      <c r="Y12620" s="13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47"/>
      <c r="R12621" s="47"/>
      <c r="S12621" s="47"/>
      <c r="T12621" s="47"/>
      <c r="U12621" s="47"/>
      <c r="V12621" s="47"/>
      <c r="W12621" s="47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47"/>
      <c r="R12622" s="47"/>
      <c r="S12622" s="47"/>
      <c r="T12622" s="47"/>
      <c r="U12622" s="47"/>
      <c r="V12622" s="47"/>
      <c r="W12622" s="49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47"/>
      <c r="R12623" s="47"/>
      <c r="S12623" s="47"/>
      <c r="T12623" s="47"/>
      <c r="U12623" s="47"/>
      <c r="V12623" s="47"/>
      <c r="W12623" s="49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47"/>
      <c r="R12624" s="47"/>
      <c r="S12624" s="47"/>
      <c r="T12624" s="47"/>
      <c r="U12624" s="47"/>
      <c r="V12624" s="47"/>
      <c r="W12624" s="47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47"/>
      <c r="R12625" s="47"/>
      <c r="S12625" s="47"/>
      <c r="T12625" s="47"/>
      <c r="U12625" s="47"/>
      <c r="V12625" s="47"/>
      <c r="W12625" s="47"/>
      <c r="X12625" s="17"/>
      <c r="Y12625" s="12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47"/>
      <c r="R12626" s="47"/>
      <c r="S12626" s="47"/>
      <c r="T12626" s="47"/>
      <c r="U12626" s="47"/>
      <c r="V12626" s="47"/>
      <c r="W12626" s="47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47"/>
      <c r="R12627" s="47"/>
      <c r="S12627" s="47"/>
      <c r="T12627" s="47"/>
      <c r="U12627" s="47"/>
      <c r="V12627" s="47"/>
      <c r="W12627" s="48"/>
      <c r="X12627" s="17"/>
      <c r="Y12627" s="12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47"/>
      <c r="R12628" s="47"/>
      <c r="S12628" s="47"/>
      <c r="T12628" s="47"/>
      <c r="U12628" s="47"/>
      <c r="V12628" s="47"/>
      <c r="W12628" s="48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47"/>
      <c r="R12629" s="47"/>
      <c r="S12629" s="47"/>
      <c r="T12629" s="47"/>
      <c r="U12629" s="47"/>
      <c r="V12629" s="47"/>
      <c r="W12629" s="48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47"/>
      <c r="R12630" s="47"/>
      <c r="S12630" s="47"/>
      <c r="T12630" s="47"/>
      <c r="U12630" s="47"/>
      <c r="V12630" s="47"/>
      <c r="W12630" s="47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47"/>
      <c r="R12631" s="47"/>
      <c r="S12631" s="47"/>
      <c r="T12631" s="47"/>
      <c r="U12631" s="47"/>
      <c r="V12631" s="47"/>
      <c r="W12631" s="48"/>
      <c r="X12631" s="17"/>
      <c r="Y12631" s="12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47"/>
      <c r="R12632" s="47"/>
      <c r="S12632" s="47"/>
      <c r="T12632" s="47"/>
      <c r="U12632" s="47"/>
      <c r="V12632" s="47"/>
      <c r="W12632" s="47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47"/>
      <c r="R12633" s="47"/>
      <c r="S12633" s="47"/>
      <c r="T12633" s="47"/>
      <c r="U12633" s="47"/>
      <c r="V12633" s="47"/>
      <c r="W12633" s="48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47"/>
      <c r="R12634" s="47"/>
      <c r="S12634" s="47"/>
      <c r="T12634" s="47"/>
      <c r="U12634" s="47"/>
      <c r="V12634" s="47"/>
      <c r="W12634" s="47"/>
      <c r="X12634" s="17"/>
      <c r="Y12634" s="12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47"/>
      <c r="R12635" s="47"/>
      <c r="S12635" s="47"/>
      <c r="T12635" s="47"/>
      <c r="U12635" s="47"/>
      <c r="V12635" s="47"/>
      <c r="W12635" s="47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47"/>
      <c r="R12636" s="47"/>
      <c r="S12636" s="47"/>
      <c r="T12636" s="47"/>
      <c r="U12636" s="47"/>
      <c r="V12636" s="47"/>
      <c r="W12636" s="48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47"/>
      <c r="R12637" s="47"/>
      <c r="S12637" s="47"/>
      <c r="T12637" s="47"/>
      <c r="U12637" s="47"/>
      <c r="V12637" s="47"/>
      <c r="W12637" s="4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47"/>
      <c r="R12638" s="47"/>
      <c r="S12638" s="47"/>
      <c r="T12638" s="47"/>
      <c r="U12638" s="47"/>
      <c r="V12638" s="47"/>
      <c r="W12638" s="48"/>
      <c r="X12638" s="17"/>
      <c r="Y12638" s="12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47"/>
      <c r="R12639" s="47"/>
      <c r="S12639" s="47"/>
      <c r="T12639" s="47"/>
      <c r="U12639" s="47"/>
      <c r="V12639" s="47"/>
      <c r="W12639" s="47"/>
      <c r="X12639" s="17"/>
      <c r="Y12639" s="12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47"/>
      <c r="R12640" s="47"/>
      <c r="S12640" s="47"/>
      <c r="T12640" s="47"/>
      <c r="U12640" s="47"/>
      <c r="V12640" s="47"/>
      <c r="W12640" s="47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47"/>
      <c r="R12641" s="47"/>
      <c r="S12641" s="47"/>
      <c r="T12641" s="47"/>
      <c r="U12641" s="47"/>
      <c r="V12641" s="47"/>
      <c r="W12641" s="47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47"/>
      <c r="R12642" s="47"/>
      <c r="S12642" s="47"/>
      <c r="T12642" s="47"/>
      <c r="U12642" s="47"/>
      <c r="V12642" s="47"/>
      <c r="W12642" s="4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47"/>
      <c r="R12643" s="47"/>
      <c r="S12643" s="47"/>
      <c r="T12643" s="47"/>
      <c r="U12643" s="47"/>
      <c r="V12643" s="47"/>
      <c r="W12643" s="47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47"/>
      <c r="R12644" s="47"/>
      <c r="S12644" s="47"/>
      <c r="T12644" s="47"/>
      <c r="U12644" s="47"/>
      <c r="V12644" s="47"/>
      <c r="W12644" s="47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47"/>
      <c r="R12645" s="47"/>
      <c r="S12645" s="47"/>
      <c r="T12645" s="47"/>
      <c r="U12645" s="47"/>
      <c r="V12645" s="47"/>
      <c r="W12645" s="47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47"/>
      <c r="R12646" s="47"/>
      <c r="S12646" s="47"/>
      <c r="T12646" s="47"/>
      <c r="U12646" s="47"/>
      <c r="V12646" s="47"/>
      <c r="W12646" s="49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47"/>
      <c r="R12647" s="47"/>
      <c r="S12647" s="47"/>
      <c r="T12647" s="47"/>
      <c r="U12647" s="47"/>
      <c r="V12647" s="47"/>
      <c r="W12647" s="48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47"/>
      <c r="R12648" s="47"/>
      <c r="S12648" s="47"/>
      <c r="T12648" s="47"/>
      <c r="U12648" s="47"/>
      <c r="V12648" s="47"/>
      <c r="W12648" s="47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47"/>
      <c r="R12649" s="47"/>
      <c r="S12649" s="47"/>
      <c r="T12649" s="47"/>
      <c r="U12649" s="47"/>
      <c r="V12649" s="47"/>
      <c r="W12649" s="48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47"/>
      <c r="R12650" s="47"/>
      <c r="S12650" s="47"/>
      <c r="T12650" s="47"/>
      <c r="U12650" s="47"/>
      <c r="V12650" s="47"/>
      <c r="W12650" s="48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47"/>
      <c r="R12651" s="47"/>
      <c r="S12651" s="47"/>
      <c r="T12651" s="47"/>
      <c r="U12651" s="47"/>
      <c r="V12651" s="47"/>
      <c r="W12651" s="4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47"/>
      <c r="R12652" s="47"/>
      <c r="S12652" s="47"/>
      <c r="T12652" s="47"/>
      <c r="U12652" s="47"/>
      <c r="V12652" s="47"/>
      <c r="W12652" s="47"/>
      <c r="X12652" s="17"/>
      <c r="Y12652" s="12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47"/>
      <c r="R12653" s="47"/>
      <c r="S12653" s="47"/>
      <c r="T12653" s="47"/>
      <c r="U12653" s="47"/>
      <c r="V12653" s="47"/>
      <c r="W12653" s="47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47"/>
      <c r="R12654" s="47"/>
      <c r="S12654" s="47"/>
      <c r="T12654" s="47"/>
      <c r="U12654" s="47"/>
      <c r="V12654" s="47"/>
      <c r="W12654" s="4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47"/>
      <c r="R12655" s="47"/>
      <c r="S12655" s="47"/>
      <c r="T12655" s="47"/>
      <c r="U12655" s="47"/>
      <c r="V12655" s="47"/>
      <c r="W12655" s="47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47"/>
      <c r="R12656" s="47"/>
      <c r="S12656" s="47"/>
      <c r="T12656" s="47"/>
      <c r="U12656" s="47"/>
      <c r="V12656" s="47"/>
      <c r="W12656" s="48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47"/>
      <c r="R12657" s="47"/>
      <c r="S12657" s="47"/>
      <c r="T12657" s="47"/>
      <c r="U12657" s="47"/>
      <c r="V12657" s="47"/>
      <c r="W12657" s="47"/>
      <c r="X12657" s="17"/>
      <c r="Y12657" s="12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47"/>
      <c r="R12658" s="47"/>
      <c r="S12658" s="47"/>
      <c r="T12658" s="47"/>
      <c r="U12658" s="47"/>
      <c r="V12658" s="47"/>
      <c r="W12658" s="48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47"/>
      <c r="R12659" s="47"/>
      <c r="S12659" s="47"/>
      <c r="T12659" s="47"/>
      <c r="U12659" s="47"/>
      <c r="V12659" s="47"/>
      <c r="W12659" s="47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2"/>
      <c r="Q12660" s="47"/>
      <c r="R12660" s="47"/>
      <c r="S12660" s="47"/>
      <c r="T12660" s="47"/>
      <c r="U12660" s="47"/>
      <c r="V12660" s="47"/>
      <c r="W12660" s="49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47"/>
      <c r="R12661" s="47"/>
      <c r="S12661" s="47"/>
      <c r="T12661" s="47"/>
      <c r="U12661" s="47"/>
      <c r="V12661" s="47"/>
      <c r="W12661" s="48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47"/>
      <c r="R12662" s="47"/>
      <c r="S12662" s="47"/>
      <c r="T12662" s="47"/>
      <c r="U12662" s="47"/>
      <c r="V12662" s="47"/>
      <c r="W12662" s="47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47"/>
      <c r="R12663" s="47"/>
      <c r="S12663" s="47"/>
      <c r="T12663" s="47"/>
      <c r="U12663" s="47"/>
      <c r="V12663" s="47"/>
      <c r="W12663" s="47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47"/>
      <c r="R12664" s="47"/>
      <c r="S12664" s="47"/>
      <c r="T12664" s="47"/>
      <c r="U12664" s="47"/>
      <c r="V12664" s="47"/>
      <c r="W12664" s="47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47"/>
      <c r="R12665" s="47"/>
      <c r="S12665" s="47"/>
      <c r="T12665" s="47"/>
      <c r="U12665" s="47"/>
      <c r="V12665" s="47"/>
      <c r="W12665" s="47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47"/>
      <c r="R12666" s="47"/>
      <c r="S12666" s="47"/>
      <c r="T12666" s="47"/>
      <c r="U12666" s="47"/>
      <c r="V12666" s="47"/>
      <c r="W12666" s="48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47"/>
      <c r="R12667" s="47"/>
      <c r="S12667" s="47"/>
      <c r="T12667" s="47"/>
      <c r="U12667" s="47"/>
      <c r="V12667" s="47"/>
      <c r="W12667" s="4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47"/>
      <c r="R12668" s="47"/>
      <c r="S12668" s="47"/>
      <c r="T12668" s="47"/>
      <c r="U12668" s="47"/>
      <c r="V12668" s="47"/>
      <c r="W12668" s="48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47"/>
      <c r="R12669" s="47"/>
      <c r="S12669" s="47"/>
      <c r="T12669" s="47"/>
      <c r="U12669" s="47"/>
      <c r="V12669" s="47"/>
      <c r="W12669" s="47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2"/>
      <c r="Q12670" s="47"/>
      <c r="R12670" s="47"/>
      <c r="S12670" s="47"/>
      <c r="T12670" s="47"/>
      <c r="U12670" s="47"/>
      <c r="V12670" s="47"/>
      <c r="W12670" s="47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47"/>
      <c r="R12671" s="47"/>
      <c r="S12671" s="47"/>
      <c r="T12671" s="47"/>
      <c r="U12671" s="47"/>
      <c r="V12671" s="47"/>
      <c r="W12671" s="48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47"/>
      <c r="R12672" s="47"/>
      <c r="S12672" s="47"/>
      <c r="T12672" s="47"/>
      <c r="U12672" s="47"/>
      <c r="V12672" s="47"/>
      <c r="W12672" s="47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47"/>
      <c r="R12673" s="47"/>
      <c r="S12673" s="47"/>
      <c r="T12673" s="47"/>
      <c r="U12673" s="47"/>
      <c r="V12673" s="47"/>
      <c r="W12673" s="48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47"/>
      <c r="R12674" s="47"/>
      <c r="S12674" s="47"/>
      <c r="T12674" s="47"/>
      <c r="U12674" s="47"/>
      <c r="V12674" s="47"/>
      <c r="W12674" s="47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47"/>
      <c r="R12675" s="47"/>
      <c r="S12675" s="47"/>
      <c r="T12675" s="47"/>
      <c r="U12675" s="47"/>
      <c r="V12675" s="47"/>
      <c r="W12675" s="47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47"/>
      <c r="R12676" s="47"/>
      <c r="S12676" s="47"/>
      <c r="T12676" s="47"/>
      <c r="U12676" s="47"/>
      <c r="V12676" s="47"/>
      <c r="W12676" s="49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47"/>
      <c r="R12677" s="47"/>
      <c r="S12677" s="47"/>
      <c r="T12677" s="47"/>
      <c r="U12677" s="47"/>
      <c r="V12677" s="47"/>
      <c r="W12677" s="47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4"/>
      <c r="Q12678" s="47"/>
      <c r="R12678" s="47"/>
      <c r="S12678" s="47"/>
      <c r="T12678" s="47"/>
      <c r="U12678" s="47"/>
      <c r="V12678" s="47"/>
      <c r="W12678" s="4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47"/>
      <c r="R12679" s="47"/>
      <c r="S12679" s="47"/>
      <c r="T12679" s="47"/>
      <c r="U12679" s="47"/>
      <c r="V12679" s="47"/>
      <c r="W12679" s="48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47"/>
      <c r="R12680" s="47"/>
      <c r="S12680" s="47"/>
      <c r="T12680" s="47"/>
      <c r="U12680" s="47"/>
      <c r="V12680" s="47"/>
      <c r="W12680" s="47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47"/>
      <c r="R12681" s="47"/>
      <c r="S12681" s="47"/>
      <c r="T12681" s="47"/>
      <c r="U12681" s="47"/>
      <c r="V12681" s="47"/>
      <c r="W12681" s="47"/>
      <c r="X12681" s="17"/>
      <c r="Y12681" s="12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47"/>
      <c r="R12682" s="47"/>
      <c r="S12682" s="47"/>
      <c r="T12682" s="47"/>
      <c r="U12682" s="47"/>
      <c r="V12682" s="47"/>
      <c r="W12682" s="47"/>
      <c r="X12682" s="17"/>
      <c r="Y12682" s="12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47"/>
      <c r="R12683" s="47"/>
      <c r="S12683" s="47"/>
      <c r="T12683" s="47"/>
      <c r="U12683" s="47"/>
      <c r="V12683" s="47"/>
      <c r="W12683" s="47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47"/>
      <c r="R12684" s="47"/>
      <c r="S12684" s="47"/>
      <c r="T12684" s="47"/>
      <c r="U12684" s="47"/>
      <c r="V12684" s="47"/>
      <c r="W12684" s="47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47"/>
      <c r="R12685" s="47"/>
      <c r="S12685" s="47"/>
      <c r="T12685" s="47"/>
      <c r="U12685" s="47"/>
      <c r="V12685" s="47"/>
      <c r="W12685" s="47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47"/>
      <c r="R12686" s="47"/>
      <c r="S12686" s="47"/>
      <c r="T12686" s="47"/>
      <c r="U12686" s="47"/>
      <c r="V12686" s="47"/>
      <c r="W12686" s="48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47"/>
      <c r="R12687" s="47"/>
      <c r="S12687" s="47"/>
      <c r="T12687" s="47"/>
      <c r="U12687" s="47"/>
      <c r="V12687" s="47"/>
      <c r="W12687" s="47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47"/>
      <c r="R12688" s="47"/>
      <c r="S12688" s="47"/>
      <c r="T12688" s="47"/>
      <c r="U12688" s="47"/>
      <c r="V12688" s="47"/>
      <c r="W12688" s="47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47"/>
      <c r="R12689" s="47"/>
      <c r="S12689" s="47"/>
      <c r="T12689" s="47"/>
      <c r="U12689" s="47"/>
      <c r="V12689" s="47"/>
      <c r="W12689" s="48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47"/>
      <c r="R12690" s="47"/>
      <c r="S12690" s="47"/>
      <c r="T12690" s="47"/>
      <c r="U12690" s="47"/>
      <c r="V12690" s="47"/>
      <c r="W12690" s="48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47"/>
      <c r="R12691" s="47"/>
      <c r="S12691" s="47"/>
      <c r="T12691" s="47"/>
      <c r="U12691" s="47"/>
      <c r="V12691" s="47"/>
      <c r="W12691" s="4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47"/>
      <c r="R12692" s="47"/>
      <c r="S12692" s="47"/>
      <c r="T12692" s="47"/>
      <c r="U12692" s="47"/>
      <c r="V12692" s="47"/>
      <c r="W12692" s="47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47"/>
      <c r="R12693" s="47"/>
      <c r="S12693" s="47"/>
      <c r="T12693" s="47"/>
      <c r="U12693" s="47"/>
      <c r="V12693" s="47"/>
      <c r="W12693" s="47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47"/>
      <c r="R12694" s="47"/>
      <c r="S12694" s="47"/>
      <c r="T12694" s="47"/>
      <c r="U12694" s="47"/>
      <c r="V12694" s="47"/>
      <c r="W12694" s="47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47"/>
      <c r="R12695" s="47"/>
      <c r="S12695" s="47"/>
      <c r="T12695" s="47"/>
      <c r="U12695" s="47"/>
      <c r="V12695" s="47"/>
      <c r="W12695" s="4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47"/>
      <c r="R12696" s="47"/>
      <c r="S12696" s="47"/>
      <c r="T12696" s="47"/>
      <c r="U12696" s="47"/>
      <c r="V12696" s="47"/>
      <c r="W12696" s="47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47"/>
      <c r="R12697" s="47"/>
      <c r="S12697" s="47"/>
      <c r="T12697" s="47"/>
      <c r="U12697" s="47"/>
      <c r="V12697" s="47"/>
      <c r="W12697" s="47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47"/>
      <c r="R12698" s="47"/>
      <c r="S12698" s="47"/>
      <c r="T12698" s="47"/>
      <c r="U12698" s="47"/>
      <c r="V12698" s="47"/>
      <c r="W12698" s="47"/>
      <c r="X12698" s="17"/>
      <c r="Y12698" s="12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47"/>
      <c r="R12699" s="47"/>
      <c r="S12699" s="47"/>
      <c r="T12699" s="47"/>
      <c r="U12699" s="47"/>
      <c r="V12699" s="47"/>
      <c r="W12699" s="4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47"/>
      <c r="R12700" s="47"/>
      <c r="S12700" s="47"/>
      <c r="T12700" s="47"/>
      <c r="U12700" s="47"/>
      <c r="V12700" s="47"/>
      <c r="W12700" s="48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47"/>
      <c r="R12701" s="47"/>
      <c r="S12701" s="47"/>
      <c r="T12701" s="47"/>
      <c r="U12701" s="47"/>
      <c r="V12701" s="47"/>
      <c r="W12701" s="4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47"/>
      <c r="R12702" s="47"/>
      <c r="S12702" s="47"/>
      <c r="T12702" s="47"/>
      <c r="U12702" s="47"/>
      <c r="V12702" s="47"/>
      <c r="W12702" s="4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47"/>
      <c r="R12703" s="47"/>
      <c r="S12703" s="47"/>
      <c r="T12703" s="47"/>
      <c r="U12703" s="47"/>
      <c r="V12703" s="47"/>
      <c r="W12703" s="47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47"/>
      <c r="R12704" s="47"/>
      <c r="S12704" s="47"/>
      <c r="T12704" s="47"/>
      <c r="U12704" s="47"/>
      <c r="V12704" s="47"/>
      <c r="W12704" s="47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47"/>
      <c r="R12705" s="47"/>
      <c r="S12705" s="47"/>
      <c r="T12705" s="47"/>
      <c r="U12705" s="47"/>
      <c r="V12705" s="47"/>
      <c r="W12705" s="48"/>
      <c r="X12705" s="17"/>
      <c r="Y12705" s="12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47"/>
      <c r="R12706" s="47"/>
      <c r="S12706" s="47"/>
      <c r="T12706" s="47"/>
      <c r="U12706" s="47"/>
      <c r="V12706" s="47"/>
      <c r="W12706" s="47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47"/>
      <c r="R12707" s="47"/>
      <c r="S12707" s="47"/>
      <c r="T12707" s="47"/>
      <c r="U12707" s="47"/>
      <c r="V12707" s="47"/>
      <c r="W12707" s="47"/>
      <c r="X12707" s="17"/>
      <c r="Y12707" s="12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47"/>
      <c r="R12708" s="47"/>
      <c r="S12708" s="47"/>
      <c r="T12708" s="47"/>
      <c r="U12708" s="47"/>
      <c r="V12708" s="47"/>
      <c r="W12708" s="47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47"/>
      <c r="R12709" s="47"/>
      <c r="S12709" s="47"/>
      <c r="T12709" s="47"/>
      <c r="U12709" s="47"/>
      <c r="V12709" s="47"/>
      <c r="W12709" s="49"/>
      <c r="X12709" s="17"/>
      <c r="Y12709" s="12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47"/>
      <c r="R12710" s="47"/>
      <c r="S12710" s="47"/>
      <c r="T12710" s="47"/>
      <c r="U12710" s="47"/>
      <c r="V12710" s="47"/>
      <c r="W12710" s="49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47"/>
      <c r="R12711" s="47"/>
      <c r="S12711" s="47"/>
      <c r="T12711" s="47"/>
      <c r="U12711" s="47"/>
      <c r="V12711" s="47"/>
      <c r="W12711" s="4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47"/>
      <c r="R12712" s="47"/>
      <c r="S12712" s="47"/>
      <c r="T12712" s="47"/>
      <c r="U12712" s="47"/>
      <c r="V12712" s="47"/>
      <c r="W12712" s="47"/>
      <c r="X12712" s="17"/>
      <c r="Y12712" s="13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47"/>
      <c r="R12713" s="47"/>
      <c r="S12713" s="47"/>
      <c r="T12713" s="47"/>
      <c r="U12713" s="47"/>
      <c r="V12713" s="47"/>
      <c r="W12713" s="47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47"/>
      <c r="R12714" s="47"/>
      <c r="S12714" s="47"/>
      <c r="T12714" s="47"/>
      <c r="U12714" s="47"/>
      <c r="V12714" s="47"/>
      <c r="W12714" s="48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47"/>
      <c r="R12715" s="47"/>
      <c r="S12715" s="47"/>
      <c r="T12715" s="47"/>
      <c r="U12715" s="47"/>
      <c r="V12715" s="47"/>
      <c r="W12715" s="47"/>
      <c r="X12715" s="17"/>
      <c r="Y12715" s="12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47"/>
      <c r="R12716" s="47"/>
      <c r="S12716" s="47"/>
      <c r="T12716" s="47"/>
      <c r="U12716" s="47"/>
      <c r="V12716" s="47"/>
      <c r="W12716" s="4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47"/>
      <c r="R12717" s="47"/>
      <c r="S12717" s="47"/>
      <c r="T12717" s="47"/>
      <c r="U12717" s="47"/>
      <c r="V12717" s="47"/>
      <c r="W12717" s="48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47"/>
      <c r="R12718" s="47"/>
      <c r="S12718" s="47"/>
      <c r="T12718" s="47"/>
      <c r="U12718" s="47"/>
      <c r="V12718" s="47"/>
      <c r="W12718" s="47"/>
      <c r="X12718" s="17"/>
      <c r="Y12718" s="12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47"/>
      <c r="R12719" s="47"/>
      <c r="S12719" s="47"/>
      <c r="T12719" s="47"/>
      <c r="U12719" s="47"/>
      <c r="V12719" s="47"/>
      <c r="W12719" s="48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47"/>
      <c r="R12720" s="47"/>
      <c r="S12720" s="47"/>
      <c r="T12720" s="47"/>
      <c r="U12720" s="47"/>
      <c r="V12720" s="47"/>
      <c r="W12720" s="47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47"/>
      <c r="R12721" s="47"/>
      <c r="S12721" s="47"/>
      <c r="T12721" s="47"/>
      <c r="U12721" s="47"/>
      <c r="V12721" s="47"/>
      <c r="W12721" s="47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47"/>
      <c r="R12722" s="47"/>
      <c r="S12722" s="47"/>
      <c r="T12722" s="47"/>
      <c r="U12722" s="47"/>
      <c r="V12722" s="47"/>
      <c r="W12722" s="48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47"/>
      <c r="R12723" s="47"/>
      <c r="S12723" s="47"/>
      <c r="T12723" s="47"/>
      <c r="U12723" s="47"/>
      <c r="V12723" s="47"/>
      <c r="W12723" s="47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47"/>
      <c r="R12724" s="47"/>
      <c r="S12724" s="47"/>
      <c r="T12724" s="47"/>
      <c r="U12724" s="47"/>
      <c r="V12724" s="47"/>
      <c r="W12724" s="47"/>
      <c r="X12724" s="17"/>
      <c r="Y12724" s="13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47"/>
      <c r="R12725" s="47"/>
      <c r="S12725" s="47"/>
      <c r="T12725" s="47"/>
      <c r="U12725" s="47"/>
      <c r="V12725" s="47"/>
      <c r="W12725" s="48"/>
      <c r="X12725" s="17"/>
      <c r="Y12725" s="12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47"/>
      <c r="R12726" s="47"/>
      <c r="S12726" s="47"/>
      <c r="T12726" s="47"/>
      <c r="U12726" s="47"/>
      <c r="V12726" s="47"/>
      <c r="W12726" s="4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47"/>
      <c r="R12727" s="47"/>
      <c r="S12727" s="47"/>
      <c r="T12727" s="47"/>
      <c r="U12727" s="47"/>
      <c r="V12727" s="47"/>
      <c r="W12727" s="47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47"/>
      <c r="R12728" s="47"/>
      <c r="S12728" s="47"/>
      <c r="T12728" s="47"/>
      <c r="U12728" s="47"/>
      <c r="V12728" s="47"/>
      <c r="W12728" s="47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47"/>
      <c r="R12729" s="47"/>
      <c r="S12729" s="47"/>
      <c r="T12729" s="47"/>
      <c r="U12729" s="47"/>
      <c r="V12729" s="47"/>
      <c r="W12729" s="48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47"/>
      <c r="R12730" s="47"/>
      <c r="S12730" s="47"/>
      <c r="T12730" s="47"/>
      <c r="U12730" s="47"/>
      <c r="V12730" s="47"/>
      <c r="W12730" s="47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47"/>
      <c r="R12731" s="47"/>
      <c r="S12731" s="47"/>
      <c r="T12731" s="47"/>
      <c r="U12731" s="47"/>
      <c r="V12731" s="47"/>
      <c r="W12731" s="47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47"/>
      <c r="R12732" s="47"/>
      <c r="S12732" s="47"/>
      <c r="T12732" s="47"/>
      <c r="U12732" s="47"/>
      <c r="V12732" s="47"/>
      <c r="W12732" s="48"/>
      <c r="X12732" s="17"/>
      <c r="Y12732" s="12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47"/>
      <c r="R12733" s="47"/>
      <c r="S12733" s="47"/>
      <c r="T12733" s="47"/>
      <c r="U12733" s="47"/>
      <c r="V12733" s="47"/>
      <c r="W12733" s="4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47"/>
      <c r="R12734" s="47"/>
      <c r="S12734" s="47"/>
      <c r="T12734" s="47"/>
      <c r="U12734" s="47"/>
      <c r="V12734" s="47"/>
      <c r="W12734" s="47"/>
      <c r="X12734" s="17"/>
      <c r="Y12734" s="12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47"/>
      <c r="R12735" s="47"/>
      <c r="S12735" s="47"/>
      <c r="T12735" s="47"/>
      <c r="U12735" s="47"/>
      <c r="V12735" s="47"/>
      <c r="W12735" s="48"/>
      <c r="X12735" s="17"/>
      <c r="Y12735" s="12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47"/>
      <c r="R12736" s="47"/>
      <c r="S12736" s="47"/>
      <c r="T12736" s="47"/>
      <c r="U12736" s="47"/>
      <c r="V12736" s="47"/>
      <c r="W12736" s="47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47"/>
      <c r="R12737" s="47"/>
      <c r="S12737" s="47"/>
      <c r="T12737" s="47"/>
      <c r="U12737" s="47"/>
      <c r="V12737" s="47"/>
      <c r="W12737" s="48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47"/>
      <c r="R12738" s="47"/>
      <c r="S12738" s="47"/>
      <c r="T12738" s="47"/>
      <c r="U12738" s="47"/>
      <c r="V12738" s="47"/>
      <c r="W12738" s="4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47"/>
      <c r="R12739" s="47"/>
      <c r="S12739" s="47"/>
      <c r="T12739" s="47"/>
      <c r="U12739" s="47"/>
      <c r="V12739" s="47"/>
      <c r="W12739" s="47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47"/>
      <c r="R12740" s="47"/>
      <c r="S12740" s="47"/>
      <c r="T12740" s="47"/>
      <c r="U12740" s="47"/>
      <c r="V12740" s="47"/>
      <c r="W12740" s="47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47"/>
      <c r="R12741" s="47"/>
      <c r="S12741" s="47"/>
      <c r="T12741" s="47"/>
      <c r="U12741" s="47"/>
      <c r="V12741" s="47"/>
      <c r="W12741" s="4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47"/>
      <c r="R12742" s="47"/>
      <c r="S12742" s="47"/>
      <c r="T12742" s="47"/>
      <c r="U12742" s="47"/>
      <c r="V12742" s="47"/>
      <c r="W12742" s="47"/>
      <c r="X12742" s="17"/>
      <c r="Y12742" s="12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47"/>
      <c r="R12743" s="47"/>
      <c r="S12743" s="47"/>
      <c r="T12743" s="47"/>
      <c r="U12743" s="47"/>
      <c r="V12743" s="47"/>
      <c r="W12743" s="48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47"/>
      <c r="R12744" s="47"/>
      <c r="S12744" s="47"/>
      <c r="T12744" s="47"/>
      <c r="U12744" s="47"/>
      <c r="V12744" s="47"/>
      <c r="W12744" s="48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47"/>
      <c r="R12745" s="47"/>
      <c r="S12745" s="47"/>
      <c r="T12745" s="47"/>
      <c r="U12745" s="47"/>
      <c r="V12745" s="47"/>
      <c r="W12745" s="47"/>
      <c r="X12745" s="17"/>
      <c r="Y12745" s="12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47"/>
      <c r="R12746" s="47"/>
      <c r="S12746" s="47"/>
      <c r="T12746" s="47"/>
      <c r="U12746" s="47"/>
      <c r="V12746" s="47"/>
      <c r="W12746" s="47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47"/>
      <c r="R12747" s="47"/>
      <c r="S12747" s="47"/>
      <c r="T12747" s="47"/>
      <c r="U12747" s="47"/>
      <c r="V12747" s="47"/>
      <c r="W12747" s="4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47"/>
      <c r="R12748" s="47"/>
      <c r="S12748" s="47"/>
      <c r="T12748" s="47"/>
      <c r="U12748" s="47"/>
      <c r="V12748" s="47"/>
      <c r="W12748" s="47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47"/>
      <c r="R12749" s="47"/>
      <c r="S12749" s="47"/>
      <c r="T12749" s="47"/>
      <c r="U12749" s="47"/>
      <c r="V12749" s="47"/>
      <c r="W12749" s="47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47"/>
      <c r="R12750" s="47"/>
      <c r="S12750" s="47"/>
      <c r="T12750" s="47"/>
      <c r="U12750" s="47"/>
      <c r="V12750" s="47"/>
      <c r="W12750" s="4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47"/>
      <c r="R12751" s="47"/>
      <c r="S12751" s="47"/>
      <c r="T12751" s="47"/>
      <c r="U12751" s="47"/>
      <c r="V12751" s="47"/>
      <c r="W12751" s="49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47"/>
      <c r="R12752" s="47"/>
      <c r="S12752" s="47"/>
      <c r="T12752" s="47"/>
      <c r="U12752" s="47"/>
      <c r="V12752" s="47"/>
      <c r="W12752" s="47"/>
      <c r="X12752" s="17"/>
      <c r="Y12752" s="13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47"/>
      <c r="R12753" s="47"/>
      <c r="S12753" s="47"/>
      <c r="T12753" s="47"/>
      <c r="U12753" s="47"/>
      <c r="V12753" s="47"/>
      <c r="W12753" s="48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47"/>
      <c r="R12754" s="47"/>
      <c r="S12754" s="47"/>
      <c r="T12754" s="47"/>
      <c r="U12754" s="47"/>
      <c r="V12754" s="47"/>
      <c r="W12754" s="47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2"/>
      <c r="Q12755" s="47"/>
      <c r="R12755" s="47"/>
      <c r="S12755" s="47"/>
      <c r="T12755" s="47"/>
      <c r="U12755" s="47"/>
      <c r="V12755" s="47"/>
      <c r="W12755" s="4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47"/>
      <c r="R12756" s="47"/>
      <c r="S12756" s="47"/>
      <c r="T12756" s="47"/>
      <c r="U12756" s="47"/>
      <c r="V12756" s="47"/>
      <c r="W12756" s="47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47"/>
      <c r="R12757" s="47"/>
      <c r="S12757" s="47"/>
      <c r="T12757" s="47"/>
      <c r="U12757" s="47"/>
      <c r="V12757" s="47"/>
      <c r="W12757" s="47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47"/>
      <c r="R12758" s="47"/>
      <c r="S12758" s="47"/>
      <c r="T12758" s="47"/>
      <c r="U12758" s="47"/>
      <c r="V12758" s="47"/>
      <c r="W12758" s="47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47"/>
      <c r="R12759" s="47"/>
      <c r="S12759" s="47"/>
      <c r="T12759" s="47"/>
      <c r="U12759" s="47"/>
      <c r="V12759" s="47"/>
      <c r="W12759" s="47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47"/>
      <c r="R12760" s="47"/>
      <c r="S12760" s="47"/>
      <c r="T12760" s="47"/>
      <c r="U12760" s="47"/>
      <c r="V12760" s="47"/>
      <c r="W12760" s="47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47"/>
      <c r="R12761" s="47"/>
      <c r="S12761" s="47"/>
      <c r="T12761" s="47"/>
      <c r="U12761" s="47"/>
      <c r="V12761" s="47"/>
      <c r="W12761" s="47"/>
      <c r="X12761" s="17"/>
      <c r="Y12761" s="12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47"/>
      <c r="R12762" s="47"/>
      <c r="S12762" s="47"/>
      <c r="T12762" s="47"/>
      <c r="U12762" s="47"/>
      <c r="V12762" s="47"/>
      <c r="W12762" s="48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47"/>
      <c r="R12763" s="47"/>
      <c r="S12763" s="47"/>
      <c r="T12763" s="47"/>
      <c r="U12763" s="47"/>
      <c r="V12763" s="47"/>
      <c r="W12763" s="4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47"/>
      <c r="R12764" s="47"/>
      <c r="S12764" s="47"/>
      <c r="T12764" s="47"/>
      <c r="U12764" s="47"/>
      <c r="V12764" s="47"/>
      <c r="W12764" s="47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47"/>
      <c r="R12765" s="47"/>
      <c r="S12765" s="47"/>
      <c r="T12765" s="47"/>
      <c r="U12765" s="47"/>
      <c r="V12765" s="47"/>
      <c r="W12765" s="47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47"/>
      <c r="R12766" s="47"/>
      <c r="S12766" s="47"/>
      <c r="T12766" s="47"/>
      <c r="U12766" s="47"/>
      <c r="V12766" s="47"/>
      <c r="W12766" s="48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47"/>
      <c r="R12767" s="47"/>
      <c r="S12767" s="47"/>
      <c r="T12767" s="47"/>
      <c r="U12767" s="47"/>
      <c r="V12767" s="47"/>
      <c r="W12767" s="4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47"/>
      <c r="R12768" s="47"/>
      <c r="S12768" s="47"/>
      <c r="T12768" s="47"/>
      <c r="U12768" s="47"/>
      <c r="V12768" s="47"/>
      <c r="W12768" s="49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47"/>
      <c r="R12769" s="47"/>
      <c r="S12769" s="47"/>
      <c r="T12769" s="47"/>
      <c r="U12769" s="47"/>
      <c r="V12769" s="47"/>
      <c r="W12769" s="48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4"/>
      <c r="Q12770" s="47"/>
      <c r="R12770" s="47"/>
      <c r="S12770" s="47"/>
      <c r="T12770" s="47"/>
      <c r="U12770" s="47"/>
      <c r="V12770" s="47"/>
      <c r="W12770" s="47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4"/>
      <c r="Q12771" s="47"/>
      <c r="R12771" s="47"/>
      <c r="S12771" s="47"/>
      <c r="T12771" s="47"/>
      <c r="U12771" s="47"/>
      <c r="V12771" s="47"/>
      <c r="W12771" s="47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47"/>
      <c r="R12772" s="47"/>
      <c r="S12772" s="47"/>
      <c r="T12772" s="47"/>
      <c r="U12772" s="47"/>
      <c r="V12772" s="47"/>
      <c r="W12772" s="47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47"/>
      <c r="R12773" s="47"/>
      <c r="S12773" s="47"/>
      <c r="T12773" s="47"/>
      <c r="U12773" s="47"/>
      <c r="V12773" s="47"/>
      <c r="W12773" s="47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47"/>
      <c r="R12774" s="47"/>
      <c r="S12774" s="47"/>
      <c r="T12774" s="47"/>
      <c r="U12774" s="47"/>
      <c r="V12774" s="47"/>
      <c r="W12774" s="49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47"/>
      <c r="R12775" s="47"/>
      <c r="S12775" s="47"/>
      <c r="T12775" s="47"/>
      <c r="U12775" s="47"/>
      <c r="V12775" s="47"/>
      <c r="W12775" s="47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47"/>
      <c r="R12776" s="47"/>
      <c r="S12776" s="47"/>
      <c r="T12776" s="47"/>
      <c r="U12776" s="47"/>
      <c r="V12776" s="47"/>
      <c r="W12776" s="49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47"/>
      <c r="R12777" s="47"/>
      <c r="S12777" s="47"/>
      <c r="T12777" s="47"/>
      <c r="U12777" s="47"/>
      <c r="V12777" s="47"/>
      <c r="W12777" s="48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47"/>
      <c r="R12778" s="47"/>
      <c r="S12778" s="47"/>
      <c r="T12778" s="47"/>
      <c r="U12778" s="47"/>
      <c r="V12778" s="47"/>
      <c r="W12778" s="47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47"/>
      <c r="R12779" s="47"/>
      <c r="S12779" s="47"/>
      <c r="T12779" s="47"/>
      <c r="U12779" s="47"/>
      <c r="V12779" s="47"/>
      <c r="W12779" s="47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2"/>
      <c r="Q12780" s="47"/>
      <c r="R12780" s="47"/>
      <c r="S12780" s="47"/>
      <c r="T12780" s="47"/>
      <c r="U12780" s="47"/>
      <c r="V12780" s="47"/>
      <c r="W12780" s="4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47"/>
      <c r="R12781" s="47"/>
      <c r="S12781" s="47"/>
      <c r="T12781" s="47"/>
      <c r="U12781" s="47"/>
      <c r="V12781" s="47"/>
      <c r="W12781" s="47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47"/>
      <c r="R12782" s="47"/>
      <c r="S12782" s="47"/>
      <c r="T12782" s="47"/>
      <c r="U12782" s="47"/>
      <c r="V12782" s="47"/>
      <c r="W12782" s="47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47"/>
      <c r="R12783" s="47"/>
      <c r="S12783" s="47"/>
      <c r="T12783" s="47"/>
      <c r="U12783" s="47"/>
      <c r="V12783" s="47"/>
      <c r="W12783" s="47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47"/>
      <c r="R12784" s="47"/>
      <c r="S12784" s="47"/>
      <c r="T12784" s="47"/>
      <c r="U12784" s="47"/>
      <c r="V12784" s="47"/>
      <c r="W12784" s="48"/>
      <c r="X12784" s="17"/>
      <c r="Y12784" s="12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47"/>
      <c r="R12785" s="47"/>
      <c r="S12785" s="47"/>
      <c r="T12785" s="47"/>
      <c r="U12785" s="47"/>
      <c r="V12785" s="47"/>
      <c r="W12785" s="47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47"/>
      <c r="R12786" s="47"/>
      <c r="S12786" s="47"/>
      <c r="T12786" s="47"/>
      <c r="U12786" s="47"/>
      <c r="V12786" s="47"/>
      <c r="W12786" s="48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47"/>
      <c r="R12787" s="47"/>
      <c r="S12787" s="47"/>
      <c r="T12787" s="47"/>
      <c r="U12787" s="47"/>
      <c r="V12787" s="47"/>
      <c r="W12787" s="47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47"/>
      <c r="R12788" s="47"/>
      <c r="S12788" s="47"/>
      <c r="T12788" s="47"/>
      <c r="U12788" s="47"/>
      <c r="V12788" s="47"/>
      <c r="W12788" s="47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47"/>
      <c r="R12789" s="47"/>
      <c r="S12789" s="47"/>
      <c r="T12789" s="47"/>
      <c r="U12789" s="47"/>
      <c r="V12789" s="47"/>
      <c r="W12789" s="47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47"/>
      <c r="R12790" s="47"/>
      <c r="S12790" s="47"/>
      <c r="T12790" s="47"/>
      <c r="U12790" s="47"/>
      <c r="V12790" s="47"/>
      <c r="W12790" s="47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47"/>
      <c r="R12791" s="47"/>
      <c r="S12791" s="47"/>
      <c r="T12791" s="47"/>
      <c r="U12791" s="47"/>
      <c r="V12791" s="47"/>
      <c r="W12791" s="4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47"/>
      <c r="R12792" s="47"/>
      <c r="S12792" s="47"/>
      <c r="T12792" s="47"/>
      <c r="U12792" s="47"/>
      <c r="V12792" s="47"/>
      <c r="W12792" s="47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47"/>
      <c r="R12793" s="47"/>
      <c r="S12793" s="47"/>
      <c r="T12793" s="47"/>
      <c r="U12793" s="47"/>
      <c r="V12793" s="47"/>
      <c r="W12793" s="47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47"/>
      <c r="R12794" s="47"/>
      <c r="S12794" s="47"/>
      <c r="T12794" s="47"/>
      <c r="U12794" s="47"/>
      <c r="V12794" s="47"/>
      <c r="W12794" s="47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47"/>
      <c r="R12795" s="47"/>
      <c r="S12795" s="47"/>
      <c r="T12795" s="47"/>
      <c r="U12795" s="47"/>
      <c r="V12795" s="47"/>
      <c r="W12795" s="49"/>
      <c r="X12795" s="17"/>
      <c r="Y12795" s="12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47"/>
      <c r="R12796" s="47"/>
      <c r="S12796" s="47"/>
      <c r="T12796" s="47"/>
      <c r="U12796" s="47"/>
      <c r="V12796" s="47"/>
      <c r="W12796" s="47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47"/>
      <c r="R12797" s="47"/>
      <c r="S12797" s="47"/>
      <c r="T12797" s="47"/>
      <c r="U12797" s="47"/>
      <c r="V12797" s="47"/>
      <c r="W12797" s="47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47"/>
      <c r="R12798" s="47"/>
      <c r="S12798" s="47"/>
      <c r="T12798" s="47"/>
      <c r="U12798" s="47"/>
      <c r="V12798" s="47"/>
      <c r="W12798" s="4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47"/>
      <c r="R12799" s="47"/>
      <c r="S12799" s="47"/>
      <c r="T12799" s="47"/>
      <c r="U12799" s="47"/>
      <c r="V12799" s="47"/>
      <c r="W12799" s="47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47"/>
      <c r="R12800" s="47"/>
      <c r="S12800" s="47"/>
      <c r="T12800" s="47"/>
      <c r="U12800" s="47"/>
      <c r="V12800" s="47"/>
      <c r="W12800" s="4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47"/>
      <c r="R12801" s="47"/>
      <c r="S12801" s="47"/>
      <c r="T12801" s="47"/>
      <c r="U12801" s="47"/>
      <c r="V12801" s="47"/>
      <c r="W12801" s="4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47"/>
      <c r="R12802" s="47"/>
      <c r="S12802" s="47"/>
      <c r="T12802" s="47"/>
      <c r="U12802" s="47"/>
      <c r="V12802" s="47"/>
      <c r="W12802" s="47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47"/>
      <c r="R12803" s="47"/>
      <c r="S12803" s="47"/>
      <c r="T12803" s="47"/>
      <c r="U12803" s="47"/>
      <c r="V12803" s="47"/>
      <c r="W12803" s="47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47"/>
      <c r="R12804" s="47"/>
      <c r="S12804" s="47"/>
      <c r="T12804" s="47"/>
      <c r="U12804" s="47"/>
      <c r="V12804" s="47"/>
      <c r="W12804" s="47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47"/>
      <c r="R12805" s="47"/>
      <c r="S12805" s="47"/>
      <c r="T12805" s="47"/>
      <c r="U12805" s="47"/>
      <c r="V12805" s="47"/>
      <c r="W12805" s="47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47"/>
      <c r="R12806" s="47"/>
      <c r="S12806" s="47"/>
      <c r="T12806" s="47"/>
      <c r="U12806" s="47"/>
      <c r="V12806" s="47"/>
      <c r="W12806" s="4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47"/>
      <c r="R12807" s="47"/>
      <c r="S12807" s="47"/>
      <c r="T12807" s="47"/>
      <c r="U12807" s="47"/>
      <c r="V12807" s="47"/>
      <c r="W12807" s="48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47"/>
      <c r="R12808" s="47"/>
      <c r="S12808" s="47"/>
      <c r="T12808" s="47"/>
      <c r="U12808" s="47"/>
      <c r="V12808" s="47"/>
      <c r="W12808" s="47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47"/>
      <c r="R12809" s="47"/>
      <c r="S12809" s="47"/>
      <c r="T12809" s="47"/>
      <c r="U12809" s="47"/>
      <c r="V12809" s="47"/>
      <c r="W12809" s="47"/>
      <c r="X12809" s="17"/>
      <c r="Y12809" s="13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47"/>
      <c r="R12810" s="47"/>
      <c r="S12810" s="47"/>
      <c r="T12810" s="47"/>
      <c r="U12810" s="47"/>
      <c r="V12810" s="47"/>
      <c r="W12810" s="47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47"/>
      <c r="R12811" s="47"/>
      <c r="S12811" s="47"/>
      <c r="T12811" s="47"/>
      <c r="U12811" s="47"/>
      <c r="V12811" s="47"/>
      <c r="W12811" s="47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47"/>
      <c r="R12812" s="47"/>
      <c r="S12812" s="47"/>
      <c r="T12812" s="47"/>
      <c r="U12812" s="47"/>
      <c r="V12812" s="47"/>
      <c r="W12812" s="47"/>
      <c r="X12812" s="17"/>
      <c r="Y12812" s="13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47"/>
      <c r="R12813" s="47"/>
      <c r="S12813" s="47"/>
      <c r="T12813" s="47"/>
      <c r="U12813" s="47"/>
      <c r="V12813" s="47"/>
      <c r="W12813" s="47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47"/>
      <c r="R12814" s="47"/>
      <c r="S12814" s="47"/>
      <c r="T12814" s="47"/>
      <c r="U12814" s="47"/>
      <c r="V12814" s="47"/>
      <c r="W12814" s="47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47"/>
      <c r="R12815" s="47"/>
      <c r="S12815" s="47"/>
      <c r="T12815" s="47"/>
      <c r="U12815" s="47"/>
      <c r="V12815" s="47"/>
      <c r="W12815" s="4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47"/>
      <c r="R12816" s="47"/>
      <c r="S12816" s="47"/>
      <c r="T12816" s="47"/>
      <c r="U12816" s="47"/>
      <c r="V12816" s="47"/>
      <c r="W12816" s="47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47"/>
      <c r="R12817" s="47"/>
      <c r="S12817" s="47"/>
      <c r="T12817" s="47"/>
      <c r="U12817" s="47"/>
      <c r="V12817" s="47"/>
      <c r="W12817" s="47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47"/>
      <c r="R12818" s="47"/>
      <c r="S12818" s="47"/>
      <c r="T12818" s="47"/>
      <c r="U12818" s="47"/>
      <c r="V12818" s="47"/>
      <c r="W12818" s="47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47"/>
      <c r="R12819" s="47"/>
      <c r="S12819" s="47"/>
      <c r="T12819" s="47"/>
      <c r="U12819" s="47"/>
      <c r="V12819" s="47"/>
      <c r="W12819" s="47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47"/>
      <c r="R12820" s="47"/>
      <c r="S12820" s="47"/>
      <c r="T12820" s="47"/>
      <c r="U12820" s="47"/>
      <c r="V12820" s="47"/>
      <c r="W12820" s="47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47"/>
      <c r="R12821" s="47"/>
      <c r="S12821" s="47"/>
      <c r="T12821" s="47"/>
      <c r="U12821" s="47"/>
      <c r="V12821" s="47"/>
      <c r="W12821" s="48"/>
      <c r="X12821" s="17"/>
      <c r="Y12821" s="12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47"/>
      <c r="R12822" s="47"/>
      <c r="S12822" s="47"/>
      <c r="T12822" s="47"/>
      <c r="U12822" s="47"/>
      <c r="V12822" s="47"/>
      <c r="W12822" s="48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47"/>
      <c r="R12823" s="47"/>
      <c r="S12823" s="47"/>
      <c r="T12823" s="47"/>
      <c r="U12823" s="47"/>
      <c r="V12823" s="47"/>
      <c r="W12823" s="47"/>
      <c r="X12823" s="17"/>
      <c r="Y12823" s="12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47"/>
      <c r="R12824" s="47"/>
      <c r="S12824" s="47"/>
      <c r="T12824" s="47"/>
      <c r="U12824" s="47"/>
      <c r="V12824" s="47"/>
      <c r="W12824" s="4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47"/>
      <c r="R12825" s="47"/>
      <c r="S12825" s="47"/>
      <c r="T12825" s="47"/>
      <c r="U12825" s="47"/>
      <c r="V12825" s="47"/>
      <c r="W12825" s="47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47"/>
      <c r="R12826" s="47"/>
      <c r="S12826" s="47"/>
      <c r="T12826" s="47"/>
      <c r="U12826" s="47"/>
      <c r="V12826" s="47"/>
      <c r="W12826" s="48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47"/>
      <c r="R12827" s="47"/>
      <c r="S12827" s="47"/>
      <c r="T12827" s="47"/>
      <c r="U12827" s="47"/>
      <c r="V12827" s="47"/>
      <c r="W12827" s="48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47"/>
      <c r="R12828" s="47"/>
      <c r="S12828" s="47"/>
      <c r="T12828" s="47"/>
      <c r="U12828" s="47"/>
      <c r="V12828" s="47"/>
      <c r="W12828" s="4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47"/>
      <c r="R12829" s="47"/>
      <c r="S12829" s="47"/>
      <c r="T12829" s="47"/>
      <c r="U12829" s="47"/>
      <c r="V12829" s="47"/>
      <c r="W12829" s="49"/>
      <c r="X12829" s="17"/>
      <c r="Y12829" s="12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2"/>
      <c r="Q12830" s="47"/>
      <c r="R12830" s="47"/>
      <c r="S12830" s="47"/>
      <c r="T12830" s="47"/>
      <c r="U12830" s="47"/>
      <c r="V12830" s="47"/>
      <c r="W12830" s="4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47"/>
      <c r="R12831" s="47"/>
      <c r="S12831" s="47"/>
      <c r="T12831" s="47"/>
      <c r="U12831" s="47"/>
      <c r="V12831" s="47"/>
      <c r="W12831" s="4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3"/>
      <c r="Q12832" s="47"/>
      <c r="R12832" s="47"/>
      <c r="S12832" s="47"/>
      <c r="T12832" s="47"/>
      <c r="U12832" s="47"/>
      <c r="V12832" s="47"/>
      <c r="W12832" s="48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47"/>
      <c r="R12833" s="47"/>
      <c r="S12833" s="47"/>
      <c r="T12833" s="47"/>
      <c r="U12833" s="47"/>
      <c r="V12833" s="47"/>
      <c r="W12833" s="48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47"/>
      <c r="R12834" s="47"/>
      <c r="S12834" s="47"/>
      <c r="T12834" s="47"/>
      <c r="U12834" s="47"/>
      <c r="V12834" s="47"/>
      <c r="W12834" s="48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47"/>
      <c r="R12835" s="47"/>
      <c r="S12835" s="47"/>
      <c r="T12835" s="47"/>
      <c r="U12835" s="47"/>
      <c r="V12835" s="47"/>
      <c r="W12835" s="47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47"/>
      <c r="R12836" s="47"/>
      <c r="S12836" s="47"/>
      <c r="T12836" s="47"/>
      <c r="U12836" s="47"/>
      <c r="V12836" s="47"/>
      <c r="W12836" s="47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47"/>
      <c r="R12837" s="47"/>
      <c r="S12837" s="47"/>
      <c r="T12837" s="47"/>
      <c r="U12837" s="47"/>
      <c r="V12837" s="47"/>
      <c r="W12837" s="47"/>
      <c r="X12837" s="17"/>
      <c r="Y12837" s="12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47"/>
      <c r="R12838" s="47"/>
      <c r="S12838" s="47"/>
      <c r="T12838" s="47"/>
      <c r="U12838" s="47"/>
      <c r="V12838" s="47"/>
      <c r="W12838" s="48"/>
      <c r="X12838" s="17"/>
      <c r="Y12838" s="12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47"/>
      <c r="R12839" s="47"/>
      <c r="S12839" s="47"/>
      <c r="T12839" s="47"/>
      <c r="U12839" s="47"/>
      <c r="V12839" s="47"/>
      <c r="W12839" s="48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47"/>
      <c r="R12840" s="47"/>
      <c r="S12840" s="47"/>
      <c r="T12840" s="47"/>
      <c r="U12840" s="47"/>
      <c r="V12840" s="47"/>
      <c r="W12840" s="48"/>
      <c r="X12840" s="17"/>
      <c r="Y12840" s="12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47"/>
      <c r="R12841" s="47"/>
      <c r="S12841" s="47"/>
      <c r="T12841" s="47"/>
      <c r="U12841" s="47"/>
      <c r="V12841" s="47"/>
      <c r="W12841" s="47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47"/>
      <c r="R12842" s="47"/>
      <c r="S12842" s="47"/>
      <c r="T12842" s="47"/>
      <c r="U12842" s="47"/>
      <c r="V12842" s="47"/>
      <c r="W12842" s="48"/>
      <c r="X12842" s="17"/>
      <c r="Y12842" s="12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47"/>
      <c r="R12843" s="47"/>
      <c r="S12843" s="47"/>
      <c r="T12843" s="47"/>
      <c r="U12843" s="47"/>
      <c r="V12843" s="47"/>
      <c r="W12843" s="47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47"/>
      <c r="R12844" s="47"/>
      <c r="S12844" s="47"/>
      <c r="T12844" s="47"/>
      <c r="U12844" s="47"/>
      <c r="V12844" s="47"/>
      <c r="W12844" s="47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47"/>
      <c r="R12845" s="47"/>
      <c r="S12845" s="47"/>
      <c r="T12845" s="47"/>
      <c r="U12845" s="47"/>
      <c r="V12845" s="47"/>
      <c r="W12845" s="47"/>
      <c r="X12845" s="17"/>
      <c r="Y12845" s="12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47"/>
      <c r="R12846" s="47"/>
      <c r="S12846" s="47"/>
      <c r="T12846" s="47"/>
      <c r="U12846" s="47"/>
      <c r="V12846" s="47"/>
      <c r="W12846" s="47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47"/>
      <c r="R12847" s="47"/>
      <c r="S12847" s="47"/>
      <c r="T12847" s="47"/>
      <c r="U12847" s="47"/>
      <c r="V12847" s="47"/>
      <c r="W12847" s="4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47"/>
      <c r="R12848" s="47"/>
      <c r="S12848" s="47"/>
      <c r="T12848" s="47"/>
      <c r="U12848" s="47"/>
      <c r="V12848" s="47"/>
      <c r="W12848" s="47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47"/>
      <c r="R12849" s="47"/>
      <c r="S12849" s="47"/>
      <c r="T12849" s="47"/>
      <c r="U12849" s="47"/>
      <c r="V12849" s="47"/>
      <c r="W12849" s="48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47"/>
      <c r="R12850" s="47"/>
      <c r="S12850" s="47"/>
      <c r="T12850" s="47"/>
      <c r="U12850" s="47"/>
      <c r="V12850" s="47"/>
      <c r="W12850" s="48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47"/>
      <c r="R12851" s="47"/>
      <c r="S12851" s="47"/>
      <c r="T12851" s="47"/>
      <c r="U12851" s="47"/>
      <c r="V12851" s="47"/>
      <c r="W12851" s="47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47"/>
      <c r="R12852" s="47"/>
      <c r="S12852" s="47"/>
      <c r="T12852" s="47"/>
      <c r="U12852" s="47"/>
      <c r="V12852" s="47"/>
      <c r="W12852" s="48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47"/>
      <c r="R12853" s="47"/>
      <c r="S12853" s="47"/>
      <c r="T12853" s="47"/>
      <c r="U12853" s="47"/>
      <c r="V12853" s="47"/>
      <c r="W12853" s="47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47"/>
      <c r="R12854" s="47"/>
      <c r="S12854" s="47"/>
      <c r="T12854" s="47"/>
      <c r="U12854" s="47"/>
      <c r="V12854" s="47"/>
      <c r="W12854" s="47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47"/>
      <c r="R12855" s="47"/>
      <c r="S12855" s="47"/>
      <c r="T12855" s="47"/>
      <c r="U12855" s="47"/>
      <c r="V12855" s="47"/>
      <c r="W12855" s="48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47"/>
      <c r="R12856" s="47"/>
      <c r="S12856" s="47"/>
      <c r="T12856" s="47"/>
      <c r="U12856" s="47"/>
      <c r="V12856" s="47"/>
      <c r="W12856" s="4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47"/>
      <c r="R12857" s="47"/>
      <c r="S12857" s="47"/>
      <c r="T12857" s="47"/>
      <c r="U12857" s="47"/>
      <c r="V12857" s="47"/>
      <c r="W12857" s="4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47"/>
      <c r="R12858" s="47"/>
      <c r="S12858" s="47"/>
      <c r="T12858" s="47"/>
      <c r="U12858" s="47"/>
      <c r="V12858" s="47"/>
      <c r="W12858" s="47"/>
      <c r="X12858" s="17"/>
      <c r="Y12858" s="13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47"/>
      <c r="R12859" s="47"/>
      <c r="S12859" s="47"/>
      <c r="T12859" s="47"/>
      <c r="U12859" s="47"/>
      <c r="V12859" s="47"/>
      <c r="W12859" s="47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47"/>
      <c r="R12860" s="47"/>
      <c r="S12860" s="47"/>
      <c r="T12860" s="47"/>
      <c r="U12860" s="47"/>
      <c r="V12860" s="47"/>
      <c r="W12860" s="47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47"/>
      <c r="R12861" s="47"/>
      <c r="S12861" s="47"/>
      <c r="T12861" s="47"/>
      <c r="U12861" s="47"/>
      <c r="V12861" s="47"/>
      <c r="W12861" s="47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47"/>
      <c r="R12862" s="47"/>
      <c r="S12862" s="47"/>
      <c r="T12862" s="47"/>
      <c r="U12862" s="47"/>
      <c r="V12862" s="47"/>
      <c r="W12862" s="48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47"/>
      <c r="R12863" s="47"/>
      <c r="S12863" s="47"/>
      <c r="T12863" s="47"/>
      <c r="U12863" s="47"/>
      <c r="V12863" s="47"/>
      <c r="W12863" s="47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47"/>
      <c r="R12864" s="47"/>
      <c r="S12864" s="47"/>
      <c r="T12864" s="47"/>
      <c r="U12864" s="47"/>
      <c r="V12864" s="47"/>
      <c r="W12864" s="47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47"/>
      <c r="R12865" s="47"/>
      <c r="S12865" s="47"/>
      <c r="T12865" s="47"/>
      <c r="U12865" s="47"/>
      <c r="V12865" s="47"/>
      <c r="W12865" s="48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47"/>
      <c r="R12866" s="47"/>
      <c r="S12866" s="47"/>
      <c r="T12866" s="47"/>
      <c r="U12866" s="47"/>
      <c r="V12866" s="47"/>
      <c r="W12866" s="48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47"/>
      <c r="R12867" s="47"/>
      <c r="S12867" s="47"/>
      <c r="T12867" s="47"/>
      <c r="U12867" s="47"/>
      <c r="V12867" s="47"/>
      <c r="W12867" s="47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2"/>
      <c r="Q12868" s="47"/>
      <c r="R12868" s="47"/>
      <c r="S12868" s="47"/>
      <c r="T12868" s="47"/>
      <c r="U12868" s="47"/>
      <c r="V12868" s="47"/>
      <c r="W12868" s="47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47"/>
      <c r="R12869" s="47"/>
      <c r="S12869" s="47"/>
      <c r="T12869" s="47"/>
      <c r="U12869" s="47"/>
      <c r="V12869" s="47"/>
      <c r="W12869" s="47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47"/>
      <c r="R12870" s="47"/>
      <c r="S12870" s="47"/>
      <c r="T12870" s="47"/>
      <c r="U12870" s="47"/>
      <c r="V12870" s="47"/>
      <c r="W12870" s="47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47"/>
      <c r="R12871" s="47"/>
      <c r="S12871" s="47"/>
      <c r="T12871" s="47"/>
      <c r="U12871" s="47"/>
      <c r="V12871" s="47"/>
      <c r="W12871" s="47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2"/>
      <c r="Q12872" s="47"/>
      <c r="R12872" s="47"/>
      <c r="S12872" s="47"/>
      <c r="T12872" s="47"/>
      <c r="U12872" s="47"/>
      <c r="V12872" s="47"/>
      <c r="W12872" s="47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47"/>
      <c r="R12873" s="47"/>
      <c r="S12873" s="47"/>
      <c r="T12873" s="47"/>
      <c r="U12873" s="47"/>
      <c r="V12873" s="47"/>
      <c r="W12873" s="47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47"/>
      <c r="R12874" s="47"/>
      <c r="S12874" s="47"/>
      <c r="T12874" s="47"/>
      <c r="U12874" s="47"/>
      <c r="V12874" s="47"/>
      <c r="W12874" s="47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47"/>
      <c r="R12875" s="47"/>
      <c r="S12875" s="47"/>
      <c r="T12875" s="47"/>
      <c r="U12875" s="47"/>
      <c r="V12875" s="47"/>
      <c r="W12875" s="47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47"/>
      <c r="R12876" s="47"/>
      <c r="S12876" s="47"/>
      <c r="T12876" s="47"/>
      <c r="U12876" s="47"/>
      <c r="V12876" s="47"/>
      <c r="W12876" s="47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47"/>
      <c r="R12877" s="47"/>
      <c r="S12877" s="47"/>
      <c r="T12877" s="47"/>
      <c r="U12877" s="47"/>
      <c r="V12877" s="47"/>
      <c r="W12877" s="47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47"/>
      <c r="R12878" s="47"/>
      <c r="S12878" s="47"/>
      <c r="T12878" s="47"/>
      <c r="U12878" s="47"/>
      <c r="V12878" s="47"/>
      <c r="W12878" s="47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47"/>
      <c r="R12879" s="47"/>
      <c r="S12879" s="47"/>
      <c r="T12879" s="47"/>
      <c r="U12879" s="47"/>
      <c r="V12879" s="47"/>
      <c r="W12879" s="47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47"/>
      <c r="R12880" s="47"/>
      <c r="S12880" s="47"/>
      <c r="T12880" s="47"/>
      <c r="U12880" s="47"/>
      <c r="V12880" s="47"/>
      <c r="W12880" s="47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2"/>
      <c r="Q12881" s="47"/>
      <c r="R12881" s="47"/>
      <c r="S12881" s="47"/>
      <c r="T12881" s="47"/>
      <c r="U12881" s="47"/>
      <c r="V12881" s="47"/>
      <c r="W12881" s="47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47"/>
      <c r="R12882" s="47"/>
      <c r="S12882" s="47"/>
      <c r="T12882" s="47"/>
      <c r="U12882" s="47"/>
      <c r="V12882" s="47"/>
      <c r="W12882" s="4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47"/>
      <c r="R12883" s="47"/>
      <c r="S12883" s="47"/>
      <c r="T12883" s="47"/>
      <c r="U12883" s="47"/>
      <c r="V12883" s="47"/>
      <c r="W12883" s="48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47"/>
      <c r="R12884" s="47"/>
      <c r="S12884" s="47"/>
      <c r="T12884" s="47"/>
      <c r="U12884" s="47"/>
      <c r="V12884" s="47"/>
      <c r="W12884" s="47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47"/>
      <c r="R12885" s="47"/>
      <c r="S12885" s="47"/>
      <c r="T12885" s="47"/>
      <c r="U12885" s="47"/>
      <c r="V12885" s="47"/>
      <c r="W12885" s="47"/>
      <c r="X12885" s="17"/>
      <c r="Y12885" s="13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47"/>
      <c r="R12886" s="47"/>
      <c r="S12886" s="47"/>
      <c r="T12886" s="47"/>
      <c r="U12886" s="47"/>
      <c r="V12886" s="47"/>
      <c r="W12886" s="47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2"/>
      <c r="Q12887" s="47"/>
      <c r="R12887" s="47"/>
      <c r="S12887" s="47"/>
      <c r="T12887" s="47"/>
      <c r="U12887" s="47"/>
      <c r="V12887" s="47"/>
      <c r="W12887" s="48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47"/>
      <c r="R12888" s="47"/>
      <c r="S12888" s="47"/>
      <c r="T12888" s="47"/>
      <c r="U12888" s="47"/>
      <c r="V12888" s="47"/>
      <c r="W12888" s="47"/>
      <c r="X12888" s="17"/>
      <c r="Y12888" s="12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47"/>
      <c r="R12889" s="47"/>
      <c r="S12889" s="47"/>
      <c r="T12889" s="47"/>
      <c r="U12889" s="47"/>
      <c r="V12889" s="47"/>
      <c r="W12889" s="47"/>
      <c r="X12889" s="17"/>
      <c r="Y12889" s="13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47"/>
      <c r="R12890" s="47"/>
      <c r="S12890" s="47"/>
      <c r="T12890" s="47"/>
      <c r="U12890" s="47"/>
      <c r="V12890" s="47"/>
      <c r="W12890" s="47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47"/>
      <c r="R12891" s="47"/>
      <c r="S12891" s="47"/>
      <c r="T12891" s="47"/>
      <c r="U12891" s="47"/>
      <c r="V12891" s="47"/>
      <c r="W12891" s="47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47"/>
      <c r="R12892" s="47"/>
      <c r="S12892" s="47"/>
      <c r="T12892" s="47"/>
      <c r="U12892" s="47"/>
      <c r="V12892" s="47"/>
      <c r="W12892" s="47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47"/>
      <c r="R12893" s="47"/>
      <c r="S12893" s="47"/>
      <c r="T12893" s="47"/>
      <c r="U12893" s="47"/>
      <c r="V12893" s="47"/>
      <c r="W12893" s="47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47"/>
      <c r="R12894" s="47"/>
      <c r="S12894" s="47"/>
      <c r="T12894" s="47"/>
      <c r="U12894" s="47"/>
      <c r="V12894" s="47"/>
      <c r="W12894" s="47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47"/>
      <c r="R12895" s="47"/>
      <c r="S12895" s="47"/>
      <c r="T12895" s="47"/>
      <c r="U12895" s="47"/>
      <c r="V12895" s="47"/>
      <c r="W12895" s="47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47"/>
      <c r="R12896" s="47"/>
      <c r="S12896" s="47"/>
      <c r="T12896" s="47"/>
      <c r="U12896" s="47"/>
      <c r="V12896" s="47"/>
      <c r="W12896" s="47"/>
      <c r="X12896" s="17"/>
      <c r="Y12896" s="12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47"/>
      <c r="R12897" s="47"/>
      <c r="S12897" s="47"/>
      <c r="T12897" s="47"/>
      <c r="U12897" s="47"/>
      <c r="V12897" s="47"/>
      <c r="W12897" s="48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47"/>
      <c r="R12898" s="47"/>
      <c r="S12898" s="47"/>
      <c r="T12898" s="47"/>
      <c r="U12898" s="47"/>
      <c r="V12898" s="47"/>
      <c r="W12898" s="48"/>
      <c r="X12898" s="17"/>
      <c r="Y12898" s="12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47"/>
      <c r="R12899" s="47"/>
      <c r="S12899" s="47"/>
      <c r="T12899" s="47"/>
      <c r="U12899" s="47"/>
      <c r="V12899" s="47"/>
      <c r="W12899" s="4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47"/>
      <c r="R12900" s="47"/>
      <c r="S12900" s="47"/>
      <c r="T12900" s="47"/>
      <c r="U12900" s="47"/>
      <c r="V12900" s="47"/>
      <c r="W12900" s="47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47"/>
      <c r="R12901" s="47"/>
      <c r="S12901" s="47"/>
      <c r="T12901" s="47"/>
      <c r="U12901" s="47"/>
      <c r="V12901" s="47"/>
      <c r="W12901" s="48"/>
      <c r="X12901" s="17"/>
      <c r="Y12901" s="12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47"/>
      <c r="R12902" s="47"/>
      <c r="S12902" s="47"/>
      <c r="T12902" s="47"/>
      <c r="U12902" s="47"/>
      <c r="V12902" s="47"/>
      <c r="W12902" s="4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47"/>
      <c r="R12903" s="47"/>
      <c r="S12903" s="47"/>
      <c r="T12903" s="47"/>
      <c r="U12903" s="47"/>
      <c r="V12903" s="47"/>
      <c r="W12903" s="4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47"/>
      <c r="R12904" s="47"/>
      <c r="S12904" s="47"/>
      <c r="T12904" s="47"/>
      <c r="U12904" s="47"/>
      <c r="V12904" s="47"/>
      <c r="W12904" s="4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47"/>
      <c r="R12905" s="47"/>
      <c r="S12905" s="47"/>
      <c r="T12905" s="47"/>
      <c r="U12905" s="47"/>
      <c r="V12905" s="47"/>
      <c r="W12905" s="47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47"/>
      <c r="R12906" s="47"/>
      <c r="S12906" s="47"/>
      <c r="T12906" s="47"/>
      <c r="U12906" s="47"/>
      <c r="V12906" s="47"/>
      <c r="W12906" s="47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47"/>
      <c r="R12907" s="47"/>
      <c r="S12907" s="47"/>
      <c r="T12907" s="47"/>
      <c r="U12907" s="47"/>
      <c r="V12907" s="47"/>
      <c r="W12907" s="47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47"/>
      <c r="R12908" s="47"/>
      <c r="S12908" s="47"/>
      <c r="T12908" s="47"/>
      <c r="U12908" s="47"/>
      <c r="V12908" s="47"/>
      <c r="W12908" s="47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47"/>
      <c r="R12909" s="47"/>
      <c r="S12909" s="47"/>
      <c r="T12909" s="47"/>
      <c r="U12909" s="47"/>
      <c r="V12909" s="47"/>
      <c r="W12909" s="47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47"/>
      <c r="R12910" s="47"/>
      <c r="S12910" s="47"/>
      <c r="T12910" s="47"/>
      <c r="U12910" s="47"/>
      <c r="V12910" s="47"/>
      <c r="W12910" s="48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47"/>
      <c r="R12911" s="47"/>
      <c r="S12911" s="47"/>
      <c r="T12911" s="47"/>
      <c r="U12911" s="47"/>
      <c r="V12911" s="47"/>
      <c r="W12911" s="48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47"/>
      <c r="R12912" s="47"/>
      <c r="S12912" s="47"/>
      <c r="T12912" s="47"/>
      <c r="U12912" s="47"/>
      <c r="V12912" s="47"/>
      <c r="W12912" s="47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47"/>
      <c r="R12913" s="47"/>
      <c r="S12913" s="47"/>
      <c r="T12913" s="47"/>
      <c r="U12913" s="47"/>
      <c r="V12913" s="47"/>
      <c r="W12913" s="47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47"/>
      <c r="R12914" s="47"/>
      <c r="S12914" s="47"/>
      <c r="T12914" s="47"/>
      <c r="U12914" s="47"/>
      <c r="V12914" s="47"/>
      <c r="W12914" s="47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47"/>
      <c r="R12915" s="47"/>
      <c r="S12915" s="47"/>
      <c r="T12915" s="47"/>
      <c r="U12915" s="47"/>
      <c r="V12915" s="47"/>
      <c r="W12915" s="47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47"/>
      <c r="R12916" s="47"/>
      <c r="S12916" s="47"/>
      <c r="T12916" s="47"/>
      <c r="U12916" s="47"/>
      <c r="V12916" s="47"/>
      <c r="W12916" s="47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47"/>
      <c r="R12917" s="47"/>
      <c r="S12917" s="47"/>
      <c r="T12917" s="47"/>
      <c r="U12917" s="47"/>
      <c r="V12917" s="47"/>
      <c r="W12917" s="47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47"/>
      <c r="R12918" s="47"/>
      <c r="S12918" s="47"/>
      <c r="T12918" s="47"/>
      <c r="U12918" s="47"/>
      <c r="V12918" s="47"/>
      <c r="W12918" s="47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47"/>
      <c r="R12919" s="47"/>
      <c r="S12919" s="47"/>
      <c r="T12919" s="47"/>
      <c r="U12919" s="47"/>
      <c r="V12919" s="47"/>
      <c r="W12919" s="47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47"/>
      <c r="R12920" s="47"/>
      <c r="S12920" s="47"/>
      <c r="T12920" s="47"/>
      <c r="U12920" s="47"/>
      <c r="V12920" s="47"/>
      <c r="W12920" s="47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2"/>
      <c r="Q12921" s="47"/>
      <c r="R12921" s="47"/>
      <c r="S12921" s="47"/>
      <c r="T12921" s="47"/>
      <c r="U12921" s="47"/>
      <c r="V12921" s="47"/>
      <c r="W12921" s="47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2"/>
      <c r="Q12922" s="47"/>
      <c r="R12922" s="47"/>
      <c r="S12922" s="47"/>
      <c r="T12922" s="47"/>
      <c r="U12922" s="47"/>
      <c r="V12922" s="47"/>
      <c r="W12922" s="47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47"/>
      <c r="R12923" s="47"/>
      <c r="S12923" s="47"/>
      <c r="T12923" s="47"/>
      <c r="U12923" s="47"/>
      <c r="V12923" s="47"/>
      <c r="W12923" s="47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47"/>
      <c r="R12924" s="47"/>
      <c r="S12924" s="47"/>
      <c r="T12924" s="47"/>
      <c r="U12924" s="47"/>
      <c r="V12924" s="47"/>
      <c r="W12924" s="47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2"/>
      <c r="Q12925" s="47"/>
      <c r="R12925" s="47"/>
      <c r="S12925" s="47"/>
      <c r="T12925" s="47"/>
      <c r="U12925" s="47"/>
      <c r="V12925" s="47"/>
      <c r="W12925" s="49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47"/>
      <c r="R12926" s="47"/>
      <c r="S12926" s="47"/>
      <c r="T12926" s="47"/>
      <c r="U12926" s="47"/>
      <c r="V12926" s="47"/>
      <c r="W12926" s="47"/>
      <c r="X12926" s="17"/>
      <c r="Y12926" s="13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47"/>
      <c r="R12927" s="47"/>
      <c r="S12927" s="47"/>
      <c r="T12927" s="47"/>
      <c r="U12927" s="47"/>
      <c r="V12927" s="47"/>
      <c r="W12927" s="47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47"/>
      <c r="R12928" s="47"/>
      <c r="S12928" s="47"/>
      <c r="T12928" s="47"/>
      <c r="U12928" s="47"/>
      <c r="V12928" s="47"/>
      <c r="W12928" s="47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47"/>
      <c r="R12929" s="47"/>
      <c r="S12929" s="47"/>
      <c r="T12929" s="47"/>
      <c r="U12929" s="47"/>
      <c r="V12929" s="47"/>
      <c r="W12929" s="49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47"/>
      <c r="R12930" s="47"/>
      <c r="S12930" s="47"/>
      <c r="T12930" s="47"/>
      <c r="U12930" s="47"/>
      <c r="V12930" s="47"/>
      <c r="W12930" s="47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47"/>
      <c r="R12931" s="47"/>
      <c r="S12931" s="47"/>
      <c r="T12931" s="47"/>
      <c r="U12931" s="47"/>
      <c r="V12931" s="47"/>
      <c r="W12931" s="49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47"/>
      <c r="R12932" s="47"/>
      <c r="S12932" s="47"/>
      <c r="T12932" s="47"/>
      <c r="U12932" s="47"/>
      <c r="V12932" s="47"/>
      <c r="W12932" s="4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47"/>
      <c r="R12933" s="47"/>
      <c r="S12933" s="47"/>
      <c r="T12933" s="47"/>
      <c r="U12933" s="47"/>
      <c r="V12933" s="47"/>
      <c r="W12933" s="47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47"/>
      <c r="R12934" s="47"/>
      <c r="S12934" s="47"/>
      <c r="T12934" s="47"/>
      <c r="U12934" s="47"/>
      <c r="V12934" s="47"/>
      <c r="W12934" s="47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47"/>
      <c r="R12935" s="47"/>
      <c r="S12935" s="47"/>
      <c r="T12935" s="47"/>
      <c r="U12935" s="47"/>
      <c r="V12935" s="47"/>
      <c r="W12935" s="47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47"/>
      <c r="R12936" s="47"/>
      <c r="S12936" s="47"/>
      <c r="T12936" s="47"/>
      <c r="U12936" s="47"/>
      <c r="V12936" s="47"/>
      <c r="W12936" s="47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47"/>
      <c r="R12937" s="47"/>
      <c r="S12937" s="47"/>
      <c r="T12937" s="47"/>
      <c r="U12937" s="47"/>
      <c r="V12937" s="47"/>
      <c r="W12937" s="47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47"/>
      <c r="R12938" s="47"/>
      <c r="S12938" s="47"/>
      <c r="T12938" s="47"/>
      <c r="U12938" s="47"/>
      <c r="V12938" s="47"/>
      <c r="W12938" s="47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47"/>
      <c r="R12939" s="47"/>
      <c r="S12939" s="47"/>
      <c r="T12939" s="47"/>
      <c r="U12939" s="47"/>
      <c r="V12939" s="47"/>
      <c r="W12939" s="47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47"/>
      <c r="R12940" s="47"/>
      <c r="S12940" s="47"/>
      <c r="T12940" s="47"/>
      <c r="U12940" s="47"/>
      <c r="V12940" s="47"/>
      <c r="W12940" s="47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47"/>
      <c r="R12941" s="47"/>
      <c r="S12941" s="47"/>
      <c r="T12941" s="47"/>
      <c r="U12941" s="47"/>
      <c r="V12941" s="47"/>
      <c r="W12941" s="48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47"/>
      <c r="R12942" s="47"/>
      <c r="S12942" s="47"/>
      <c r="T12942" s="47"/>
      <c r="U12942" s="47"/>
      <c r="V12942" s="47"/>
      <c r="W12942" s="47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47"/>
      <c r="R12943" s="47"/>
      <c r="S12943" s="47"/>
      <c r="T12943" s="47"/>
      <c r="U12943" s="47"/>
      <c r="V12943" s="47"/>
      <c r="W12943" s="47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2"/>
      <c r="Q12944" s="47"/>
      <c r="R12944" s="47"/>
      <c r="S12944" s="47"/>
      <c r="T12944" s="47"/>
      <c r="U12944" s="47"/>
      <c r="V12944" s="47"/>
      <c r="W12944" s="47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47"/>
      <c r="R12945" s="47"/>
      <c r="S12945" s="47"/>
      <c r="T12945" s="47"/>
      <c r="U12945" s="47"/>
      <c r="V12945" s="47"/>
      <c r="W12945" s="47"/>
      <c r="X12945" s="17"/>
      <c r="Y12945" s="12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47"/>
      <c r="R12946" s="47"/>
      <c r="S12946" s="47"/>
      <c r="T12946" s="47"/>
      <c r="U12946" s="47"/>
      <c r="V12946" s="47"/>
      <c r="W12946" s="47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47"/>
      <c r="R12947" s="47"/>
      <c r="S12947" s="47"/>
      <c r="T12947" s="47"/>
      <c r="U12947" s="47"/>
      <c r="V12947" s="47"/>
      <c r="W12947" s="47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47"/>
      <c r="R12948" s="47"/>
      <c r="S12948" s="47"/>
      <c r="T12948" s="47"/>
      <c r="U12948" s="47"/>
      <c r="V12948" s="47"/>
      <c r="W12948" s="48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47"/>
      <c r="R12949" s="47"/>
      <c r="S12949" s="47"/>
      <c r="T12949" s="47"/>
      <c r="U12949" s="47"/>
      <c r="V12949" s="47"/>
      <c r="W12949" s="47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47"/>
      <c r="R12950" s="47"/>
      <c r="S12950" s="47"/>
      <c r="T12950" s="47"/>
      <c r="U12950" s="47"/>
      <c r="V12950" s="47"/>
      <c r="W12950" s="47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47"/>
      <c r="R12951" s="47"/>
      <c r="S12951" s="47"/>
      <c r="T12951" s="47"/>
      <c r="U12951" s="47"/>
      <c r="V12951" s="47"/>
      <c r="W12951" s="47"/>
      <c r="X12951" s="17"/>
      <c r="Y12951" s="13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2"/>
      <c r="Q12952" s="47"/>
      <c r="R12952" s="47"/>
      <c r="S12952" s="47"/>
      <c r="T12952" s="47"/>
      <c r="U12952" s="47"/>
      <c r="V12952" s="47"/>
      <c r="W12952" s="47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47"/>
      <c r="R12953" s="47"/>
      <c r="S12953" s="47"/>
      <c r="T12953" s="47"/>
      <c r="U12953" s="47"/>
      <c r="V12953" s="47"/>
      <c r="W12953" s="47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47"/>
      <c r="R12954" s="47"/>
      <c r="S12954" s="47"/>
      <c r="T12954" s="47"/>
      <c r="U12954" s="47"/>
      <c r="V12954" s="47"/>
      <c r="W12954" s="47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47"/>
      <c r="R12955" s="47"/>
      <c r="S12955" s="47"/>
      <c r="T12955" s="47"/>
      <c r="U12955" s="47"/>
      <c r="V12955" s="47"/>
      <c r="W12955" s="47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47"/>
      <c r="R12956" s="47"/>
      <c r="S12956" s="47"/>
      <c r="T12956" s="47"/>
      <c r="U12956" s="47"/>
      <c r="V12956" s="47"/>
      <c r="W12956" s="47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47"/>
      <c r="R12957" s="47"/>
      <c r="S12957" s="47"/>
      <c r="T12957" s="47"/>
      <c r="U12957" s="47"/>
      <c r="V12957" s="47"/>
      <c r="W12957" s="47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47"/>
      <c r="R12958" s="47"/>
      <c r="S12958" s="47"/>
      <c r="T12958" s="47"/>
      <c r="U12958" s="47"/>
      <c r="V12958" s="47"/>
      <c r="W12958" s="47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47"/>
      <c r="R12959" s="47"/>
      <c r="S12959" s="47"/>
      <c r="T12959" s="47"/>
      <c r="U12959" s="47"/>
      <c r="V12959" s="47"/>
      <c r="W12959" s="47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47"/>
      <c r="R12960" s="47"/>
      <c r="S12960" s="47"/>
      <c r="T12960" s="47"/>
      <c r="U12960" s="47"/>
      <c r="V12960" s="47"/>
      <c r="W12960" s="47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47"/>
      <c r="R12961" s="47"/>
      <c r="S12961" s="47"/>
      <c r="T12961" s="47"/>
      <c r="U12961" s="47"/>
      <c r="V12961" s="47"/>
      <c r="W12961" s="47"/>
      <c r="X12961" s="17"/>
      <c r="Y12961" s="13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47"/>
      <c r="R12962" s="47"/>
      <c r="S12962" s="47"/>
      <c r="T12962" s="47"/>
      <c r="U12962" s="47"/>
      <c r="V12962" s="47"/>
      <c r="W12962" s="47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47"/>
      <c r="R12963" s="47"/>
      <c r="S12963" s="47"/>
      <c r="T12963" s="47"/>
      <c r="U12963" s="47"/>
      <c r="V12963" s="47"/>
      <c r="W12963" s="47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47"/>
      <c r="R12964" s="47"/>
      <c r="S12964" s="47"/>
      <c r="T12964" s="47"/>
      <c r="U12964" s="47"/>
      <c r="V12964" s="47"/>
      <c r="W12964" s="47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47"/>
      <c r="R12965" s="47"/>
      <c r="S12965" s="47"/>
      <c r="T12965" s="47"/>
      <c r="U12965" s="47"/>
      <c r="V12965" s="47"/>
      <c r="W12965" s="47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47"/>
      <c r="R12966" s="47"/>
      <c r="S12966" s="47"/>
      <c r="T12966" s="47"/>
      <c r="U12966" s="47"/>
      <c r="V12966" s="47"/>
      <c r="W12966" s="47"/>
      <c r="X12966" s="17"/>
      <c r="Y12966" s="12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47"/>
      <c r="R12967" s="47"/>
      <c r="S12967" s="47"/>
      <c r="T12967" s="47"/>
      <c r="U12967" s="47"/>
      <c r="V12967" s="47"/>
      <c r="W12967" s="49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47"/>
      <c r="R12968" s="47"/>
      <c r="S12968" s="47"/>
      <c r="T12968" s="47"/>
      <c r="U12968" s="47"/>
      <c r="V12968" s="47"/>
      <c r="W12968" s="47"/>
      <c r="X12968" s="17"/>
      <c r="Y12968" s="12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47"/>
      <c r="R12969" s="47"/>
      <c r="S12969" s="47"/>
      <c r="T12969" s="47"/>
      <c r="U12969" s="47"/>
      <c r="V12969" s="47"/>
      <c r="W12969" s="47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47"/>
      <c r="R12970" s="47"/>
      <c r="S12970" s="47"/>
      <c r="T12970" s="47"/>
      <c r="U12970" s="47"/>
      <c r="V12970" s="47"/>
      <c r="W12970" s="48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47"/>
      <c r="R12971" s="47"/>
      <c r="S12971" s="47"/>
      <c r="T12971" s="47"/>
      <c r="U12971" s="47"/>
      <c r="V12971" s="47"/>
      <c r="W12971" s="47"/>
      <c r="X12971" s="17"/>
      <c r="Y12971" s="12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47"/>
      <c r="R12972" s="47"/>
      <c r="S12972" s="47"/>
      <c r="T12972" s="47"/>
      <c r="U12972" s="47"/>
      <c r="V12972" s="47"/>
      <c r="W12972" s="47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47"/>
      <c r="R12973" s="47"/>
      <c r="S12973" s="47"/>
      <c r="T12973" s="47"/>
      <c r="U12973" s="47"/>
      <c r="V12973" s="47"/>
      <c r="W12973" s="48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47"/>
      <c r="R12974" s="47"/>
      <c r="S12974" s="47"/>
      <c r="T12974" s="47"/>
      <c r="U12974" s="47"/>
      <c r="V12974" s="47"/>
      <c r="W12974" s="47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47"/>
      <c r="R12975" s="47"/>
      <c r="S12975" s="47"/>
      <c r="T12975" s="47"/>
      <c r="U12975" s="47"/>
      <c r="V12975" s="47"/>
      <c r="W12975" s="48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47"/>
      <c r="R12976" s="47"/>
      <c r="S12976" s="47"/>
      <c r="T12976" s="47"/>
      <c r="U12976" s="47"/>
      <c r="V12976" s="47"/>
      <c r="W12976" s="48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2"/>
      <c r="Q12977" s="47"/>
      <c r="R12977" s="47"/>
      <c r="S12977" s="47"/>
      <c r="T12977" s="47"/>
      <c r="U12977" s="47"/>
      <c r="V12977" s="47"/>
      <c r="W12977" s="48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47"/>
      <c r="R12978" s="47"/>
      <c r="S12978" s="47"/>
      <c r="T12978" s="47"/>
      <c r="U12978" s="47"/>
      <c r="V12978" s="47"/>
      <c r="W12978" s="47"/>
      <c r="X12978" s="17"/>
      <c r="Y12978" s="12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47"/>
      <c r="R12979" s="47"/>
      <c r="S12979" s="47"/>
      <c r="T12979" s="47"/>
      <c r="U12979" s="47"/>
      <c r="V12979" s="47"/>
      <c r="W12979" s="47"/>
      <c r="X12979" s="17"/>
      <c r="Y12979" s="12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47"/>
      <c r="R12980" s="47"/>
      <c r="S12980" s="47"/>
      <c r="T12980" s="47"/>
      <c r="U12980" s="47"/>
      <c r="V12980" s="47"/>
      <c r="W12980" s="47"/>
      <c r="X12980" s="17"/>
      <c r="Y12980" s="12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47"/>
      <c r="R12981" s="47"/>
      <c r="S12981" s="47"/>
      <c r="T12981" s="47"/>
      <c r="U12981" s="47"/>
      <c r="V12981" s="47"/>
      <c r="W12981" s="47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47"/>
      <c r="R12982" s="47"/>
      <c r="S12982" s="47"/>
      <c r="T12982" s="47"/>
      <c r="U12982" s="47"/>
      <c r="V12982" s="47"/>
      <c r="W12982" s="47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47"/>
      <c r="R12983" s="47"/>
      <c r="S12983" s="47"/>
      <c r="T12983" s="47"/>
      <c r="U12983" s="47"/>
      <c r="V12983" s="47"/>
      <c r="W12983" s="48"/>
      <c r="X12983" s="17"/>
      <c r="Y12983" s="12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47"/>
      <c r="R12984" s="47"/>
      <c r="S12984" s="47"/>
      <c r="T12984" s="47"/>
      <c r="U12984" s="47"/>
      <c r="V12984" s="47"/>
      <c r="W12984" s="47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47"/>
      <c r="R12985" s="47"/>
      <c r="S12985" s="47"/>
      <c r="T12985" s="47"/>
      <c r="U12985" s="47"/>
      <c r="V12985" s="47"/>
      <c r="W12985" s="48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47"/>
      <c r="R12986" s="47"/>
      <c r="S12986" s="47"/>
      <c r="T12986" s="47"/>
      <c r="U12986" s="47"/>
      <c r="V12986" s="47"/>
      <c r="W12986" s="48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47"/>
      <c r="R12987" s="47"/>
      <c r="S12987" s="47"/>
      <c r="T12987" s="47"/>
      <c r="U12987" s="47"/>
      <c r="V12987" s="47"/>
      <c r="W12987" s="48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47"/>
      <c r="R12988" s="47"/>
      <c r="S12988" s="47"/>
      <c r="T12988" s="47"/>
      <c r="U12988" s="47"/>
      <c r="V12988" s="47"/>
      <c r="W12988" s="4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4"/>
      <c r="Q12989" s="47"/>
      <c r="R12989" s="47"/>
      <c r="S12989" s="47"/>
      <c r="T12989" s="47"/>
      <c r="U12989" s="47"/>
      <c r="V12989" s="47"/>
      <c r="W12989" s="48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47"/>
      <c r="R12990" s="47"/>
      <c r="S12990" s="47"/>
      <c r="T12990" s="47"/>
      <c r="U12990" s="47"/>
      <c r="V12990" s="47"/>
      <c r="W12990" s="47"/>
      <c r="X12990" s="17"/>
      <c r="Y12990" s="12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47"/>
      <c r="R12991" s="47"/>
      <c r="S12991" s="47"/>
      <c r="T12991" s="47"/>
      <c r="U12991" s="47"/>
      <c r="V12991" s="47"/>
      <c r="W12991" s="47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47"/>
      <c r="R12992" s="47"/>
      <c r="S12992" s="47"/>
      <c r="T12992" s="47"/>
      <c r="U12992" s="47"/>
      <c r="V12992" s="47"/>
      <c r="W12992" s="48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2"/>
      <c r="Q12993" s="47"/>
      <c r="R12993" s="47"/>
      <c r="S12993" s="47"/>
      <c r="T12993" s="47"/>
      <c r="U12993" s="47"/>
      <c r="V12993" s="47"/>
      <c r="W12993" s="47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47"/>
      <c r="R12994" s="47"/>
      <c r="S12994" s="47"/>
      <c r="T12994" s="47"/>
      <c r="U12994" s="47"/>
      <c r="V12994" s="47"/>
      <c r="W12994" s="48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47"/>
      <c r="R12995" s="47"/>
      <c r="S12995" s="47"/>
      <c r="T12995" s="47"/>
      <c r="U12995" s="47"/>
      <c r="V12995" s="47"/>
      <c r="W12995" s="48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47"/>
      <c r="R12996" s="47"/>
      <c r="S12996" s="47"/>
      <c r="T12996" s="47"/>
      <c r="U12996" s="47"/>
      <c r="V12996" s="47"/>
      <c r="W12996" s="48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47"/>
      <c r="R12997" s="47"/>
      <c r="S12997" s="47"/>
      <c r="T12997" s="47"/>
      <c r="U12997" s="47"/>
      <c r="V12997" s="47"/>
      <c r="W12997" s="49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47"/>
      <c r="R12998" s="47"/>
      <c r="S12998" s="47"/>
      <c r="T12998" s="47"/>
      <c r="U12998" s="47"/>
      <c r="V12998" s="47"/>
      <c r="W12998" s="48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47"/>
      <c r="R12999" s="47"/>
      <c r="S12999" s="47"/>
      <c r="T12999" s="47"/>
      <c r="U12999" s="47"/>
      <c r="V12999" s="47"/>
      <c r="W12999" s="47"/>
      <c r="X12999" s="17"/>
      <c r="Y12999" s="13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47"/>
      <c r="R13000" s="47"/>
      <c r="S13000" s="47"/>
      <c r="T13000" s="47"/>
      <c r="U13000" s="47"/>
      <c r="V13000" s="47"/>
      <c r="W13000" s="47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47"/>
      <c r="R13001" s="47"/>
      <c r="S13001" s="47"/>
      <c r="T13001" s="47"/>
      <c r="U13001" s="47"/>
      <c r="V13001" s="47"/>
      <c r="W13001" s="48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47"/>
      <c r="R13002" s="47"/>
      <c r="S13002" s="47"/>
      <c r="T13002" s="47"/>
      <c r="U13002" s="47"/>
      <c r="V13002" s="47"/>
      <c r="W13002" s="47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47"/>
      <c r="R13003" s="47"/>
      <c r="S13003" s="47"/>
      <c r="T13003" s="47"/>
      <c r="U13003" s="47"/>
      <c r="V13003" s="47"/>
      <c r="W13003" s="47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2"/>
      <c r="Q13004" s="47"/>
      <c r="R13004" s="47"/>
      <c r="S13004" s="47"/>
      <c r="T13004" s="47"/>
      <c r="U13004" s="47"/>
      <c r="V13004" s="47"/>
      <c r="W13004" s="47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47"/>
      <c r="R13005" s="47"/>
      <c r="S13005" s="47"/>
      <c r="T13005" s="47"/>
      <c r="U13005" s="47"/>
      <c r="V13005" s="47"/>
      <c r="W13005" s="48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47"/>
      <c r="R13006" s="47"/>
      <c r="S13006" s="47"/>
      <c r="T13006" s="47"/>
      <c r="U13006" s="47"/>
      <c r="V13006" s="47"/>
      <c r="W13006" s="47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47"/>
      <c r="R13007" s="47"/>
      <c r="S13007" s="47"/>
      <c r="T13007" s="47"/>
      <c r="U13007" s="47"/>
      <c r="V13007" s="47"/>
      <c r="W13007" s="47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47"/>
      <c r="R13008" s="47"/>
      <c r="S13008" s="47"/>
      <c r="T13008" s="47"/>
      <c r="U13008" s="47"/>
      <c r="V13008" s="47"/>
      <c r="W13008" s="48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47"/>
      <c r="R13009" s="47"/>
      <c r="S13009" s="47"/>
      <c r="T13009" s="47"/>
      <c r="U13009" s="47"/>
      <c r="V13009" s="47"/>
      <c r="W13009" s="47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47"/>
      <c r="R13010" s="47"/>
      <c r="S13010" s="47"/>
      <c r="T13010" s="47"/>
      <c r="U13010" s="47"/>
      <c r="V13010" s="47"/>
      <c r="W13010" s="47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47"/>
      <c r="R13011" s="47"/>
      <c r="S13011" s="47"/>
      <c r="T13011" s="47"/>
      <c r="U13011" s="47"/>
      <c r="V13011" s="47"/>
      <c r="W13011" s="48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47"/>
      <c r="R13012" s="47"/>
      <c r="S13012" s="47"/>
      <c r="T13012" s="47"/>
      <c r="U13012" s="47"/>
      <c r="V13012" s="47"/>
      <c r="W13012" s="48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4"/>
      <c r="Q13013" s="47"/>
      <c r="R13013" s="47"/>
      <c r="S13013" s="47"/>
      <c r="T13013" s="47"/>
      <c r="U13013" s="47"/>
      <c r="V13013" s="47"/>
      <c r="W13013" s="48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47"/>
      <c r="R13014" s="47"/>
      <c r="S13014" s="47"/>
      <c r="T13014" s="47"/>
      <c r="U13014" s="47"/>
      <c r="V13014" s="47"/>
      <c r="W13014" s="47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47"/>
      <c r="R13015" s="47"/>
      <c r="S13015" s="47"/>
      <c r="T13015" s="47"/>
      <c r="U13015" s="47"/>
      <c r="V13015" s="47"/>
      <c r="W13015" s="47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47"/>
      <c r="R13016" s="47"/>
      <c r="S13016" s="47"/>
      <c r="T13016" s="47"/>
      <c r="U13016" s="47"/>
      <c r="V13016" s="47"/>
      <c r="W13016" s="47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47"/>
      <c r="R13017" s="47"/>
      <c r="S13017" s="47"/>
      <c r="T13017" s="47"/>
      <c r="U13017" s="47"/>
      <c r="V13017" s="47"/>
      <c r="W13017" s="48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47"/>
      <c r="R13018" s="47"/>
      <c r="S13018" s="47"/>
      <c r="T13018" s="47"/>
      <c r="U13018" s="47"/>
      <c r="V13018" s="47"/>
      <c r="W13018" s="47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47"/>
      <c r="R13019" s="47"/>
      <c r="S13019" s="47"/>
      <c r="T13019" s="47"/>
      <c r="U13019" s="47"/>
      <c r="V13019" s="47"/>
      <c r="W13019" s="47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47"/>
      <c r="R13020" s="47"/>
      <c r="S13020" s="47"/>
      <c r="T13020" s="47"/>
      <c r="U13020" s="47"/>
      <c r="V13020" s="47"/>
      <c r="W13020" s="47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47"/>
      <c r="R13021" s="47"/>
      <c r="S13021" s="47"/>
      <c r="T13021" s="47"/>
      <c r="U13021" s="47"/>
      <c r="V13021" s="47"/>
      <c r="W13021" s="47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47"/>
      <c r="R13022" s="47"/>
      <c r="S13022" s="47"/>
      <c r="T13022" s="47"/>
      <c r="U13022" s="47"/>
      <c r="V13022" s="47"/>
      <c r="W13022" s="47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47"/>
      <c r="R13023" s="47"/>
      <c r="S13023" s="47"/>
      <c r="T13023" s="47"/>
      <c r="U13023" s="47"/>
      <c r="V13023" s="47"/>
      <c r="W13023" s="47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47"/>
      <c r="R13024" s="47"/>
      <c r="S13024" s="47"/>
      <c r="T13024" s="47"/>
      <c r="U13024" s="47"/>
      <c r="V13024" s="47"/>
      <c r="W13024" s="47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47"/>
      <c r="R13025" s="47"/>
      <c r="S13025" s="47"/>
      <c r="T13025" s="47"/>
      <c r="U13025" s="47"/>
      <c r="V13025" s="47"/>
      <c r="W13025" s="47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47"/>
      <c r="R13026" s="47"/>
      <c r="S13026" s="47"/>
      <c r="T13026" s="47"/>
      <c r="U13026" s="47"/>
      <c r="V13026" s="47"/>
      <c r="W13026" s="48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47"/>
      <c r="R13027" s="47"/>
      <c r="S13027" s="47"/>
      <c r="T13027" s="47"/>
      <c r="U13027" s="47"/>
      <c r="V13027" s="47"/>
      <c r="W13027" s="47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47"/>
      <c r="R13028" s="47"/>
      <c r="S13028" s="47"/>
      <c r="T13028" s="47"/>
      <c r="U13028" s="47"/>
      <c r="V13028" s="47"/>
      <c r="W13028" s="47"/>
      <c r="X13028" s="17"/>
      <c r="Y13028" s="12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47"/>
      <c r="R13029" s="47"/>
      <c r="S13029" s="47"/>
      <c r="T13029" s="47"/>
      <c r="U13029" s="47"/>
      <c r="V13029" s="47"/>
      <c r="W13029" s="48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47"/>
      <c r="R13030" s="47"/>
      <c r="S13030" s="47"/>
      <c r="T13030" s="47"/>
      <c r="U13030" s="47"/>
      <c r="V13030" s="47"/>
      <c r="W13030" s="48"/>
      <c r="X13030" s="17"/>
      <c r="Y13030" s="12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47"/>
      <c r="R13031" s="47"/>
      <c r="S13031" s="47"/>
      <c r="T13031" s="47"/>
      <c r="U13031" s="47"/>
      <c r="V13031" s="47"/>
      <c r="W13031" s="48"/>
      <c r="X13031" s="17"/>
      <c r="Y13031" s="12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47"/>
      <c r="R13032" s="47"/>
      <c r="S13032" s="47"/>
      <c r="T13032" s="47"/>
      <c r="U13032" s="47"/>
      <c r="V13032" s="47"/>
      <c r="W13032" s="47"/>
      <c r="X13032" s="17"/>
      <c r="Y13032" s="12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47"/>
      <c r="R13033" s="47"/>
      <c r="S13033" s="47"/>
      <c r="T13033" s="47"/>
      <c r="U13033" s="47"/>
      <c r="V13033" s="47"/>
      <c r="W13033" s="47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47"/>
      <c r="R13034" s="47"/>
      <c r="S13034" s="47"/>
      <c r="T13034" s="47"/>
      <c r="U13034" s="47"/>
      <c r="V13034" s="47"/>
      <c r="W13034" s="48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47"/>
      <c r="R13035" s="47"/>
      <c r="S13035" s="47"/>
      <c r="T13035" s="47"/>
      <c r="U13035" s="47"/>
      <c r="V13035" s="47"/>
      <c r="W13035" s="48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2"/>
      <c r="Q13036" s="47"/>
      <c r="R13036" s="47"/>
      <c r="S13036" s="47"/>
      <c r="T13036" s="47"/>
      <c r="U13036" s="47"/>
      <c r="V13036" s="47"/>
      <c r="W13036" s="47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3"/>
      <c r="Q13037" s="47"/>
      <c r="R13037" s="47"/>
      <c r="S13037" s="47"/>
      <c r="T13037" s="47"/>
      <c r="U13037" s="47"/>
      <c r="V13037" s="47"/>
      <c r="W13037" s="48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47"/>
      <c r="R13038" s="47"/>
      <c r="S13038" s="47"/>
      <c r="T13038" s="47"/>
      <c r="U13038" s="47"/>
      <c r="V13038" s="47"/>
      <c r="W13038" s="47"/>
      <c r="X13038" s="17"/>
      <c r="Y13038" s="12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47"/>
      <c r="R13039" s="47"/>
      <c r="S13039" s="47"/>
      <c r="T13039" s="47"/>
      <c r="U13039" s="47"/>
      <c r="V13039" s="47"/>
      <c r="W13039" s="47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47"/>
      <c r="R13040" s="47"/>
      <c r="S13040" s="47"/>
      <c r="T13040" s="47"/>
      <c r="U13040" s="47"/>
      <c r="V13040" s="47"/>
      <c r="W13040" s="47"/>
      <c r="X13040" s="17"/>
      <c r="Y13040" s="12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47"/>
      <c r="R13041" s="47"/>
      <c r="S13041" s="47"/>
      <c r="T13041" s="47"/>
      <c r="U13041" s="47"/>
      <c r="V13041" s="47"/>
      <c r="W13041" s="47"/>
      <c r="X13041" s="17"/>
      <c r="Y13041" s="12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3"/>
      <c r="Q13042" s="47"/>
      <c r="R13042" s="47"/>
      <c r="S13042" s="47"/>
      <c r="T13042" s="47"/>
      <c r="U13042" s="47"/>
      <c r="V13042" s="47"/>
      <c r="W13042" s="47"/>
      <c r="X13042" s="17"/>
      <c r="Y13042" s="12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47"/>
      <c r="R13043" s="47"/>
      <c r="S13043" s="47"/>
      <c r="T13043" s="47"/>
      <c r="U13043" s="47"/>
      <c r="V13043" s="47"/>
      <c r="W13043" s="47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47"/>
      <c r="R13044" s="47"/>
      <c r="S13044" s="47"/>
      <c r="T13044" s="47"/>
      <c r="U13044" s="47"/>
      <c r="V13044" s="47"/>
      <c r="W13044" s="47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47"/>
      <c r="R13045" s="47"/>
      <c r="S13045" s="47"/>
      <c r="T13045" s="47"/>
      <c r="U13045" s="47"/>
      <c r="V13045" s="47"/>
      <c r="W13045" s="47"/>
      <c r="X13045" s="17"/>
      <c r="Y13045" s="12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47"/>
      <c r="R13046" s="47"/>
      <c r="S13046" s="47"/>
      <c r="T13046" s="47"/>
      <c r="U13046" s="47"/>
      <c r="V13046" s="47"/>
      <c r="W13046" s="47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47"/>
      <c r="R13047" s="47"/>
      <c r="S13047" s="47"/>
      <c r="T13047" s="47"/>
      <c r="U13047" s="47"/>
      <c r="V13047" s="47"/>
      <c r="W13047" s="4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47"/>
      <c r="R13048" s="47"/>
      <c r="S13048" s="47"/>
      <c r="T13048" s="47"/>
      <c r="U13048" s="47"/>
      <c r="V13048" s="47"/>
      <c r="W13048" s="48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47"/>
      <c r="R13049" s="47"/>
      <c r="S13049" s="47"/>
      <c r="T13049" s="47"/>
      <c r="U13049" s="47"/>
      <c r="V13049" s="47"/>
      <c r="W13049" s="48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47"/>
      <c r="R13050" s="47"/>
      <c r="S13050" s="47"/>
      <c r="T13050" s="47"/>
      <c r="U13050" s="47"/>
      <c r="V13050" s="47"/>
      <c r="W13050" s="48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47"/>
      <c r="R13051" s="47"/>
      <c r="S13051" s="47"/>
      <c r="T13051" s="47"/>
      <c r="U13051" s="47"/>
      <c r="V13051" s="47"/>
      <c r="W13051" s="48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47"/>
      <c r="R13052" s="47"/>
      <c r="S13052" s="47"/>
      <c r="T13052" s="47"/>
      <c r="U13052" s="47"/>
      <c r="V13052" s="47"/>
      <c r="W13052" s="48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47"/>
      <c r="R13053" s="47"/>
      <c r="S13053" s="47"/>
      <c r="T13053" s="47"/>
      <c r="U13053" s="47"/>
      <c r="V13053" s="47"/>
      <c r="W13053" s="47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2"/>
      <c r="Q13054" s="47"/>
      <c r="R13054" s="47"/>
      <c r="S13054" s="47"/>
      <c r="T13054" s="47"/>
      <c r="U13054" s="47"/>
      <c r="V13054" s="47"/>
      <c r="W13054" s="48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47"/>
      <c r="R13055" s="47"/>
      <c r="S13055" s="47"/>
      <c r="T13055" s="47"/>
      <c r="U13055" s="47"/>
      <c r="V13055" s="47"/>
      <c r="W13055" s="47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47"/>
      <c r="R13056" s="47"/>
      <c r="S13056" s="47"/>
      <c r="T13056" s="47"/>
      <c r="U13056" s="47"/>
      <c r="V13056" s="47"/>
      <c r="W13056" s="48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47"/>
      <c r="R13057" s="47"/>
      <c r="S13057" s="47"/>
      <c r="T13057" s="47"/>
      <c r="U13057" s="47"/>
      <c r="V13057" s="47"/>
      <c r="W13057" s="47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47"/>
      <c r="R13058" s="47"/>
      <c r="S13058" s="47"/>
      <c r="T13058" s="47"/>
      <c r="U13058" s="47"/>
      <c r="V13058" s="47"/>
      <c r="W13058" s="47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47"/>
      <c r="R13059" s="47"/>
      <c r="S13059" s="47"/>
      <c r="T13059" s="47"/>
      <c r="U13059" s="47"/>
      <c r="V13059" s="47"/>
      <c r="W13059" s="48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47"/>
      <c r="R13060" s="47"/>
      <c r="S13060" s="47"/>
      <c r="T13060" s="47"/>
      <c r="U13060" s="47"/>
      <c r="V13060" s="47"/>
      <c r="W13060" s="47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47"/>
      <c r="R13061" s="47"/>
      <c r="S13061" s="47"/>
      <c r="T13061" s="47"/>
      <c r="U13061" s="47"/>
      <c r="V13061" s="47"/>
      <c r="W13061" s="47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47"/>
      <c r="R13062" s="47"/>
      <c r="S13062" s="47"/>
      <c r="T13062" s="47"/>
      <c r="U13062" s="47"/>
      <c r="V13062" s="47"/>
      <c r="W13062" s="48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47"/>
      <c r="R13063" s="47"/>
      <c r="S13063" s="47"/>
      <c r="T13063" s="47"/>
      <c r="U13063" s="47"/>
      <c r="V13063" s="47"/>
      <c r="W13063" s="47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47"/>
      <c r="R13064" s="47"/>
      <c r="S13064" s="47"/>
      <c r="T13064" s="47"/>
      <c r="U13064" s="47"/>
      <c r="V13064" s="47"/>
      <c r="W13064" s="47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47"/>
      <c r="R13065" s="47"/>
      <c r="S13065" s="47"/>
      <c r="T13065" s="47"/>
      <c r="U13065" s="47"/>
      <c r="V13065" s="47"/>
      <c r="W13065" s="47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2"/>
      <c r="Q13066" s="47"/>
      <c r="R13066" s="47"/>
      <c r="S13066" s="47"/>
      <c r="T13066" s="47"/>
      <c r="U13066" s="47"/>
      <c r="V13066" s="47"/>
      <c r="W13066" s="47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47"/>
      <c r="R13067" s="47"/>
      <c r="S13067" s="47"/>
      <c r="T13067" s="47"/>
      <c r="U13067" s="47"/>
      <c r="V13067" s="47"/>
      <c r="W13067" s="47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2"/>
      <c r="Q13068" s="47"/>
      <c r="R13068" s="47"/>
      <c r="S13068" s="47"/>
      <c r="T13068" s="47"/>
      <c r="U13068" s="47"/>
      <c r="V13068" s="47"/>
      <c r="W13068" s="47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47"/>
      <c r="R13069" s="47"/>
      <c r="S13069" s="47"/>
      <c r="T13069" s="47"/>
      <c r="U13069" s="47"/>
      <c r="V13069" s="47"/>
      <c r="W13069" s="48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47"/>
      <c r="R13070" s="47"/>
      <c r="S13070" s="47"/>
      <c r="T13070" s="47"/>
      <c r="U13070" s="47"/>
      <c r="V13070" s="47"/>
      <c r="W13070" s="47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47"/>
      <c r="R13071" s="47"/>
      <c r="S13071" s="47"/>
      <c r="T13071" s="47"/>
      <c r="U13071" s="47"/>
      <c r="V13071" s="47"/>
      <c r="W13071" s="47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47"/>
      <c r="R13072" s="47"/>
      <c r="S13072" s="47"/>
      <c r="T13072" s="47"/>
      <c r="U13072" s="47"/>
      <c r="V13072" s="47"/>
      <c r="W13072" s="47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47"/>
      <c r="R13073" s="47"/>
      <c r="S13073" s="47"/>
      <c r="T13073" s="47"/>
      <c r="U13073" s="47"/>
      <c r="V13073" s="47"/>
      <c r="W13073" s="47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2"/>
      <c r="Q13074" s="47"/>
      <c r="R13074" s="47"/>
      <c r="S13074" s="47"/>
      <c r="T13074" s="47"/>
      <c r="U13074" s="47"/>
      <c r="V13074" s="47"/>
      <c r="W13074" s="48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47"/>
      <c r="R13075" s="47"/>
      <c r="S13075" s="47"/>
      <c r="T13075" s="47"/>
      <c r="U13075" s="47"/>
      <c r="V13075" s="47"/>
      <c r="W13075" s="47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47"/>
      <c r="R13076" s="47"/>
      <c r="S13076" s="47"/>
      <c r="T13076" s="47"/>
      <c r="U13076" s="47"/>
      <c r="V13076" s="47"/>
      <c r="W13076" s="48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47"/>
      <c r="R13077" s="47"/>
      <c r="S13077" s="47"/>
      <c r="T13077" s="47"/>
      <c r="U13077" s="47"/>
      <c r="V13077" s="47"/>
      <c r="W13077" s="48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47"/>
      <c r="R13078" s="47"/>
      <c r="S13078" s="47"/>
      <c r="T13078" s="47"/>
      <c r="U13078" s="47"/>
      <c r="V13078" s="47"/>
      <c r="W13078" s="48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47"/>
      <c r="R13079" s="47"/>
      <c r="S13079" s="47"/>
      <c r="T13079" s="47"/>
      <c r="U13079" s="47"/>
      <c r="V13079" s="47"/>
      <c r="W13079" s="47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47"/>
      <c r="R13080" s="47"/>
      <c r="S13080" s="47"/>
      <c r="T13080" s="47"/>
      <c r="U13080" s="47"/>
      <c r="V13080" s="47"/>
      <c r="W13080" s="47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47"/>
      <c r="R13081" s="47"/>
      <c r="S13081" s="47"/>
      <c r="T13081" s="47"/>
      <c r="U13081" s="47"/>
      <c r="V13081" s="47"/>
      <c r="W13081" s="47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47"/>
      <c r="R13082" s="47"/>
      <c r="S13082" s="47"/>
      <c r="T13082" s="47"/>
      <c r="U13082" s="47"/>
      <c r="V13082" s="47"/>
      <c r="W13082" s="4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47"/>
      <c r="R13083" s="47"/>
      <c r="S13083" s="47"/>
      <c r="T13083" s="47"/>
      <c r="U13083" s="47"/>
      <c r="V13083" s="47"/>
      <c r="W13083" s="47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2"/>
      <c r="Q13084" s="47"/>
      <c r="R13084" s="47"/>
      <c r="S13084" s="47"/>
      <c r="T13084" s="47"/>
      <c r="U13084" s="47"/>
      <c r="V13084" s="47"/>
      <c r="W13084" s="47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47"/>
      <c r="R13085" s="47"/>
      <c r="S13085" s="47"/>
      <c r="T13085" s="47"/>
      <c r="U13085" s="47"/>
      <c r="V13085" s="47"/>
      <c r="W13085" s="48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2"/>
      <c r="Q13086" s="47"/>
      <c r="R13086" s="47"/>
      <c r="S13086" s="47"/>
      <c r="T13086" s="47"/>
      <c r="U13086" s="47"/>
      <c r="V13086" s="47"/>
      <c r="W13086" s="47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47"/>
      <c r="R13087" s="47"/>
      <c r="S13087" s="47"/>
      <c r="T13087" s="47"/>
      <c r="U13087" s="47"/>
      <c r="V13087" s="47"/>
      <c r="W13087" s="47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47"/>
      <c r="R13088" s="47"/>
      <c r="S13088" s="47"/>
      <c r="T13088" s="47"/>
      <c r="U13088" s="47"/>
      <c r="V13088" s="47"/>
      <c r="W13088" s="47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47"/>
      <c r="R13089" s="47"/>
      <c r="S13089" s="47"/>
      <c r="T13089" s="47"/>
      <c r="U13089" s="47"/>
      <c r="V13089" s="47"/>
      <c r="W13089" s="47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47"/>
      <c r="R13090" s="47"/>
      <c r="S13090" s="47"/>
      <c r="T13090" s="47"/>
      <c r="U13090" s="47"/>
      <c r="V13090" s="47"/>
      <c r="W13090" s="47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47"/>
      <c r="R13091" s="47"/>
      <c r="S13091" s="47"/>
      <c r="T13091" s="47"/>
      <c r="U13091" s="47"/>
      <c r="V13091" s="47"/>
      <c r="W13091" s="47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47"/>
      <c r="R13092" s="47"/>
      <c r="S13092" s="47"/>
      <c r="T13092" s="47"/>
      <c r="U13092" s="47"/>
      <c r="V13092" s="47"/>
      <c r="W13092" s="48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47"/>
      <c r="R13093" s="47"/>
      <c r="S13093" s="47"/>
      <c r="T13093" s="47"/>
      <c r="U13093" s="47"/>
      <c r="V13093" s="47"/>
      <c r="W13093" s="47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47"/>
      <c r="R13094" s="47"/>
      <c r="S13094" s="47"/>
      <c r="T13094" s="47"/>
      <c r="U13094" s="47"/>
      <c r="V13094" s="47"/>
      <c r="W13094" s="47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47"/>
      <c r="R13095" s="47"/>
      <c r="S13095" s="47"/>
      <c r="T13095" s="47"/>
      <c r="U13095" s="47"/>
      <c r="V13095" s="47"/>
      <c r="W13095" s="48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47"/>
      <c r="R13096" s="47"/>
      <c r="S13096" s="47"/>
      <c r="T13096" s="47"/>
      <c r="U13096" s="47"/>
      <c r="V13096" s="47"/>
      <c r="W13096" s="47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47"/>
      <c r="R13097" s="47"/>
      <c r="S13097" s="47"/>
      <c r="T13097" s="47"/>
      <c r="U13097" s="47"/>
      <c r="V13097" s="47"/>
      <c r="W13097" s="47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47"/>
      <c r="R13098" s="47"/>
      <c r="S13098" s="47"/>
      <c r="T13098" s="47"/>
      <c r="U13098" s="47"/>
      <c r="V13098" s="47"/>
      <c r="W13098" s="49"/>
      <c r="X13098" s="17"/>
      <c r="Y13098" s="12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47"/>
      <c r="R13099" s="47"/>
      <c r="S13099" s="47"/>
      <c r="T13099" s="47"/>
      <c r="U13099" s="47"/>
      <c r="V13099" s="47"/>
      <c r="W13099" s="48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47"/>
      <c r="R13100" s="47"/>
      <c r="S13100" s="47"/>
      <c r="T13100" s="47"/>
      <c r="U13100" s="47"/>
      <c r="V13100" s="47"/>
      <c r="W13100" s="47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47"/>
      <c r="R13101" s="47"/>
      <c r="S13101" s="47"/>
      <c r="T13101" s="47"/>
      <c r="U13101" s="47"/>
      <c r="V13101" s="47"/>
      <c r="W13101" s="48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47"/>
      <c r="R13102" s="47"/>
      <c r="S13102" s="47"/>
      <c r="T13102" s="47"/>
      <c r="U13102" s="47"/>
      <c r="V13102" s="47"/>
      <c r="W13102" s="48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47"/>
      <c r="R13103" s="47"/>
      <c r="S13103" s="47"/>
      <c r="T13103" s="47"/>
      <c r="U13103" s="47"/>
      <c r="V13103" s="47"/>
      <c r="W13103" s="4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47"/>
      <c r="R13104" s="47"/>
      <c r="S13104" s="47"/>
      <c r="T13104" s="47"/>
      <c r="U13104" s="47"/>
      <c r="V13104" s="47"/>
      <c r="W13104" s="47"/>
      <c r="X13104" s="17"/>
      <c r="Y13104" s="13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47"/>
      <c r="R13105" s="47"/>
      <c r="S13105" s="47"/>
      <c r="T13105" s="47"/>
      <c r="U13105" s="47"/>
      <c r="V13105" s="47"/>
      <c r="W13105" s="47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47"/>
      <c r="R13106" s="47"/>
      <c r="S13106" s="47"/>
      <c r="T13106" s="47"/>
      <c r="U13106" s="47"/>
      <c r="V13106" s="47"/>
      <c r="W13106" s="47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47"/>
      <c r="R13107" s="47"/>
      <c r="S13107" s="47"/>
      <c r="T13107" s="47"/>
      <c r="U13107" s="47"/>
      <c r="V13107" s="47"/>
      <c r="W13107" s="48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47"/>
      <c r="R13108" s="47"/>
      <c r="S13108" s="47"/>
      <c r="T13108" s="47"/>
      <c r="U13108" s="47"/>
      <c r="V13108" s="47"/>
      <c r="W13108" s="47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47"/>
      <c r="R13109" s="47"/>
      <c r="S13109" s="47"/>
      <c r="T13109" s="47"/>
      <c r="U13109" s="47"/>
      <c r="V13109" s="47"/>
      <c r="W13109" s="47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47"/>
      <c r="R13110" s="47"/>
      <c r="S13110" s="47"/>
      <c r="T13110" s="47"/>
      <c r="U13110" s="47"/>
      <c r="V13110" s="47"/>
      <c r="W13110" s="47"/>
      <c r="X13110" s="17"/>
      <c r="Y13110" s="13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47"/>
      <c r="R13111" s="47"/>
      <c r="S13111" s="47"/>
      <c r="T13111" s="47"/>
      <c r="U13111" s="47"/>
      <c r="V13111" s="47"/>
      <c r="W13111" s="48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47"/>
      <c r="R13112" s="47"/>
      <c r="S13112" s="47"/>
      <c r="T13112" s="47"/>
      <c r="U13112" s="47"/>
      <c r="V13112" s="47"/>
      <c r="W13112" s="47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2"/>
      <c r="Q13113" s="47"/>
      <c r="R13113" s="47"/>
      <c r="S13113" s="47"/>
      <c r="T13113" s="47"/>
      <c r="U13113" s="47"/>
      <c r="V13113" s="47"/>
      <c r="W13113" s="4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47"/>
      <c r="R13114" s="47"/>
      <c r="S13114" s="47"/>
      <c r="T13114" s="47"/>
      <c r="U13114" s="47"/>
      <c r="V13114" s="47"/>
      <c r="W13114" s="47"/>
      <c r="X13114" s="17"/>
      <c r="Y13114" s="13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47"/>
      <c r="R13115" s="47"/>
      <c r="S13115" s="47"/>
      <c r="T13115" s="47"/>
      <c r="U13115" s="47"/>
      <c r="V13115" s="47"/>
      <c r="W13115" s="49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47"/>
      <c r="R13116" s="47"/>
      <c r="S13116" s="47"/>
      <c r="T13116" s="47"/>
      <c r="U13116" s="47"/>
      <c r="V13116" s="47"/>
      <c r="W13116" s="47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47"/>
      <c r="R13117" s="47"/>
      <c r="S13117" s="47"/>
      <c r="T13117" s="47"/>
      <c r="U13117" s="47"/>
      <c r="V13117" s="47"/>
      <c r="W13117" s="48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47"/>
      <c r="R13118" s="47"/>
      <c r="S13118" s="47"/>
      <c r="T13118" s="47"/>
      <c r="U13118" s="47"/>
      <c r="V13118" s="47"/>
      <c r="W13118" s="47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2"/>
      <c r="Q13119" s="47"/>
      <c r="R13119" s="47"/>
      <c r="S13119" s="47"/>
      <c r="T13119" s="47"/>
      <c r="U13119" s="47"/>
      <c r="V13119" s="47"/>
      <c r="W13119" s="48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47"/>
      <c r="R13120" s="47"/>
      <c r="S13120" s="47"/>
      <c r="T13120" s="47"/>
      <c r="U13120" s="47"/>
      <c r="V13120" s="47"/>
      <c r="W13120" s="47"/>
      <c r="X13120" s="17"/>
      <c r="Y13120" s="13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47"/>
      <c r="R13121" s="47"/>
      <c r="S13121" s="47"/>
      <c r="T13121" s="47"/>
      <c r="U13121" s="47"/>
      <c r="V13121" s="47"/>
      <c r="W13121" s="47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47"/>
      <c r="R13122" s="47"/>
      <c r="S13122" s="47"/>
      <c r="T13122" s="47"/>
      <c r="U13122" s="47"/>
      <c r="V13122" s="47"/>
      <c r="W13122" s="47"/>
      <c r="X13122" s="17"/>
      <c r="Y13122" s="13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47"/>
      <c r="R13123" s="47"/>
      <c r="S13123" s="47"/>
      <c r="T13123" s="47"/>
      <c r="U13123" s="47"/>
      <c r="V13123" s="47"/>
      <c r="W13123" s="48"/>
      <c r="X13123" s="17"/>
      <c r="Y13123" s="12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47"/>
      <c r="R13124" s="47"/>
      <c r="S13124" s="47"/>
      <c r="T13124" s="47"/>
      <c r="U13124" s="47"/>
      <c r="V13124" s="47"/>
      <c r="W13124" s="48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47"/>
      <c r="R13125" s="47"/>
      <c r="S13125" s="47"/>
      <c r="T13125" s="47"/>
      <c r="U13125" s="47"/>
      <c r="V13125" s="47"/>
      <c r="W13125" s="48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47"/>
      <c r="R13126" s="47"/>
      <c r="S13126" s="47"/>
      <c r="T13126" s="47"/>
      <c r="U13126" s="47"/>
      <c r="V13126" s="47"/>
      <c r="W13126" s="47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47"/>
      <c r="R13127" s="47"/>
      <c r="S13127" s="47"/>
      <c r="T13127" s="47"/>
      <c r="U13127" s="47"/>
      <c r="V13127" s="47"/>
      <c r="W13127" s="47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47"/>
      <c r="R13128" s="47"/>
      <c r="S13128" s="47"/>
      <c r="T13128" s="47"/>
      <c r="U13128" s="47"/>
      <c r="V13128" s="47"/>
      <c r="W13128" s="47"/>
      <c r="X13128" s="17"/>
      <c r="Y13128" s="12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47"/>
      <c r="R13129" s="47"/>
      <c r="S13129" s="47"/>
      <c r="T13129" s="47"/>
      <c r="U13129" s="47"/>
      <c r="V13129" s="47"/>
      <c r="W13129" s="48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47"/>
      <c r="R13130" s="47"/>
      <c r="S13130" s="47"/>
      <c r="T13130" s="47"/>
      <c r="U13130" s="47"/>
      <c r="V13130" s="47"/>
      <c r="W13130" s="48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4"/>
      <c r="Q13131" s="47"/>
      <c r="R13131" s="47"/>
      <c r="S13131" s="47"/>
      <c r="T13131" s="47"/>
      <c r="U13131" s="47"/>
      <c r="V13131" s="47"/>
      <c r="W13131" s="47"/>
      <c r="X13131" s="17"/>
      <c r="Y13131" s="13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4"/>
      <c r="Q13132" s="47"/>
      <c r="R13132" s="47"/>
      <c r="S13132" s="47"/>
      <c r="T13132" s="47"/>
      <c r="U13132" s="47"/>
      <c r="V13132" s="47"/>
      <c r="W13132" s="48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47"/>
      <c r="R13133" s="47"/>
      <c r="S13133" s="47"/>
      <c r="T13133" s="47"/>
      <c r="U13133" s="47"/>
      <c r="V13133" s="47"/>
      <c r="W13133" s="4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47"/>
      <c r="R13134" s="47"/>
      <c r="S13134" s="47"/>
      <c r="T13134" s="47"/>
      <c r="U13134" s="47"/>
      <c r="V13134" s="47"/>
      <c r="W13134" s="4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47"/>
      <c r="R13135" s="47"/>
      <c r="S13135" s="47"/>
      <c r="T13135" s="47"/>
      <c r="U13135" s="47"/>
      <c r="V13135" s="47"/>
      <c r="W13135" s="47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47"/>
      <c r="R13136" s="47"/>
      <c r="S13136" s="47"/>
      <c r="T13136" s="47"/>
      <c r="U13136" s="47"/>
      <c r="V13136" s="47"/>
      <c r="W13136" s="47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47"/>
      <c r="R13137" s="47"/>
      <c r="S13137" s="47"/>
      <c r="T13137" s="47"/>
      <c r="U13137" s="47"/>
      <c r="V13137" s="47"/>
      <c r="W13137" s="47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47"/>
      <c r="R13138" s="47"/>
      <c r="S13138" s="47"/>
      <c r="T13138" s="47"/>
      <c r="U13138" s="47"/>
      <c r="V13138" s="47"/>
      <c r="W13138" s="4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47"/>
      <c r="R13139" s="47"/>
      <c r="S13139" s="47"/>
      <c r="T13139" s="47"/>
      <c r="U13139" s="47"/>
      <c r="V13139" s="47"/>
      <c r="W13139" s="4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47"/>
      <c r="R13140" s="47"/>
      <c r="S13140" s="47"/>
      <c r="T13140" s="47"/>
      <c r="U13140" s="47"/>
      <c r="V13140" s="47"/>
      <c r="W13140" s="47"/>
      <c r="X13140" s="17"/>
      <c r="Y13140" s="12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47"/>
      <c r="R13141" s="47"/>
      <c r="S13141" s="47"/>
      <c r="T13141" s="47"/>
      <c r="U13141" s="47"/>
      <c r="V13141" s="47"/>
      <c r="W13141" s="47"/>
      <c r="X13141" s="17"/>
      <c r="Y13141" s="13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47"/>
      <c r="R13142" s="47"/>
      <c r="S13142" s="47"/>
      <c r="T13142" s="47"/>
      <c r="U13142" s="47"/>
      <c r="V13142" s="47"/>
      <c r="W13142" s="47"/>
      <c r="X13142" s="17"/>
      <c r="Y13142" s="13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47"/>
      <c r="R13143" s="47"/>
      <c r="S13143" s="47"/>
      <c r="T13143" s="47"/>
      <c r="U13143" s="47"/>
      <c r="V13143" s="47"/>
      <c r="W13143" s="47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47"/>
      <c r="R13144" s="47"/>
      <c r="S13144" s="47"/>
      <c r="T13144" s="47"/>
      <c r="U13144" s="47"/>
      <c r="V13144" s="47"/>
      <c r="W13144" s="47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47"/>
      <c r="R13145" s="47"/>
      <c r="S13145" s="47"/>
      <c r="T13145" s="47"/>
      <c r="U13145" s="47"/>
      <c r="V13145" s="47"/>
      <c r="W13145" s="47"/>
      <c r="X13145" s="17"/>
      <c r="Y13145" s="13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47"/>
      <c r="R13146" s="47"/>
      <c r="S13146" s="47"/>
      <c r="T13146" s="47"/>
      <c r="U13146" s="47"/>
      <c r="V13146" s="47"/>
      <c r="W13146" s="4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2"/>
      <c r="Q13147" s="47"/>
      <c r="R13147" s="47"/>
      <c r="S13147" s="47"/>
      <c r="T13147" s="47"/>
      <c r="U13147" s="47"/>
      <c r="V13147" s="47"/>
      <c r="W13147" s="48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47"/>
      <c r="R13148" s="47"/>
      <c r="S13148" s="47"/>
      <c r="T13148" s="47"/>
      <c r="U13148" s="47"/>
      <c r="V13148" s="47"/>
      <c r="W13148" s="47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47"/>
      <c r="R13149" s="47"/>
      <c r="S13149" s="47"/>
      <c r="T13149" s="47"/>
      <c r="U13149" s="47"/>
      <c r="V13149" s="47"/>
      <c r="W13149" s="47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47"/>
      <c r="R13150" s="47"/>
      <c r="S13150" s="47"/>
      <c r="T13150" s="47"/>
      <c r="U13150" s="47"/>
      <c r="V13150" s="47"/>
      <c r="W13150" s="47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47"/>
      <c r="R13151" s="47"/>
      <c r="S13151" s="47"/>
      <c r="T13151" s="47"/>
      <c r="U13151" s="47"/>
      <c r="V13151" s="47"/>
      <c r="W13151" s="47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47"/>
      <c r="R13152" s="47"/>
      <c r="S13152" s="47"/>
      <c r="T13152" s="47"/>
      <c r="U13152" s="47"/>
      <c r="V13152" s="47"/>
      <c r="W13152" s="47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47"/>
      <c r="R13153" s="47"/>
      <c r="S13153" s="47"/>
      <c r="T13153" s="47"/>
      <c r="U13153" s="47"/>
      <c r="V13153" s="47"/>
      <c r="W13153" s="47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47"/>
      <c r="R13154" s="47"/>
      <c r="S13154" s="47"/>
      <c r="T13154" s="47"/>
      <c r="U13154" s="47"/>
      <c r="V13154" s="47"/>
      <c r="W13154" s="47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47"/>
      <c r="R13155" s="47"/>
      <c r="S13155" s="47"/>
      <c r="T13155" s="47"/>
      <c r="U13155" s="47"/>
      <c r="V13155" s="47"/>
      <c r="W13155" s="47"/>
      <c r="X13155" s="17"/>
      <c r="Y13155" s="12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47"/>
      <c r="R13156" s="47"/>
      <c r="S13156" s="47"/>
      <c r="T13156" s="47"/>
      <c r="U13156" s="47"/>
      <c r="V13156" s="47"/>
      <c r="W13156" s="4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47"/>
      <c r="R13157" s="47"/>
      <c r="S13157" s="47"/>
      <c r="T13157" s="47"/>
      <c r="U13157" s="47"/>
      <c r="V13157" s="47"/>
      <c r="W13157" s="47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47"/>
      <c r="R13158" s="47"/>
      <c r="S13158" s="47"/>
      <c r="T13158" s="47"/>
      <c r="U13158" s="47"/>
      <c r="V13158" s="47"/>
      <c r="W13158" s="4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47"/>
      <c r="R13159" s="47"/>
      <c r="S13159" s="47"/>
      <c r="T13159" s="47"/>
      <c r="U13159" s="47"/>
      <c r="V13159" s="47"/>
      <c r="W13159" s="47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47"/>
      <c r="R13160" s="47"/>
      <c r="S13160" s="47"/>
      <c r="T13160" s="47"/>
      <c r="U13160" s="47"/>
      <c r="V13160" s="47"/>
      <c r="W13160" s="48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47"/>
      <c r="R13161" s="47"/>
      <c r="S13161" s="47"/>
      <c r="T13161" s="47"/>
      <c r="U13161" s="47"/>
      <c r="V13161" s="47"/>
      <c r="W13161" s="47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47"/>
      <c r="R13162" s="47"/>
      <c r="S13162" s="47"/>
      <c r="T13162" s="47"/>
      <c r="U13162" s="47"/>
      <c r="V13162" s="47"/>
      <c r="W13162" s="16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4"/>
      <c r="Q13163" s="47"/>
      <c r="R13163" s="47"/>
      <c r="S13163" s="47"/>
      <c r="T13163" s="47"/>
      <c r="U13163" s="47"/>
      <c r="V13163" s="47"/>
      <c r="W13163" s="15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47"/>
      <c r="R13164" s="47"/>
      <c r="S13164" s="47"/>
      <c r="T13164" s="47"/>
      <c r="U13164" s="47"/>
      <c r="V13164" s="47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4"/>
      <c r="Q13165" s="47"/>
      <c r="R13165" s="47"/>
      <c r="S13165" s="47"/>
      <c r="T13165" s="47"/>
      <c r="U13165" s="47"/>
      <c r="V13165" s="47"/>
      <c r="W13165" s="16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47"/>
      <c r="R13166" s="47"/>
      <c r="S13166" s="47"/>
      <c r="T13166" s="47"/>
      <c r="U13166" s="47"/>
      <c r="V13166" s="47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47"/>
      <c r="R13167" s="47"/>
      <c r="S13167" s="47"/>
      <c r="T13167" s="47"/>
      <c r="U13167" s="47"/>
      <c r="V13167" s="47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47"/>
      <c r="R13168" s="47"/>
      <c r="S13168" s="47"/>
      <c r="T13168" s="47"/>
      <c r="U13168" s="47"/>
      <c r="V13168" s="47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47"/>
      <c r="R13169" s="47"/>
      <c r="S13169" s="47"/>
      <c r="T13169" s="47"/>
      <c r="U13169" s="47"/>
      <c r="V13169" s="47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47"/>
      <c r="R13170" s="47"/>
      <c r="S13170" s="47"/>
      <c r="T13170" s="47"/>
      <c r="U13170" s="47"/>
      <c r="V13170" s="47"/>
      <c r="W13170" s="16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47"/>
      <c r="R13171" s="47"/>
      <c r="S13171" s="47"/>
      <c r="T13171" s="47"/>
      <c r="U13171" s="47"/>
      <c r="V13171" s="47"/>
      <c r="W13171" s="16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47"/>
      <c r="R13172" s="47"/>
      <c r="S13172" s="47"/>
      <c r="T13172" s="47"/>
      <c r="U13172" s="47"/>
      <c r="V13172" s="47"/>
      <c r="W13172" s="16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47"/>
      <c r="R13173" s="47"/>
      <c r="S13173" s="47"/>
      <c r="T13173" s="47"/>
      <c r="U13173" s="47"/>
      <c r="V13173" s="47"/>
      <c r="W13173" s="17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47"/>
      <c r="R13174" s="47"/>
      <c r="S13174" s="47"/>
      <c r="T13174" s="47"/>
      <c r="U13174" s="47"/>
      <c r="V13174" s="47"/>
      <c r="W13174" s="16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47"/>
      <c r="R13175" s="47"/>
      <c r="S13175" s="47"/>
      <c r="T13175" s="47"/>
      <c r="U13175" s="47"/>
      <c r="V13175" s="47"/>
      <c r="W13175" s="16"/>
      <c r="X13175" s="17"/>
      <c r="Y13175" s="12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47"/>
      <c r="R13176" s="47"/>
      <c r="S13176" s="47"/>
      <c r="T13176" s="47"/>
      <c r="U13176" s="47"/>
      <c r="V13176" s="47"/>
      <c r="W13176" s="17"/>
      <c r="X13176" s="17"/>
      <c r="Y13176" s="12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47"/>
      <c r="R13177" s="47"/>
      <c r="S13177" s="47"/>
      <c r="T13177" s="47"/>
      <c r="U13177" s="47"/>
      <c r="V13177" s="47"/>
      <c r="W13177" s="16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47"/>
      <c r="R13178" s="47"/>
      <c r="S13178" s="47"/>
      <c r="T13178" s="47"/>
      <c r="U13178" s="47"/>
      <c r="V13178" s="47"/>
      <c r="W13178" s="17"/>
      <c r="X13178" s="17"/>
      <c r="Y13178" s="12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47"/>
      <c r="R13179" s="47"/>
      <c r="S13179" s="47"/>
      <c r="T13179" s="47"/>
      <c r="U13179" s="47"/>
      <c r="V13179" s="47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47"/>
      <c r="R13180" s="47"/>
      <c r="S13180" s="47"/>
      <c r="T13180" s="47"/>
      <c r="U13180" s="47"/>
      <c r="V13180" s="47"/>
      <c r="W13180" s="16"/>
      <c r="X13180" s="17"/>
      <c r="Y13180" s="12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47"/>
      <c r="R13181" s="47"/>
      <c r="S13181" s="47"/>
      <c r="T13181" s="47"/>
      <c r="U13181" s="47"/>
      <c r="V13181" s="47"/>
      <c r="W13181" s="15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47"/>
      <c r="R13182" s="47"/>
      <c r="S13182" s="47"/>
      <c r="T13182" s="47"/>
      <c r="U13182" s="47"/>
      <c r="V13182" s="47"/>
      <c r="W13182" s="16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47"/>
      <c r="R13183" s="47"/>
      <c r="S13183" s="47"/>
      <c r="T13183" s="47"/>
      <c r="U13183" s="47"/>
      <c r="V13183" s="47"/>
      <c r="W13183" s="17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47"/>
      <c r="R13184" s="47"/>
      <c r="S13184" s="47"/>
      <c r="T13184" s="47"/>
      <c r="U13184" s="47"/>
      <c r="V13184" s="47"/>
      <c r="W13184" s="16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47"/>
      <c r="R13185" s="47"/>
      <c r="S13185" s="47"/>
      <c r="T13185" s="47"/>
      <c r="U13185" s="47"/>
      <c r="V13185" s="47"/>
      <c r="W13185" s="16"/>
      <c r="X13185" s="17"/>
      <c r="Y13185" s="12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47"/>
      <c r="R13186" s="47"/>
      <c r="S13186" s="47"/>
      <c r="T13186" s="47"/>
      <c r="U13186" s="47"/>
      <c r="V13186" s="47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47"/>
      <c r="R13187" s="47"/>
      <c r="S13187" s="47"/>
      <c r="T13187" s="47"/>
      <c r="U13187" s="47"/>
      <c r="V13187" s="47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47"/>
      <c r="R13188" s="47"/>
      <c r="S13188" s="47"/>
      <c r="T13188" s="47"/>
      <c r="U13188" s="47"/>
      <c r="V13188" s="47"/>
      <c r="W13188" s="17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47"/>
      <c r="R13189" s="47"/>
      <c r="S13189" s="47"/>
      <c r="T13189" s="47"/>
      <c r="U13189" s="47"/>
      <c r="V13189" s="47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47"/>
      <c r="R13190" s="47"/>
      <c r="S13190" s="47"/>
      <c r="T13190" s="47"/>
      <c r="U13190" s="47"/>
      <c r="V13190" s="47"/>
      <c r="W13190" s="16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47"/>
      <c r="R13191" s="47"/>
      <c r="S13191" s="47"/>
      <c r="T13191" s="47"/>
      <c r="U13191" s="47"/>
      <c r="V13191" s="47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47"/>
      <c r="R13192" s="47"/>
      <c r="S13192" s="47"/>
      <c r="T13192" s="47"/>
      <c r="U13192" s="47"/>
      <c r="V13192" s="47"/>
      <c r="W13192" s="47"/>
      <c r="X13192" s="17"/>
      <c r="Y13192" s="13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47"/>
      <c r="R13193" s="47"/>
      <c r="S13193" s="47"/>
      <c r="T13193" s="47"/>
      <c r="U13193" s="47"/>
      <c r="V13193" s="47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47"/>
      <c r="R13194" s="47"/>
      <c r="S13194" s="47"/>
      <c r="T13194" s="47"/>
      <c r="U13194" s="47"/>
      <c r="V13194" s="47"/>
      <c r="W13194" s="16"/>
      <c r="X13194" s="17"/>
      <c r="Y13194" s="12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47"/>
      <c r="R13195" s="47"/>
      <c r="S13195" s="47"/>
      <c r="T13195" s="47"/>
      <c r="U13195" s="47"/>
      <c r="V13195" s="47"/>
      <c r="W13195" s="47"/>
      <c r="X13195" s="17"/>
      <c r="Y13195" s="13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47"/>
      <c r="R13196" s="47"/>
      <c r="S13196" s="47"/>
      <c r="T13196" s="47"/>
      <c r="U13196" s="47"/>
      <c r="V13196" s="47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47"/>
      <c r="R13197" s="47"/>
      <c r="S13197" s="47"/>
      <c r="T13197" s="47"/>
      <c r="U13197" s="47"/>
      <c r="V13197" s="47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47"/>
      <c r="R13198" s="47"/>
      <c r="S13198" s="47"/>
      <c r="T13198" s="47"/>
      <c r="U13198" s="47"/>
      <c r="V13198" s="47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47"/>
      <c r="R13199" s="47"/>
      <c r="S13199" s="47"/>
      <c r="T13199" s="47"/>
      <c r="U13199" s="47"/>
      <c r="V13199" s="47"/>
      <c r="W13199" s="16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4"/>
      <c r="Q13200" s="47"/>
      <c r="R13200" s="47"/>
      <c r="S13200" s="47"/>
      <c r="T13200" s="47"/>
      <c r="U13200" s="47"/>
      <c r="V13200" s="47"/>
      <c r="W13200" s="16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47"/>
      <c r="R13201" s="47"/>
      <c r="S13201" s="47"/>
      <c r="T13201" s="47"/>
      <c r="U13201" s="47"/>
      <c r="V13201" s="47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47"/>
      <c r="R13202" s="47"/>
      <c r="S13202" s="47"/>
      <c r="T13202" s="47"/>
      <c r="U13202" s="47"/>
      <c r="V13202" s="47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47"/>
      <c r="R13203" s="47"/>
      <c r="S13203" s="47"/>
      <c r="T13203" s="47"/>
      <c r="U13203" s="47"/>
      <c r="V13203" s="47"/>
      <c r="W13203" s="17"/>
      <c r="X13203" s="17"/>
      <c r="Y13203" s="12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47"/>
      <c r="R13204" s="47"/>
      <c r="S13204" s="47"/>
      <c r="T13204" s="47"/>
      <c r="U13204" s="47"/>
      <c r="V13204" s="47"/>
      <c r="W13204" s="17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47"/>
      <c r="R13205" s="47"/>
      <c r="S13205" s="47"/>
      <c r="T13205" s="47"/>
      <c r="U13205" s="47"/>
      <c r="V13205" s="47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47"/>
      <c r="R13206" s="47"/>
      <c r="S13206" s="47"/>
      <c r="T13206" s="47"/>
      <c r="U13206" s="47"/>
      <c r="V13206" s="47"/>
      <c r="W13206" s="16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47"/>
      <c r="R13207" s="47"/>
      <c r="S13207" s="47"/>
      <c r="T13207" s="47"/>
      <c r="U13207" s="47"/>
      <c r="V13207" s="47"/>
      <c r="W13207" s="15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47"/>
      <c r="R13208" s="47"/>
      <c r="S13208" s="47"/>
      <c r="T13208" s="47"/>
      <c r="U13208" s="47"/>
      <c r="V13208" s="47"/>
      <c r="W13208" s="16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47"/>
      <c r="R13209" s="47"/>
      <c r="S13209" s="47"/>
      <c r="T13209" s="47"/>
      <c r="U13209" s="47"/>
      <c r="V13209" s="47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47"/>
      <c r="R13210" s="47"/>
      <c r="S13210" s="47"/>
      <c r="T13210" s="47"/>
      <c r="U13210" s="47"/>
      <c r="V13210" s="47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47"/>
      <c r="R13211" s="47"/>
      <c r="S13211" s="47"/>
      <c r="T13211" s="47"/>
      <c r="U13211" s="47"/>
      <c r="V13211" s="47"/>
      <c r="W13211" s="16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47"/>
      <c r="R13212" s="47"/>
      <c r="S13212" s="47"/>
      <c r="T13212" s="47"/>
      <c r="U13212" s="47"/>
      <c r="V13212" s="47"/>
      <c r="W13212" s="16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47"/>
      <c r="R13213" s="47"/>
      <c r="S13213" s="47"/>
      <c r="T13213" s="47"/>
      <c r="U13213" s="47"/>
      <c r="V13213" s="47"/>
      <c r="W13213" s="16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47"/>
      <c r="R13214" s="47"/>
      <c r="S13214" s="47"/>
      <c r="T13214" s="47"/>
      <c r="U13214" s="47"/>
      <c r="V13214" s="47"/>
      <c r="W13214" s="15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47"/>
      <c r="R13215" s="47"/>
      <c r="S13215" s="47"/>
      <c r="T13215" s="47"/>
      <c r="U13215" s="47"/>
      <c r="V13215" s="47"/>
      <c r="W13215" s="15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47"/>
      <c r="R13216" s="47"/>
      <c r="S13216" s="47"/>
      <c r="T13216" s="47"/>
      <c r="U13216" s="47"/>
      <c r="V13216" s="47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47"/>
      <c r="R13217" s="47"/>
      <c r="S13217" s="47"/>
      <c r="T13217" s="47"/>
      <c r="U13217" s="47"/>
      <c r="V13217" s="47"/>
      <c r="W13217" s="47"/>
      <c r="X13217" s="17"/>
      <c r="Y13217" s="13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47"/>
      <c r="R13218" s="47"/>
      <c r="S13218" s="47"/>
      <c r="T13218" s="47"/>
      <c r="U13218" s="47"/>
      <c r="V13218" s="47"/>
      <c r="W13218" s="15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47"/>
      <c r="R13219" s="47"/>
      <c r="S13219" s="47"/>
      <c r="T13219" s="47"/>
      <c r="U13219" s="47"/>
      <c r="V13219" s="47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47"/>
      <c r="R13220" s="47"/>
      <c r="S13220" s="47"/>
      <c r="T13220" s="47"/>
      <c r="U13220" s="47"/>
      <c r="V13220" s="47"/>
      <c r="W13220" s="16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47"/>
      <c r="R13221" s="47"/>
      <c r="S13221" s="47"/>
      <c r="T13221" s="47"/>
      <c r="U13221" s="47"/>
      <c r="V13221" s="47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47"/>
      <c r="R13222" s="47"/>
      <c r="S13222" s="47"/>
      <c r="T13222" s="47"/>
      <c r="U13222" s="47"/>
      <c r="V13222" s="47"/>
      <c r="W13222" s="47"/>
      <c r="X13222" s="17"/>
      <c r="Y13222" s="13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47"/>
      <c r="R13223" s="47"/>
      <c r="S13223" s="47"/>
      <c r="T13223" s="47"/>
      <c r="U13223" s="47"/>
      <c r="V13223" s="47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47"/>
      <c r="R13224" s="47"/>
      <c r="S13224" s="47"/>
      <c r="T13224" s="47"/>
      <c r="U13224" s="47"/>
      <c r="V13224" s="47"/>
      <c r="W13224" s="15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47"/>
      <c r="R13225" s="47"/>
      <c r="S13225" s="47"/>
      <c r="T13225" s="47"/>
      <c r="U13225" s="47"/>
      <c r="V13225" s="47"/>
      <c r="W13225" s="47"/>
      <c r="X13225" s="17"/>
      <c r="Y13225" s="13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47"/>
      <c r="R13226" s="47"/>
      <c r="S13226" s="47"/>
      <c r="T13226" s="47"/>
      <c r="U13226" s="47"/>
      <c r="V13226" s="47"/>
      <c r="W13226" s="17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47"/>
      <c r="R13227" s="47"/>
      <c r="S13227" s="47"/>
      <c r="T13227" s="47"/>
      <c r="U13227" s="47"/>
      <c r="V13227" s="47"/>
      <c r="W13227" s="16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47"/>
      <c r="R13228" s="47"/>
      <c r="S13228" s="47"/>
      <c r="T13228" s="47"/>
      <c r="U13228" s="47"/>
      <c r="V13228" s="47"/>
      <c r="W13228" s="15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47"/>
      <c r="R13229" s="47"/>
      <c r="S13229" s="47"/>
      <c r="T13229" s="47"/>
      <c r="U13229" s="47"/>
      <c r="V13229" s="47"/>
      <c r="W13229" s="17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47"/>
      <c r="R13230" s="47"/>
      <c r="S13230" s="47"/>
      <c r="T13230" s="47"/>
      <c r="U13230" s="47"/>
      <c r="V13230" s="47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47"/>
      <c r="R13231" s="47"/>
      <c r="S13231" s="47"/>
      <c r="T13231" s="47"/>
      <c r="U13231" s="47"/>
      <c r="V13231" s="47"/>
      <c r="W13231" s="17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47"/>
      <c r="R13232" s="47"/>
      <c r="S13232" s="47"/>
      <c r="T13232" s="47"/>
      <c r="U13232" s="47"/>
      <c r="V13232" s="47"/>
      <c r="W13232" s="16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47"/>
      <c r="R13233" s="47"/>
      <c r="S13233" s="47"/>
      <c r="T13233" s="47"/>
      <c r="U13233" s="47"/>
      <c r="V13233" s="47"/>
      <c r="W13233" s="47"/>
      <c r="X13233" s="17"/>
      <c r="Y13233" s="13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47"/>
      <c r="R13234" s="47"/>
      <c r="S13234" s="47"/>
      <c r="T13234" s="47"/>
      <c r="U13234" s="47"/>
      <c r="V13234" s="47"/>
      <c r="W13234" s="17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47"/>
      <c r="R13235" s="47"/>
      <c r="S13235" s="47"/>
      <c r="T13235" s="47"/>
      <c r="U13235" s="47"/>
      <c r="V13235" s="47"/>
      <c r="W13235" s="17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47"/>
      <c r="R13236" s="47"/>
      <c r="S13236" s="47"/>
      <c r="T13236" s="47"/>
      <c r="U13236" s="47"/>
      <c r="V13236" s="47"/>
      <c r="W13236" s="47"/>
      <c r="X13236" s="17"/>
      <c r="Y13236" s="13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47"/>
      <c r="R13237" s="47"/>
      <c r="S13237" s="47"/>
      <c r="T13237" s="47"/>
      <c r="U13237" s="47"/>
      <c r="V13237" s="47"/>
      <c r="W13237" s="17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47"/>
      <c r="R13238" s="47"/>
      <c r="S13238" s="47"/>
      <c r="T13238" s="47"/>
      <c r="U13238" s="47"/>
      <c r="V13238" s="47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4"/>
      <c r="Q13239" s="47"/>
      <c r="R13239" s="47"/>
      <c r="S13239" s="47"/>
      <c r="T13239" s="47"/>
      <c r="U13239" s="47"/>
      <c r="V13239" s="47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4"/>
      <c r="Q13240" s="47"/>
      <c r="R13240" s="47"/>
      <c r="S13240" s="47"/>
      <c r="T13240" s="47"/>
      <c r="U13240" s="47"/>
      <c r="V13240" s="47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47"/>
      <c r="R13241" s="47"/>
      <c r="S13241" s="47"/>
      <c r="T13241" s="47"/>
      <c r="U13241" s="47"/>
      <c r="V13241" s="47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47"/>
      <c r="R13242" s="47"/>
      <c r="S13242" s="47"/>
      <c r="T13242" s="47"/>
      <c r="U13242" s="47"/>
      <c r="V13242" s="47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47"/>
      <c r="R13243" s="47"/>
      <c r="S13243" s="47"/>
      <c r="T13243" s="47"/>
      <c r="U13243" s="47"/>
      <c r="V13243" s="47"/>
      <c r="W13243" s="17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47"/>
      <c r="R13244" s="47"/>
      <c r="S13244" s="47"/>
      <c r="T13244" s="47"/>
      <c r="U13244" s="47"/>
      <c r="V13244" s="47"/>
      <c r="W13244" s="47"/>
      <c r="X13244" s="17"/>
      <c r="Y13244" s="13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47"/>
      <c r="R13245" s="47"/>
      <c r="S13245" s="47"/>
      <c r="T13245" s="47"/>
      <c r="U13245" s="47"/>
      <c r="V13245" s="47"/>
      <c r="W13245" s="17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47"/>
      <c r="R13246" s="47"/>
      <c r="S13246" s="47"/>
      <c r="T13246" s="47"/>
      <c r="U13246" s="47"/>
      <c r="V13246" s="47"/>
      <c r="W13246" s="16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47"/>
      <c r="R13247" s="47"/>
      <c r="S13247" s="47"/>
      <c r="T13247" s="47"/>
      <c r="U13247" s="47"/>
      <c r="V13247" s="47"/>
      <c r="W13247" s="15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47"/>
      <c r="R13248" s="47"/>
      <c r="S13248" s="47"/>
      <c r="T13248" s="47"/>
      <c r="U13248" s="47"/>
      <c r="V13248" s="47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47"/>
      <c r="R13249" s="47"/>
      <c r="S13249" s="47"/>
      <c r="T13249" s="47"/>
      <c r="U13249" s="47"/>
      <c r="V13249" s="47"/>
      <c r="W13249" s="16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47"/>
      <c r="R13250" s="47"/>
      <c r="S13250" s="47"/>
      <c r="T13250" s="47"/>
      <c r="U13250" s="47"/>
      <c r="V13250" s="47"/>
      <c r="W13250" s="16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47"/>
      <c r="R13251" s="47"/>
      <c r="S13251" s="47"/>
      <c r="T13251" s="47"/>
      <c r="U13251" s="47"/>
      <c r="V13251" s="47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47"/>
      <c r="R13252" s="47"/>
      <c r="S13252" s="47"/>
      <c r="T13252" s="47"/>
      <c r="U13252" s="47"/>
      <c r="V13252" s="47"/>
      <c r="W13252" s="16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47"/>
      <c r="R13253" s="47"/>
      <c r="S13253" s="47"/>
      <c r="T13253" s="47"/>
      <c r="U13253" s="47"/>
      <c r="V13253" s="47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47"/>
      <c r="R13254" s="47"/>
      <c r="S13254" s="47"/>
      <c r="T13254" s="47"/>
      <c r="U13254" s="47"/>
      <c r="V13254" s="47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47"/>
      <c r="R13255" s="47"/>
      <c r="S13255" s="47"/>
      <c r="T13255" s="47"/>
      <c r="U13255" s="47"/>
      <c r="V13255" s="47"/>
      <c r="W13255" s="16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47"/>
      <c r="R13256" s="47"/>
      <c r="S13256" s="47"/>
      <c r="T13256" s="47"/>
      <c r="U13256" s="47"/>
      <c r="V13256" s="47"/>
      <c r="W13256" s="16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47"/>
      <c r="R13257" s="47"/>
      <c r="S13257" s="47"/>
      <c r="T13257" s="47"/>
      <c r="U13257" s="47"/>
      <c r="V13257" s="47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47"/>
      <c r="R13258" s="47"/>
      <c r="S13258" s="47"/>
      <c r="T13258" s="47"/>
      <c r="U13258" s="47"/>
      <c r="V13258" s="47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47"/>
      <c r="R13259" s="47"/>
      <c r="S13259" s="47"/>
      <c r="T13259" s="47"/>
      <c r="U13259" s="47"/>
      <c r="V13259" s="47"/>
      <c r="W13259" s="17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47"/>
      <c r="R13260" s="47"/>
      <c r="S13260" s="47"/>
      <c r="T13260" s="47"/>
      <c r="U13260" s="47"/>
      <c r="V13260" s="47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47"/>
      <c r="R13261" s="47"/>
      <c r="S13261" s="47"/>
      <c r="T13261" s="47"/>
      <c r="U13261" s="47"/>
      <c r="V13261" s="47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47"/>
      <c r="R13262" s="47"/>
      <c r="S13262" s="47"/>
      <c r="T13262" s="47"/>
      <c r="U13262" s="47"/>
      <c r="V13262" s="47"/>
      <c r="W13262" s="17"/>
      <c r="X13262" s="17"/>
      <c r="Y13262" s="12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47"/>
      <c r="R13263" s="47"/>
      <c r="S13263" s="47"/>
      <c r="T13263" s="47"/>
      <c r="U13263" s="47"/>
      <c r="V13263" s="47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47"/>
      <c r="R13264" s="47"/>
      <c r="S13264" s="47"/>
      <c r="T13264" s="47"/>
      <c r="U13264" s="47"/>
      <c r="V13264" s="47"/>
      <c r="W13264" s="17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47"/>
      <c r="R13265" s="47"/>
      <c r="S13265" s="47"/>
      <c r="T13265" s="47"/>
      <c r="U13265" s="47"/>
      <c r="V13265" s="47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47"/>
      <c r="R13266" s="47"/>
      <c r="S13266" s="47"/>
      <c r="T13266" s="47"/>
      <c r="U13266" s="47"/>
      <c r="V13266" s="47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47"/>
      <c r="R13267" s="47"/>
      <c r="S13267" s="47"/>
      <c r="T13267" s="47"/>
      <c r="U13267" s="47"/>
      <c r="V13267" s="47"/>
      <c r="W13267" s="16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47"/>
      <c r="R13268" s="47"/>
      <c r="S13268" s="47"/>
      <c r="T13268" s="47"/>
      <c r="U13268" s="47"/>
      <c r="V13268" s="47"/>
      <c r="W13268" s="16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47"/>
      <c r="R13269" s="47"/>
      <c r="S13269" s="47"/>
      <c r="T13269" s="47"/>
      <c r="U13269" s="47"/>
      <c r="V13269" s="47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47"/>
      <c r="R13270" s="47"/>
      <c r="S13270" s="47"/>
      <c r="T13270" s="47"/>
      <c r="U13270" s="47"/>
      <c r="V13270" s="47"/>
      <c r="W13270" s="16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47"/>
      <c r="R13271" s="47"/>
      <c r="S13271" s="47"/>
      <c r="T13271" s="47"/>
      <c r="U13271" s="47"/>
      <c r="V13271" s="47"/>
      <c r="W13271" s="17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47"/>
      <c r="R13272" s="47"/>
      <c r="S13272" s="47"/>
      <c r="T13272" s="47"/>
      <c r="U13272" s="47"/>
      <c r="V13272" s="47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47"/>
      <c r="R13273" s="47"/>
      <c r="S13273" s="47"/>
      <c r="T13273" s="47"/>
      <c r="U13273" s="47"/>
      <c r="V13273" s="47"/>
      <c r="W13273" s="17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47"/>
      <c r="R13274" s="47"/>
      <c r="S13274" s="47"/>
      <c r="T13274" s="47"/>
      <c r="U13274" s="47"/>
      <c r="V13274" s="47"/>
      <c r="W13274" s="17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47"/>
      <c r="R13275" s="47"/>
      <c r="S13275" s="47"/>
      <c r="T13275" s="47"/>
      <c r="U13275" s="47"/>
      <c r="V13275" s="47"/>
      <c r="W13275" s="17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47"/>
      <c r="R13276" s="47"/>
      <c r="S13276" s="47"/>
      <c r="T13276" s="47"/>
      <c r="U13276" s="47"/>
      <c r="V13276" s="47"/>
      <c r="W13276" s="17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47"/>
      <c r="R13277" s="47"/>
      <c r="S13277" s="47"/>
      <c r="T13277" s="47"/>
      <c r="U13277" s="47"/>
      <c r="V13277" s="47"/>
      <c r="W13277" s="17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47"/>
      <c r="R13278" s="47"/>
      <c r="S13278" s="47"/>
      <c r="T13278" s="47"/>
      <c r="U13278" s="47"/>
      <c r="V13278" s="47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47"/>
      <c r="R13279" s="47"/>
      <c r="S13279" s="47"/>
      <c r="T13279" s="47"/>
      <c r="U13279" s="47"/>
      <c r="V13279" s="47"/>
      <c r="W13279" s="16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47"/>
      <c r="R13280" s="47"/>
      <c r="S13280" s="47"/>
      <c r="T13280" s="47"/>
      <c r="U13280" s="47"/>
      <c r="V13280" s="47"/>
      <c r="W13280" s="15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47"/>
      <c r="R13281" s="47"/>
      <c r="S13281" s="47"/>
      <c r="T13281" s="47"/>
      <c r="U13281" s="47"/>
      <c r="V13281" s="47"/>
      <c r="W13281" s="16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47"/>
      <c r="R13282" s="47"/>
      <c r="S13282" s="47"/>
      <c r="T13282" s="47"/>
      <c r="U13282" s="47"/>
      <c r="V13282" s="47"/>
      <c r="W13282" s="17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47"/>
      <c r="R13283" s="47"/>
      <c r="S13283" s="47"/>
      <c r="T13283" s="47"/>
      <c r="U13283" s="47"/>
      <c r="V13283" s="47"/>
      <c r="W13283" s="17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47"/>
      <c r="R13284" s="47"/>
      <c r="S13284" s="47"/>
      <c r="T13284" s="47"/>
      <c r="U13284" s="47"/>
      <c r="V13284" s="47"/>
      <c r="W13284" s="17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47"/>
      <c r="R13285" s="47"/>
      <c r="S13285" s="47"/>
      <c r="T13285" s="47"/>
      <c r="U13285" s="47"/>
      <c r="V13285" s="47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47"/>
      <c r="R13286" s="47"/>
      <c r="S13286" s="47"/>
      <c r="T13286" s="47"/>
      <c r="U13286" s="47"/>
      <c r="V13286" s="47"/>
      <c r="W13286" s="17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47"/>
      <c r="R13287" s="47"/>
      <c r="S13287" s="47"/>
      <c r="T13287" s="47"/>
      <c r="U13287" s="47"/>
      <c r="V13287" s="47"/>
      <c r="W13287" s="16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47"/>
      <c r="R13288" s="47"/>
      <c r="S13288" s="47"/>
      <c r="T13288" s="47"/>
      <c r="U13288" s="47"/>
      <c r="V13288" s="47"/>
      <c r="W13288" s="15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47"/>
      <c r="R13289" s="47"/>
      <c r="S13289" s="47"/>
      <c r="T13289" s="47"/>
      <c r="U13289" s="47"/>
      <c r="V13289" s="47"/>
      <c r="W13289" s="16"/>
      <c r="X13289" s="17"/>
      <c r="Y13289" s="12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47"/>
      <c r="R13290" s="47"/>
      <c r="S13290" s="47"/>
      <c r="T13290" s="47"/>
      <c r="U13290" s="47"/>
      <c r="V13290" s="47"/>
      <c r="W13290" s="17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47"/>
      <c r="R13291" s="47"/>
      <c r="S13291" s="47"/>
      <c r="T13291" s="47"/>
      <c r="U13291" s="47"/>
      <c r="V13291" s="47"/>
      <c r="W13291" s="16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47"/>
      <c r="R13292" s="47"/>
      <c r="S13292" s="47"/>
      <c r="T13292" s="47"/>
      <c r="U13292" s="47"/>
      <c r="V13292" s="47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47"/>
      <c r="R13293" s="47"/>
      <c r="S13293" s="47"/>
      <c r="T13293" s="47"/>
      <c r="U13293" s="47"/>
      <c r="V13293" s="47"/>
      <c r="W13293" s="17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47"/>
      <c r="R13294" s="47"/>
      <c r="S13294" s="47"/>
      <c r="T13294" s="47"/>
      <c r="U13294" s="47"/>
      <c r="V13294" s="47"/>
      <c r="W13294" s="16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47"/>
      <c r="R13295" s="47"/>
      <c r="S13295" s="47"/>
      <c r="T13295" s="47"/>
      <c r="U13295" s="47"/>
      <c r="V13295" s="47"/>
      <c r="W13295" s="17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47"/>
      <c r="R13296" s="47"/>
      <c r="S13296" s="47"/>
      <c r="T13296" s="47"/>
      <c r="U13296" s="47"/>
      <c r="V13296" s="47"/>
      <c r="W13296" s="17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47"/>
      <c r="R13297" s="47"/>
      <c r="S13297" s="47"/>
      <c r="T13297" s="47"/>
      <c r="U13297" s="47"/>
      <c r="V13297" s="47"/>
      <c r="W13297" s="16"/>
      <c r="X13297" s="17"/>
      <c r="Y13297" s="12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47"/>
      <c r="R13298" s="47"/>
      <c r="S13298" s="47"/>
      <c r="T13298" s="47"/>
      <c r="U13298" s="47"/>
      <c r="V13298" s="47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47"/>
      <c r="R13299" s="47"/>
      <c r="S13299" s="47"/>
      <c r="T13299" s="47"/>
      <c r="U13299" s="47"/>
      <c r="V13299" s="47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47"/>
      <c r="R13300" s="47"/>
      <c r="S13300" s="47"/>
      <c r="T13300" s="47"/>
      <c r="U13300" s="47"/>
      <c r="V13300" s="47"/>
      <c r="W13300" s="16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47"/>
      <c r="R13301" s="47"/>
      <c r="S13301" s="47"/>
      <c r="T13301" s="47"/>
      <c r="U13301" s="47"/>
      <c r="V13301" s="47"/>
      <c r="W13301" s="17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47"/>
      <c r="R13302" s="47"/>
      <c r="S13302" s="47"/>
      <c r="T13302" s="47"/>
      <c r="U13302" s="47"/>
      <c r="V13302" s="47"/>
      <c r="W13302" s="17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47"/>
      <c r="R13303" s="47"/>
      <c r="S13303" s="47"/>
      <c r="T13303" s="47"/>
      <c r="U13303" s="47"/>
      <c r="V13303" s="47"/>
      <c r="W13303" s="17"/>
      <c r="X13303" s="17"/>
      <c r="Y13303" s="12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47"/>
      <c r="R13304" s="47"/>
      <c r="S13304" s="47"/>
      <c r="T13304" s="47"/>
      <c r="U13304" s="47"/>
      <c r="V13304" s="47"/>
      <c r="W13304" s="16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47"/>
      <c r="R13305" s="47"/>
      <c r="S13305" s="47"/>
      <c r="T13305" s="47"/>
      <c r="U13305" s="47"/>
      <c r="V13305" s="47"/>
      <c r="W13305" s="16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47"/>
      <c r="R13306" s="47"/>
      <c r="S13306" s="47"/>
      <c r="T13306" s="47"/>
      <c r="U13306" s="47"/>
      <c r="V13306" s="47"/>
      <c r="W13306" s="16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47"/>
      <c r="R13307" s="47"/>
      <c r="S13307" s="47"/>
      <c r="T13307" s="47"/>
      <c r="U13307" s="47"/>
      <c r="V13307" s="47"/>
      <c r="W13307" s="16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47"/>
      <c r="R13308" s="47"/>
      <c r="S13308" s="47"/>
      <c r="T13308" s="47"/>
      <c r="U13308" s="47"/>
      <c r="V13308" s="47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47"/>
      <c r="R13309" s="47"/>
      <c r="S13309" s="47"/>
      <c r="T13309" s="47"/>
      <c r="U13309" s="47"/>
      <c r="V13309" s="47"/>
      <c r="W13309" s="17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47"/>
      <c r="R13310" s="47"/>
      <c r="S13310" s="47"/>
      <c r="T13310" s="47"/>
      <c r="U13310" s="47"/>
      <c r="V13310" s="47"/>
      <c r="W13310" s="16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47"/>
      <c r="R13311" s="47"/>
      <c r="S13311" s="47"/>
      <c r="T13311" s="47"/>
      <c r="U13311" s="47"/>
      <c r="V13311" s="47"/>
      <c r="W13311" s="16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47"/>
      <c r="R13312" s="47"/>
      <c r="S13312" s="47"/>
      <c r="T13312" s="47"/>
      <c r="U13312" s="47"/>
      <c r="V13312" s="47"/>
      <c r="W13312" s="17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47"/>
      <c r="R13313" s="47"/>
      <c r="S13313" s="47"/>
      <c r="T13313" s="47"/>
      <c r="U13313" s="47"/>
      <c r="V13313" s="47"/>
      <c r="W13313" s="17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47"/>
      <c r="R13314" s="47"/>
      <c r="S13314" s="47"/>
      <c r="T13314" s="47"/>
      <c r="U13314" s="47"/>
      <c r="V13314" s="47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47"/>
      <c r="R13315" s="47"/>
      <c r="S13315" s="47"/>
      <c r="T13315" s="47"/>
      <c r="U13315" s="47"/>
      <c r="V13315" s="47"/>
      <c r="W13315" s="17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47"/>
      <c r="R13316" s="47"/>
      <c r="S13316" s="47"/>
      <c r="T13316" s="47"/>
      <c r="U13316" s="47"/>
      <c r="V13316" s="47"/>
      <c r="W13316" s="17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47"/>
      <c r="R13317" s="47"/>
      <c r="S13317" s="47"/>
      <c r="T13317" s="47"/>
      <c r="U13317" s="47"/>
      <c r="V13317" s="47"/>
      <c r="W13317" s="16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47"/>
      <c r="R13318" s="47"/>
      <c r="S13318" s="47"/>
      <c r="T13318" s="47"/>
      <c r="U13318" s="47"/>
      <c r="V13318" s="47"/>
      <c r="W13318" s="17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47"/>
      <c r="R13319" s="47"/>
      <c r="S13319" s="47"/>
      <c r="T13319" s="47"/>
      <c r="U13319" s="47"/>
      <c r="V13319" s="47"/>
      <c r="W13319" s="17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47"/>
      <c r="R13320" s="47"/>
      <c r="S13320" s="47"/>
      <c r="T13320" s="47"/>
      <c r="U13320" s="47"/>
      <c r="V13320" s="47"/>
      <c r="W13320" s="16"/>
      <c r="X13320" s="17"/>
      <c r="Y13320" s="12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47"/>
      <c r="R13321" s="47"/>
      <c r="S13321" s="47"/>
      <c r="T13321" s="47"/>
      <c r="U13321" s="47"/>
      <c r="V13321" s="47"/>
      <c r="W13321" s="16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47"/>
      <c r="R13322" s="47"/>
      <c r="S13322" s="47"/>
      <c r="T13322" s="47"/>
      <c r="U13322" s="47"/>
      <c r="V13322" s="47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47"/>
      <c r="R13323" s="47"/>
      <c r="S13323" s="47"/>
      <c r="T13323" s="47"/>
      <c r="U13323" s="47"/>
      <c r="V13323" s="47"/>
      <c r="W13323" s="17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47"/>
      <c r="R13324" s="47"/>
      <c r="S13324" s="47"/>
      <c r="T13324" s="47"/>
      <c r="U13324" s="47"/>
      <c r="V13324" s="47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47"/>
      <c r="R13325" s="47"/>
      <c r="S13325" s="47"/>
      <c r="T13325" s="47"/>
      <c r="U13325" s="47"/>
      <c r="V13325" s="47"/>
      <c r="W13325" s="16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47"/>
      <c r="R13326" s="47"/>
      <c r="S13326" s="47"/>
      <c r="T13326" s="47"/>
      <c r="U13326" s="47"/>
      <c r="V13326" s="47"/>
      <c r="W13326" s="17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47"/>
      <c r="R13327" s="47"/>
      <c r="S13327" s="47"/>
      <c r="T13327" s="47"/>
      <c r="U13327" s="47"/>
      <c r="V13327" s="47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47"/>
      <c r="R13328" s="47"/>
      <c r="S13328" s="47"/>
      <c r="T13328" s="47"/>
      <c r="U13328" s="47"/>
      <c r="V13328" s="47"/>
      <c r="W13328" s="17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47"/>
      <c r="R13329" s="47"/>
      <c r="S13329" s="47"/>
      <c r="T13329" s="47"/>
      <c r="U13329" s="47"/>
      <c r="V13329" s="47"/>
      <c r="W13329" s="17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47"/>
      <c r="R13330" s="47"/>
      <c r="S13330" s="47"/>
      <c r="T13330" s="47"/>
      <c r="U13330" s="47"/>
      <c r="V13330" s="47"/>
      <c r="W13330" s="17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47"/>
      <c r="R13331" s="47"/>
      <c r="S13331" s="47"/>
      <c r="T13331" s="47"/>
      <c r="U13331" s="47"/>
      <c r="V13331" s="47"/>
      <c r="W13331" s="17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47"/>
      <c r="R13332" s="47"/>
      <c r="S13332" s="47"/>
      <c r="T13332" s="47"/>
      <c r="U13332" s="47"/>
      <c r="V13332" s="47"/>
      <c r="W13332" s="17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47"/>
      <c r="R13333" s="47"/>
      <c r="S13333" s="47"/>
      <c r="T13333" s="47"/>
      <c r="U13333" s="47"/>
      <c r="V13333" s="47"/>
      <c r="W13333" s="47"/>
      <c r="X13333" s="17"/>
      <c r="Y13333" s="13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47"/>
      <c r="R13334" s="47"/>
      <c r="S13334" s="47"/>
      <c r="T13334" s="47"/>
      <c r="U13334" s="47"/>
      <c r="V13334" s="47"/>
      <c r="W13334" s="15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47"/>
      <c r="R13335" s="47"/>
      <c r="S13335" s="47"/>
      <c r="T13335" s="47"/>
      <c r="U13335" s="47"/>
      <c r="V13335" s="47"/>
      <c r="W13335" s="17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47"/>
      <c r="R13336" s="47"/>
      <c r="S13336" s="47"/>
      <c r="T13336" s="47"/>
      <c r="U13336" s="47"/>
      <c r="V13336" s="47"/>
      <c r="W13336" s="16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47"/>
      <c r="R13337" s="47"/>
      <c r="S13337" s="47"/>
      <c r="T13337" s="47"/>
      <c r="U13337" s="47"/>
      <c r="V13337" s="47"/>
      <c r="W13337" s="16"/>
      <c r="X13337" s="17"/>
      <c r="Y13337" s="12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47"/>
      <c r="R13338" s="47"/>
      <c r="S13338" s="47"/>
      <c r="T13338" s="47"/>
      <c r="U13338" s="47"/>
      <c r="V13338" s="47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47"/>
      <c r="R13339" s="47"/>
      <c r="S13339" s="47"/>
      <c r="T13339" s="47"/>
      <c r="U13339" s="47"/>
      <c r="V13339" s="47"/>
      <c r="W13339" s="16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47"/>
      <c r="R13340" s="47"/>
      <c r="S13340" s="47"/>
      <c r="T13340" s="47"/>
      <c r="U13340" s="47"/>
      <c r="V13340" s="47"/>
      <c r="W13340" s="16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47"/>
      <c r="R13341" s="47"/>
      <c r="S13341" s="47"/>
      <c r="T13341" s="47"/>
      <c r="U13341" s="47"/>
      <c r="V13341" s="47"/>
      <c r="W13341" s="16"/>
      <c r="X13341" s="17"/>
      <c r="Y13341" s="12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47"/>
      <c r="R13342" s="47"/>
      <c r="S13342" s="47"/>
      <c r="T13342" s="47"/>
      <c r="U13342" s="47"/>
      <c r="V13342" s="47"/>
      <c r="W13342" s="17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47"/>
      <c r="R13343" s="47"/>
      <c r="S13343" s="47"/>
      <c r="T13343" s="47"/>
      <c r="U13343" s="47"/>
      <c r="V13343" s="47"/>
      <c r="W13343" s="17"/>
      <c r="X13343" s="17"/>
      <c r="Y13343" s="12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47"/>
      <c r="R13344" s="47"/>
      <c r="S13344" s="47"/>
      <c r="T13344" s="47"/>
      <c r="U13344" s="47"/>
      <c r="V13344" s="47"/>
      <c r="W13344" s="19"/>
      <c r="X13344" s="17"/>
      <c r="Y13344" s="12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47"/>
      <c r="R13345" s="47"/>
      <c r="S13345" s="47"/>
      <c r="T13345" s="47"/>
      <c r="U13345" s="47"/>
      <c r="V13345" s="47"/>
      <c r="W13345" s="47"/>
      <c r="X13345" s="17"/>
      <c r="Y13345" s="13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47"/>
      <c r="R13346" s="47"/>
      <c r="S13346" s="47"/>
      <c r="T13346" s="47"/>
      <c r="U13346" s="47"/>
      <c r="V13346" s="47"/>
      <c r="W13346" s="15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47"/>
      <c r="R13347" s="47"/>
      <c r="S13347" s="47"/>
      <c r="T13347" s="47"/>
      <c r="U13347" s="47"/>
      <c r="V13347" s="47"/>
      <c r="W13347" s="16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47"/>
      <c r="R13348" s="47"/>
      <c r="S13348" s="47"/>
      <c r="T13348" s="47"/>
      <c r="U13348" s="47"/>
      <c r="V13348" s="47"/>
      <c r="W13348" s="16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47"/>
      <c r="R13349" s="47"/>
      <c r="S13349" s="47"/>
      <c r="T13349" s="47"/>
      <c r="U13349" s="47"/>
      <c r="V13349" s="47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47"/>
      <c r="R13350" s="47"/>
      <c r="S13350" s="47"/>
      <c r="T13350" s="47"/>
      <c r="U13350" s="47"/>
      <c r="V13350" s="47"/>
      <c r="W13350" s="50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47"/>
      <c r="R13351" s="47"/>
      <c r="S13351" s="47"/>
      <c r="T13351" s="47"/>
      <c r="U13351" s="47"/>
      <c r="V13351" s="47"/>
      <c r="W13351" s="5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47"/>
      <c r="R13352" s="47"/>
      <c r="S13352" s="47"/>
      <c r="T13352" s="47"/>
      <c r="U13352" s="47"/>
      <c r="V13352" s="47"/>
      <c r="W13352" s="5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47"/>
      <c r="R13353" s="47"/>
      <c r="S13353" s="47"/>
      <c r="T13353" s="47"/>
      <c r="U13353" s="47"/>
      <c r="V13353" s="47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47"/>
      <c r="R13354" s="47"/>
      <c r="S13354" s="47"/>
      <c r="T13354" s="47"/>
      <c r="U13354" s="47"/>
      <c r="V13354" s="47"/>
      <c r="W13354" s="50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47"/>
      <c r="R13355" s="47"/>
      <c r="S13355" s="47"/>
      <c r="T13355" s="47"/>
      <c r="U13355" s="47"/>
      <c r="V13355" s="47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47"/>
      <c r="R13356" s="47"/>
      <c r="S13356" s="47"/>
      <c r="T13356" s="47"/>
      <c r="U13356" s="47"/>
      <c r="V13356" s="47"/>
      <c r="W13356" s="16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47"/>
      <c r="R13357" s="47"/>
      <c r="S13357" s="47"/>
      <c r="T13357" s="47"/>
      <c r="U13357" s="47"/>
      <c r="V13357" s="47"/>
      <c r="W13357" s="15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47"/>
      <c r="R13358" s="47"/>
      <c r="S13358" s="47"/>
      <c r="T13358" s="47"/>
      <c r="U13358" s="47"/>
      <c r="V13358" s="47"/>
      <c r="W13358" s="15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47"/>
      <c r="R13359" s="47"/>
      <c r="S13359" s="47"/>
      <c r="T13359" s="47"/>
      <c r="U13359" s="47"/>
      <c r="V13359" s="47"/>
      <c r="W13359" s="16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47"/>
      <c r="R13360" s="47"/>
      <c r="S13360" s="47"/>
      <c r="T13360" s="47"/>
      <c r="U13360" s="47"/>
      <c r="V13360" s="47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47"/>
      <c r="R13361" s="47"/>
      <c r="S13361" s="47"/>
      <c r="T13361" s="47"/>
      <c r="U13361" s="47"/>
      <c r="V13361" s="47"/>
      <c r="W13361" s="16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47"/>
      <c r="R13362" s="47"/>
      <c r="S13362" s="47"/>
      <c r="T13362" s="47"/>
      <c r="U13362" s="47"/>
      <c r="V13362" s="47"/>
      <c r="W13362" s="16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47"/>
      <c r="R13363" s="47"/>
      <c r="S13363" s="47"/>
      <c r="T13363" s="47"/>
      <c r="U13363" s="47"/>
      <c r="V13363" s="47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47"/>
      <c r="R13364" s="47"/>
      <c r="S13364" s="47"/>
      <c r="T13364" s="47"/>
      <c r="U13364" s="47"/>
      <c r="V13364" s="47"/>
      <c r="W13364" s="50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47"/>
      <c r="R13365" s="47"/>
      <c r="S13365" s="47"/>
      <c r="T13365" s="47"/>
      <c r="U13365" s="47"/>
      <c r="V13365" s="47"/>
      <c r="W13365" s="16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47"/>
      <c r="R13366" s="47"/>
      <c r="S13366" s="47"/>
      <c r="T13366" s="47"/>
      <c r="U13366" s="47"/>
      <c r="V13366" s="47"/>
      <c r="W13366" s="15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47"/>
      <c r="R13367" s="47"/>
      <c r="S13367" s="47"/>
      <c r="T13367" s="47"/>
      <c r="U13367" s="47"/>
      <c r="V13367" s="47"/>
      <c r="W13367" s="16"/>
      <c r="X13367" s="17"/>
      <c r="Y13367" s="12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47"/>
      <c r="R13368" s="47"/>
      <c r="S13368" s="47"/>
      <c r="T13368" s="47"/>
      <c r="U13368" s="47"/>
      <c r="V13368" s="47"/>
      <c r="W13368" s="50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47"/>
      <c r="R13369" s="47"/>
      <c r="S13369" s="47"/>
      <c r="T13369" s="47"/>
      <c r="U13369" s="47"/>
      <c r="V13369" s="47"/>
      <c r="W13369" s="50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47"/>
      <c r="R13370" s="47"/>
      <c r="S13370" s="47"/>
      <c r="T13370" s="47"/>
      <c r="U13370" s="47"/>
      <c r="V13370" s="47"/>
      <c r="W13370" s="50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47"/>
      <c r="R13371" s="47"/>
      <c r="S13371" s="47"/>
      <c r="T13371" s="47"/>
      <c r="U13371" s="47"/>
      <c r="V13371" s="47"/>
      <c r="W13371" s="5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47"/>
      <c r="R13372" s="47"/>
      <c r="S13372" s="47"/>
      <c r="T13372" s="47"/>
      <c r="U13372" s="47"/>
      <c r="V13372" s="47"/>
      <c r="W13372" s="50"/>
      <c r="X13372" s="17"/>
      <c r="Y13372" s="12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47"/>
      <c r="R13373" s="47"/>
      <c r="S13373" s="47"/>
      <c r="T13373" s="47"/>
      <c r="U13373" s="47"/>
      <c r="V13373" s="47"/>
      <c r="W13373" s="16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47"/>
      <c r="R13374" s="47"/>
      <c r="S13374" s="47"/>
      <c r="T13374" s="47"/>
      <c r="U13374" s="47"/>
      <c r="V13374" s="47"/>
      <c r="W13374" s="5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47"/>
      <c r="R13375" s="47"/>
      <c r="S13375" s="47"/>
      <c r="T13375" s="47"/>
      <c r="U13375" s="47"/>
      <c r="V13375" s="47"/>
      <c r="W13375" s="15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47"/>
      <c r="R13376" s="47"/>
      <c r="S13376" s="47"/>
      <c r="T13376" s="47"/>
      <c r="U13376" s="47"/>
      <c r="V13376" s="47"/>
      <c r="W13376" s="15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47"/>
      <c r="R13377" s="47"/>
      <c r="S13377" s="47"/>
      <c r="T13377" s="47"/>
      <c r="U13377" s="47"/>
      <c r="V13377" s="47"/>
      <c r="W13377" s="16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47"/>
      <c r="R13378" s="47"/>
      <c r="S13378" s="47"/>
      <c r="T13378" s="47"/>
      <c r="U13378" s="47"/>
      <c r="V13378" s="47"/>
      <c r="W13378" s="15"/>
      <c r="X13378" s="17"/>
      <c r="Y13378" s="12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47"/>
      <c r="R13379" s="47"/>
      <c r="S13379" s="47"/>
      <c r="T13379" s="47"/>
      <c r="U13379" s="47"/>
      <c r="V13379" s="47"/>
      <c r="W13379" s="16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47"/>
      <c r="R13380" s="47"/>
      <c r="S13380" s="47"/>
      <c r="T13380" s="47"/>
      <c r="U13380" s="47"/>
      <c r="V13380" s="47"/>
      <c r="W13380" s="16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47"/>
      <c r="R13381" s="47"/>
      <c r="S13381" s="47"/>
      <c r="T13381" s="47"/>
      <c r="U13381" s="47"/>
      <c r="V13381" s="47"/>
      <c r="W13381" s="16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47"/>
      <c r="R13382" s="47"/>
      <c r="S13382" s="47"/>
      <c r="T13382" s="47"/>
      <c r="U13382" s="47"/>
      <c r="V13382" s="47"/>
      <c r="W13382" s="47"/>
      <c r="X13382" s="17"/>
      <c r="Y13382" s="13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47"/>
      <c r="R13383" s="47"/>
      <c r="S13383" s="47"/>
      <c r="T13383" s="47"/>
      <c r="U13383" s="47"/>
      <c r="V13383" s="47"/>
      <c r="W13383" s="5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47"/>
      <c r="R13384" s="47"/>
      <c r="S13384" s="47"/>
      <c r="T13384" s="47"/>
      <c r="U13384" s="47"/>
      <c r="V13384" s="47"/>
      <c r="W13384" s="47"/>
      <c r="X13384" s="17"/>
      <c r="Y13384" s="13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47"/>
      <c r="R13385" s="47"/>
      <c r="S13385" s="47"/>
      <c r="T13385" s="47"/>
      <c r="U13385" s="47"/>
      <c r="V13385" s="47"/>
      <c r="W13385" s="51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47"/>
      <c r="R13386" s="47"/>
      <c r="S13386" s="47"/>
      <c r="T13386" s="47"/>
      <c r="U13386" s="47"/>
      <c r="V13386" s="47"/>
      <c r="W13386" s="47"/>
      <c r="X13386" s="17"/>
      <c r="Y13386" s="13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47"/>
      <c r="R13387" s="47"/>
      <c r="S13387" s="47"/>
      <c r="T13387" s="47"/>
      <c r="U13387" s="47"/>
      <c r="V13387" s="47"/>
      <c r="W13387" s="16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47"/>
      <c r="R13388" s="47"/>
      <c r="S13388" s="47"/>
      <c r="T13388" s="47"/>
      <c r="U13388" s="47"/>
      <c r="V13388" s="47"/>
      <c r="W13388" s="16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47"/>
      <c r="R13389" s="47"/>
      <c r="S13389" s="47"/>
      <c r="T13389" s="47"/>
      <c r="U13389" s="47"/>
      <c r="V13389" s="47"/>
      <c r="W13389" s="16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47"/>
      <c r="R13390" s="47"/>
      <c r="S13390" s="47"/>
      <c r="T13390" s="47"/>
      <c r="U13390" s="47"/>
      <c r="V13390" s="47"/>
      <c r="W13390" s="50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47"/>
      <c r="R13391" s="47"/>
      <c r="S13391" s="47"/>
      <c r="T13391" s="47"/>
      <c r="U13391" s="47"/>
      <c r="V13391" s="47"/>
      <c r="W13391" s="16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47"/>
      <c r="R13392" s="47"/>
      <c r="S13392" s="47"/>
      <c r="T13392" s="47"/>
      <c r="U13392" s="47"/>
      <c r="V13392" s="47"/>
      <c r="W13392" s="16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47"/>
      <c r="R13393" s="47"/>
      <c r="S13393" s="47"/>
      <c r="T13393" s="47"/>
      <c r="U13393" s="47"/>
      <c r="V13393" s="47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47"/>
      <c r="R13394" s="47"/>
      <c r="S13394" s="47"/>
      <c r="T13394" s="47"/>
      <c r="U13394" s="47"/>
      <c r="V13394" s="47"/>
      <c r="W13394" s="16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47"/>
      <c r="R13395" s="47"/>
      <c r="S13395" s="47"/>
      <c r="T13395" s="47"/>
      <c r="U13395" s="47"/>
      <c r="V13395" s="47"/>
      <c r="W13395" s="50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47"/>
      <c r="R13396" s="47"/>
      <c r="S13396" s="47"/>
      <c r="T13396" s="47"/>
      <c r="U13396" s="47"/>
      <c r="V13396" s="47"/>
      <c r="W13396" s="16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47"/>
      <c r="R13397" s="47"/>
      <c r="S13397" s="47"/>
      <c r="T13397" s="47"/>
      <c r="U13397" s="47"/>
      <c r="V13397" s="47"/>
      <c r="W13397" s="16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47"/>
      <c r="R13398" s="47"/>
      <c r="S13398" s="47"/>
      <c r="T13398" s="47"/>
      <c r="U13398" s="47"/>
      <c r="V13398" s="47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47"/>
      <c r="R13399" s="47"/>
      <c r="S13399" s="47"/>
      <c r="T13399" s="47"/>
      <c r="U13399" s="47"/>
      <c r="V13399" s="47"/>
      <c r="W13399" s="16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47"/>
      <c r="R13400" s="47"/>
      <c r="S13400" s="47"/>
      <c r="T13400" s="47"/>
      <c r="U13400" s="47"/>
      <c r="V13400" s="47"/>
      <c r="W13400" s="16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47"/>
      <c r="R13401" s="47"/>
      <c r="S13401" s="47"/>
      <c r="T13401" s="47"/>
      <c r="U13401" s="47"/>
      <c r="V13401" s="47"/>
      <c r="W13401" s="5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47"/>
      <c r="R13402" s="47"/>
      <c r="S13402" s="47"/>
      <c r="T13402" s="47"/>
      <c r="U13402" s="47"/>
      <c r="V13402" s="47"/>
      <c r="W13402" s="50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47"/>
      <c r="R13403" s="47"/>
      <c r="S13403" s="47"/>
      <c r="T13403" s="47"/>
      <c r="U13403" s="47"/>
      <c r="V13403" s="47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47"/>
      <c r="R13404" s="47"/>
      <c r="S13404" s="47"/>
      <c r="T13404" s="47"/>
      <c r="U13404" s="47"/>
      <c r="V13404" s="47"/>
      <c r="W13404" s="5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47"/>
      <c r="R13405" s="47"/>
      <c r="S13405" s="47"/>
      <c r="T13405" s="47"/>
      <c r="U13405" s="47"/>
      <c r="V13405" s="47"/>
      <c r="W13405" s="50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47"/>
      <c r="R13406" s="47"/>
      <c r="S13406" s="47"/>
      <c r="T13406" s="47"/>
      <c r="U13406" s="47"/>
      <c r="V13406" s="47"/>
      <c r="W13406" s="50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47"/>
      <c r="R13407" s="47"/>
      <c r="S13407" s="47"/>
      <c r="T13407" s="47"/>
      <c r="U13407" s="47"/>
      <c r="V13407" s="47"/>
      <c r="W13407" s="5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47"/>
      <c r="R13408" s="47"/>
      <c r="S13408" s="47"/>
      <c r="T13408" s="47"/>
      <c r="U13408" s="47"/>
      <c r="V13408" s="47"/>
      <c r="W13408" s="16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47"/>
      <c r="R13409" s="47"/>
      <c r="S13409" s="47"/>
      <c r="T13409" s="47"/>
      <c r="U13409" s="47"/>
      <c r="V13409" s="47"/>
      <c r="W13409" s="47"/>
      <c r="X13409" s="17"/>
      <c r="Y13409" s="13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47"/>
      <c r="R13410" s="47"/>
      <c r="S13410" s="47"/>
      <c r="T13410" s="47"/>
      <c r="U13410" s="47"/>
      <c r="V13410" s="47"/>
      <c r="W13410" s="5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47"/>
      <c r="R13411" s="47"/>
      <c r="S13411" s="47"/>
      <c r="T13411" s="47"/>
      <c r="U13411" s="47"/>
      <c r="V13411" s="47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47"/>
      <c r="R13412" s="47"/>
      <c r="S13412" s="47"/>
      <c r="T13412" s="47"/>
      <c r="U13412" s="47"/>
      <c r="V13412" s="47"/>
      <c r="W13412" s="5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47"/>
      <c r="R13413" s="47"/>
      <c r="S13413" s="47"/>
      <c r="T13413" s="47"/>
      <c r="U13413" s="47"/>
      <c r="V13413" s="47"/>
      <c r="W13413" s="50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47"/>
      <c r="R13414" s="47"/>
      <c r="S13414" s="47"/>
      <c r="T13414" s="47"/>
      <c r="U13414" s="47"/>
      <c r="V13414" s="47"/>
      <c r="W13414" s="16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47"/>
      <c r="R13415" s="47"/>
      <c r="S13415" s="47"/>
      <c r="T13415" s="47"/>
      <c r="U13415" s="47"/>
      <c r="V13415" s="47"/>
      <c r="W13415" s="47"/>
      <c r="X13415" s="17"/>
      <c r="Y13415" s="13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47"/>
      <c r="R13416" s="47"/>
      <c r="S13416" s="47"/>
      <c r="T13416" s="47"/>
      <c r="U13416" s="47"/>
      <c r="V13416" s="47"/>
      <c r="W13416" s="5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47"/>
      <c r="R13417" s="47"/>
      <c r="S13417" s="47"/>
      <c r="T13417" s="47"/>
      <c r="U13417" s="47"/>
      <c r="V13417" s="47"/>
      <c r="W13417" s="50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47"/>
      <c r="R13418" s="47"/>
      <c r="S13418" s="47"/>
      <c r="T13418" s="47"/>
      <c r="U13418" s="47"/>
      <c r="V13418" s="47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47"/>
      <c r="R13419" s="47"/>
      <c r="S13419" s="47"/>
      <c r="T13419" s="47"/>
      <c r="U13419" s="47"/>
      <c r="V13419" s="47"/>
      <c r="W13419" s="17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47"/>
      <c r="R13420" s="47"/>
      <c r="S13420" s="47"/>
      <c r="T13420" s="47"/>
      <c r="U13420" s="47"/>
      <c r="V13420" s="47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47"/>
      <c r="R13421" s="47"/>
      <c r="S13421" s="47"/>
      <c r="T13421" s="47"/>
      <c r="U13421" s="47"/>
      <c r="V13421" s="47"/>
      <c r="W13421" s="47"/>
      <c r="X13421" s="17"/>
      <c r="Y13421" s="13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47"/>
      <c r="R13422" s="47"/>
      <c r="S13422" s="47"/>
      <c r="T13422" s="47"/>
      <c r="U13422" s="47"/>
      <c r="V13422" s="47"/>
      <c r="W13422" s="17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47"/>
      <c r="R13423" s="47"/>
      <c r="S13423" s="47"/>
      <c r="T13423" s="47"/>
      <c r="U13423" s="47"/>
      <c r="V13423" s="47"/>
      <c r="W13423" s="50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47"/>
      <c r="R13424" s="47"/>
      <c r="S13424" s="47"/>
      <c r="T13424" s="47"/>
      <c r="U13424" s="47"/>
      <c r="V13424" s="47"/>
      <c r="W13424" s="15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47"/>
      <c r="R13425" s="47"/>
      <c r="S13425" s="47"/>
      <c r="T13425" s="47"/>
      <c r="U13425" s="47"/>
      <c r="V13425" s="47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47"/>
      <c r="R13426" s="47"/>
      <c r="S13426" s="47"/>
      <c r="T13426" s="47"/>
      <c r="U13426" s="47"/>
      <c r="V13426" s="47"/>
      <c r="W13426" s="47"/>
      <c r="X13426" s="17"/>
      <c r="Y13426" s="13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47"/>
      <c r="R13427" s="47"/>
      <c r="S13427" s="47"/>
      <c r="T13427" s="47"/>
      <c r="U13427" s="47"/>
      <c r="V13427" s="47"/>
      <c r="W13427" s="15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47"/>
      <c r="R13428" s="47"/>
      <c r="S13428" s="47"/>
      <c r="T13428" s="47"/>
      <c r="U13428" s="47"/>
      <c r="V13428" s="47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47"/>
      <c r="R13429" s="47"/>
      <c r="S13429" s="47"/>
      <c r="T13429" s="47"/>
      <c r="U13429" s="47"/>
      <c r="V13429" s="47"/>
      <c r="W13429" s="16"/>
      <c r="X13429" s="17"/>
      <c r="Y13429" s="12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47"/>
      <c r="R13430" s="47"/>
      <c r="S13430" s="47"/>
      <c r="T13430" s="47"/>
      <c r="U13430" s="47"/>
      <c r="V13430" s="47"/>
      <c r="W13430" s="47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47"/>
      <c r="R13431" s="47"/>
      <c r="S13431" s="47"/>
      <c r="T13431" s="47"/>
      <c r="U13431" s="47"/>
      <c r="V13431" s="47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47"/>
      <c r="R13432" s="47"/>
      <c r="S13432" s="47"/>
      <c r="T13432" s="47"/>
      <c r="U13432" s="47"/>
      <c r="V13432" s="47"/>
      <c r="W13432" s="16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47"/>
      <c r="R13433" s="47"/>
      <c r="S13433" s="47"/>
      <c r="T13433" s="47"/>
      <c r="U13433" s="47"/>
      <c r="V13433" s="47"/>
      <c r="W13433" s="16"/>
      <c r="X13433" s="17"/>
      <c r="Y13433" s="12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47"/>
      <c r="R13434" s="47"/>
      <c r="S13434" s="47"/>
      <c r="T13434" s="47"/>
      <c r="U13434" s="47"/>
      <c r="V13434" s="47"/>
      <c r="W13434" s="16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47"/>
      <c r="R13435" s="47"/>
      <c r="S13435" s="47"/>
      <c r="T13435" s="47"/>
      <c r="U13435" s="47"/>
      <c r="V13435" s="47"/>
      <c r="W13435" s="47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47"/>
      <c r="R13436" s="47"/>
      <c r="S13436" s="47"/>
      <c r="T13436" s="47"/>
      <c r="U13436" s="47"/>
      <c r="V13436" s="47"/>
      <c r="W13436" s="50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47"/>
      <c r="R13437" s="47"/>
      <c r="S13437" s="47"/>
      <c r="T13437" s="47"/>
      <c r="U13437" s="47"/>
      <c r="V13437" s="47"/>
      <c r="W13437" s="50"/>
      <c r="X13437" s="17"/>
      <c r="Y13437" s="12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47"/>
      <c r="R13438" s="47"/>
      <c r="S13438" s="47"/>
      <c r="T13438" s="47"/>
      <c r="U13438" s="47"/>
      <c r="V13438" s="47"/>
      <c r="W13438" s="5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47"/>
      <c r="R13439" s="47"/>
      <c r="S13439" s="47"/>
      <c r="T13439" s="47"/>
      <c r="U13439" s="47"/>
      <c r="V13439" s="47"/>
      <c r="W13439" s="5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47"/>
      <c r="R13440" s="47"/>
      <c r="S13440" s="47"/>
      <c r="T13440" s="47"/>
      <c r="U13440" s="47"/>
      <c r="V13440" s="47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47"/>
      <c r="R13441" s="47"/>
      <c r="S13441" s="47"/>
      <c r="T13441" s="47"/>
      <c r="U13441" s="47"/>
      <c r="V13441" s="47"/>
      <c r="W13441" s="16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47"/>
      <c r="R13442" s="47"/>
      <c r="S13442" s="47"/>
      <c r="T13442" s="47"/>
      <c r="U13442" s="47"/>
      <c r="V13442" s="47"/>
      <c r="W13442" s="5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47"/>
      <c r="R13443" s="47"/>
      <c r="S13443" s="47"/>
      <c r="T13443" s="47"/>
      <c r="U13443" s="47"/>
      <c r="V13443" s="47"/>
      <c r="W13443" s="50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47"/>
      <c r="R13444" s="47"/>
      <c r="S13444" s="47"/>
      <c r="T13444" s="47"/>
      <c r="U13444" s="47"/>
      <c r="V13444" s="47"/>
      <c r="W13444" s="50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47"/>
      <c r="R13445" s="47"/>
      <c r="S13445" s="47"/>
      <c r="T13445" s="47"/>
      <c r="U13445" s="47"/>
      <c r="V13445" s="47"/>
      <c r="W13445" s="50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47"/>
      <c r="R13446" s="47"/>
      <c r="S13446" s="47"/>
      <c r="T13446" s="47"/>
      <c r="U13446" s="47"/>
      <c r="V13446" s="47"/>
      <c r="W13446" s="50"/>
      <c r="X13446" s="17"/>
      <c r="Y13446" s="12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47"/>
      <c r="R13447" s="47"/>
      <c r="S13447" s="47"/>
      <c r="T13447" s="47"/>
      <c r="U13447" s="47"/>
      <c r="V13447" s="47"/>
      <c r="W13447" s="5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47"/>
      <c r="R13448" s="47"/>
      <c r="S13448" s="47"/>
      <c r="T13448" s="47"/>
      <c r="U13448" s="47"/>
      <c r="V13448" s="47"/>
      <c r="W13448" s="50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47"/>
      <c r="R13449" s="47"/>
      <c r="S13449" s="47"/>
      <c r="T13449" s="47"/>
      <c r="U13449" s="47"/>
      <c r="V13449" s="47"/>
      <c r="W13449" s="50"/>
      <c r="X13449" s="17"/>
      <c r="Y13449" s="12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47"/>
      <c r="R13450" s="47"/>
      <c r="S13450" s="47"/>
      <c r="T13450" s="47"/>
      <c r="U13450" s="47"/>
      <c r="V13450" s="47"/>
      <c r="W13450" s="50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47"/>
      <c r="R13451" s="47"/>
      <c r="S13451" s="47"/>
      <c r="T13451" s="47"/>
      <c r="U13451" s="47"/>
      <c r="V13451" s="47"/>
      <c r="W13451" s="50"/>
      <c r="X13451" s="17"/>
      <c r="Y13451" s="12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47"/>
      <c r="R13452" s="47"/>
      <c r="S13452" s="47"/>
      <c r="T13452" s="47"/>
      <c r="U13452" s="47"/>
      <c r="V13452" s="47"/>
      <c r="W13452" s="47"/>
      <c r="X13452" s="17"/>
      <c r="Y13452" s="13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47"/>
      <c r="R13453" s="47"/>
      <c r="S13453" s="47"/>
      <c r="T13453" s="47"/>
      <c r="U13453" s="47"/>
      <c r="V13453" s="47"/>
      <c r="W13453" s="47"/>
      <c r="X13453" s="17"/>
      <c r="Y13453" s="13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47"/>
      <c r="R13454" s="47"/>
      <c r="S13454" s="47"/>
      <c r="T13454" s="47"/>
      <c r="U13454" s="47"/>
      <c r="V13454" s="47"/>
      <c r="W13454" s="50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47"/>
      <c r="R13455" s="47"/>
      <c r="S13455" s="47"/>
      <c r="T13455" s="47"/>
      <c r="U13455" s="47"/>
      <c r="V13455" s="47"/>
      <c r="W13455" s="16"/>
      <c r="X13455" s="17"/>
      <c r="Y13455" s="12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47"/>
      <c r="R13456" s="47"/>
      <c r="S13456" s="47"/>
      <c r="T13456" s="47"/>
      <c r="U13456" s="47"/>
      <c r="V13456" s="47"/>
      <c r="W13456" s="50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47"/>
      <c r="R13457" s="47"/>
      <c r="S13457" s="47"/>
      <c r="T13457" s="47"/>
      <c r="U13457" s="47"/>
      <c r="V13457" s="47"/>
      <c r="W13457" s="50"/>
      <c r="X13457" s="17"/>
      <c r="Y13457" s="12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47"/>
      <c r="R13458" s="47"/>
      <c r="S13458" s="47"/>
      <c r="T13458" s="47"/>
      <c r="U13458" s="47"/>
      <c r="V13458" s="47"/>
      <c r="W13458" s="16"/>
      <c r="X13458" s="17"/>
      <c r="Y13458" s="12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47"/>
      <c r="R13459" s="47"/>
      <c r="S13459" s="47"/>
      <c r="T13459" s="47"/>
      <c r="U13459" s="47"/>
      <c r="V13459" s="47"/>
      <c r="W13459" s="15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47"/>
      <c r="R13460" s="47"/>
      <c r="S13460" s="47"/>
      <c r="T13460" s="47"/>
      <c r="U13460" s="47"/>
      <c r="V13460" s="47"/>
      <c r="W13460" s="47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47"/>
      <c r="R13461" s="47"/>
      <c r="S13461" s="47"/>
      <c r="T13461" s="47"/>
      <c r="U13461" s="47"/>
      <c r="V13461" s="47"/>
      <c r="W13461" s="50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47"/>
      <c r="R13462" s="47"/>
      <c r="S13462" s="47"/>
      <c r="T13462" s="47"/>
      <c r="U13462" s="47"/>
      <c r="V13462" s="47"/>
      <c r="W13462" s="47"/>
      <c r="X13462" s="17"/>
      <c r="Y13462" s="13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47"/>
      <c r="R13463" s="47"/>
      <c r="S13463" s="47"/>
      <c r="T13463" s="47"/>
      <c r="U13463" s="47"/>
      <c r="V13463" s="47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47"/>
      <c r="R13464" s="47"/>
      <c r="S13464" s="47"/>
      <c r="T13464" s="47"/>
      <c r="U13464" s="47"/>
      <c r="V13464" s="47"/>
      <c r="W13464" s="50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47"/>
      <c r="R13465" s="47"/>
      <c r="S13465" s="47"/>
      <c r="T13465" s="47"/>
      <c r="U13465" s="47"/>
      <c r="V13465" s="47"/>
      <c r="W13465" s="50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47"/>
      <c r="R13466" s="47"/>
      <c r="S13466" s="47"/>
      <c r="T13466" s="47"/>
      <c r="U13466" s="47"/>
      <c r="V13466" s="47"/>
      <c r="W13466" s="50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47"/>
      <c r="R13467" s="47"/>
      <c r="S13467" s="47"/>
      <c r="T13467" s="47"/>
      <c r="U13467" s="47"/>
      <c r="V13467" s="47"/>
      <c r="W13467" s="47"/>
      <c r="X13467" s="17"/>
      <c r="Y13467" s="13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47"/>
      <c r="R13468" s="47"/>
      <c r="S13468" s="47"/>
      <c r="T13468" s="47"/>
      <c r="U13468" s="47"/>
      <c r="V13468" s="47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47"/>
      <c r="R13469" s="47"/>
      <c r="S13469" s="47"/>
      <c r="T13469" s="47"/>
      <c r="U13469" s="47"/>
      <c r="V13469" s="47"/>
      <c r="W13469" s="5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47"/>
      <c r="R13470" s="47"/>
      <c r="S13470" s="47"/>
      <c r="T13470" s="47"/>
      <c r="U13470" s="47"/>
      <c r="V13470" s="47"/>
      <c r="W13470" s="16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47"/>
      <c r="R13471" s="47"/>
      <c r="S13471" s="47"/>
      <c r="T13471" s="47"/>
      <c r="U13471" s="47"/>
      <c r="V13471" s="47"/>
      <c r="W13471" s="16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47"/>
      <c r="R13472" s="47"/>
      <c r="S13472" s="47"/>
      <c r="T13472" s="47"/>
      <c r="U13472" s="47"/>
      <c r="V13472" s="47"/>
      <c r="W13472" s="5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47"/>
      <c r="R13473" s="47"/>
      <c r="S13473" s="47"/>
      <c r="T13473" s="47"/>
      <c r="U13473" s="47"/>
      <c r="V13473" s="47"/>
      <c r="W13473" s="5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47"/>
      <c r="R13474" s="47"/>
      <c r="S13474" s="47"/>
      <c r="T13474" s="47"/>
      <c r="U13474" s="47"/>
      <c r="V13474" s="47"/>
      <c r="W13474" s="47"/>
      <c r="X13474" s="17"/>
      <c r="Y13474" s="13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47"/>
      <c r="R13475" s="47"/>
      <c r="S13475" s="47"/>
      <c r="T13475" s="47"/>
      <c r="U13475" s="47"/>
      <c r="V13475" s="47"/>
      <c r="W13475" s="50"/>
      <c r="X13475" s="17"/>
      <c r="Y13475" s="12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47"/>
      <c r="R13476" s="47"/>
      <c r="S13476" s="47"/>
      <c r="T13476" s="47"/>
      <c r="U13476" s="47"/>
      <c r="V13476" s="47"/>
      <c r="W13476" s="16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47"/>
      <c r="R13477" s="47"/>
      <c r="S13477" s="47"/>
      <c r="T13477" s="47"/>
      <c r="U13477" s="47"/>
      <c r="V13477" s="47"/>
      <c r="W13477" s="50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47"/>
      <c r="R13478" s="47"/>
      <c r="S13478" s="47"/>
      <c r="T13478" s="47"/>
      <c r="U13478" s="47"/>
      <c r="V13478" s="47"/>
      <c r="W13478" s="47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47"/>
      <c r="R13479" s="47"/>
      <c r="S13479" s="47"/>
      <c r="T13479" s="47"/>
      <c r="U13479" s="47"/>
      <c r="V13479" s="47"/>
      <c r="W13479" s="47"/>
      <c r="X13479" s="17"/>
      <c r="Y13479" s="13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47"/>
      <c r="R13480" s="47"/>
      <c r="S13480" s="47"/>
      <c r="T13480" s="47"/>
      <c r="U13480" s="47"/>
      <c r="V13480" s="47"/>
      <c r="W13480" s="47"/>
      <c r="X13480" s="17"/>
      <c r="Y13480" s="13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47"/>
      <c r="R13481" s="47"/>
      <c r="S13481" s="47"/>
      <c r="T13481" s="47"/>
      <c r="U13481" s="47"/>
      <c r="V13481" s="47"/>
      <c r="W13481" s="50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47"/>
      <c r="R13482" s="47"/>
      <c r="S13482" s="47"/>
      <c r="T13482" s="47"/>
      <c r="U13482" s="47"/>
      <c r="V13482" s="47"/>
      <c r="W13482" s="16"/>
      <c r="X13482" s="17"/>
      <c r="Y13482" s="12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47"/>
      <c r="R13483" s="47"/>
      <c r="S13483" s="47"/>
      <c r="T13483" s="47"/>
      <c r="U13483" s="47"/>
      <c r="V13483" s="47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47"/>
      <c r="R13484" s="47"/>
      <c r="S13484" s="47"/>
      <c r="T13484" s="47"/>
      <c r="U13484" s="47"/>
      <c r="V13484" s="47"/>
      <c r="W13484" s="16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47"/>
      <c r="R13485" s="47"/>
      <c r="S13485" s="47"/>
      <c r="T13485" s="47"/>
      <c r="U13485" s="47"/>
      <c r="V13485" s="47"/>
      <c r="W13485" s="16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47"/>
      <c r="R13486" s="47"/>
      <c r="S13486" s="47"/>
      <c r="T13486" s="47"/>
      <c r="U13486" s="47"/>
      <c r="V13486" s="47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47"/>
      <c r="R13487" s="47"/>
      <c r="S13487" s="47"/>
      <c r="T13487" s="47"/>
      <c r="U13487" s="47"/>
      <c r="V13487" s="47"/>
      <c r="W13487" s="50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47"/>
      <c r="R13488" s="47"/>
      <c r="S13488" s="47"/>
      <c r="T13488" s="47"/>
      <c r="U13488" s="47"/>
      <c r="V13488" s="47"/>
      <c r="W13488" s="47"/>
      <c r="X13488" s="17"/>
      <c r="Y13488" s="13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47"/>
      <c r="R13489" s="47"/>
      <c r="S13489" s="47"/>
      <c r="T13489" s="47"/>
      <c r="U13489" s="47"/>
      <c r="V13489" s="47"/>
      <c r="W13489" s="16"/>
      <c r="X13489" s="17"/>
      <c r="Y13489" s="12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47"/>
      <c r="R13490" s="47"/>
      <c r="S13490" s="47"/>
      <c r="T13490" s="47"/>
      <c r="U13490" s="47"/>
      <c r="V13490" s="47"/>
      <c r="W13490" s="16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47"/>
      <c r="R13491" s="47"/>
      <c r="S13491" s="47"/>
      <c r="T13491" s="47"/>
      <c r="U13491" s="47"/>
      <c r="V13491" s="47"/>
      <c r="W13491" s="50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47"/>
      <c r="R13492" s="47"/>
      <c r="S13492" s="47"/>
      <c r="T13492" s="47"/>
      <c r="U13492" s="47"/>
      <c r="V13492" s="47"/>
      <c r="W13492" s="16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47"/>
      <c r="R13493" s="47"/>
      <c r="S13493" s="47"/>
      <c r="T13493" s="47"/>
      <c r="U13493" s="47"/>
      <c r="V13493" s="47"/>
      <c r="W13493" s="16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47"/>
      <c r="R13494" s="47"/>
      <c r="S13494" s="47"/>
      <c r="T13494" s="47"/>
      <c r="U13494" s="47"/>
      <c r="V13494" s="47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47"/>
      <c r="R13495" s="47"/>
      <c r="S13495" s="47"/>
      <c r="T13495" s="47"/>
      <c r="U13495" s="47"/>
      <c r="V13495" s="47"/>
      <c r="W13495" s="5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47"/>
      <c r="R13496" s="47"/>
      <c r="S13496" s="47"/>
      <c r="T13496" s="47"/>
      <c r="U13496" s="47"/>
      <c r="V13496" s="47"/>
      <c r="W13496" s="16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47"/>
      <c r="R13497" s="47"/>
      <c r="S13497" s="47"/>
      <c r="T13497" s="47"/>
      <c r="U13497" s="47"/>
      <c r="V13497" s="47"/>
      <c r="W13497" s="50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47"/>
      <c r="R13498" s="47"/>
      <c r="S13498" s="47"/>
      <c r="T13498" s="47"/>
      <c r="U13498" s="47"/>
      <c r="V13498" s="47"/>
      <c r="W13498" s="5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47"/>
      <c r="R13499" s="47"/>
      <c r="S13499" s="47"/>
      <c r="T13499" s="47"/>
      <c r="U13499" s="47"/>
      <c r="V13499" s="47"/>
      <c r="W13499" s="15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47"/>
      <c r="R13500" s="47"/>
      <c r="S13500" s="47"/>
      <c r="T13500" s="47"/>
      <c r="U13500" s="47"/>
      <c r="V13500" s="47"/>
      <c r="W13500" s="15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47"/>
      <c r="R13501" s="47"/>
      <c r="S13501" s="47"/>
      <c r="T13501" s="47"/>
      <c r="U13501" s="47"/>
      <c r="V13501" s="47"/>
      <c r="W13501" s="16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47"/>
      <c r="R13502" s="47"/>
      <c r="S13502" s="47"/>
      <c r="T13502" s="47"/>
      <c r="U13502" s="47"/>
      <c r="V13502" s="47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47"/>
      <c r="R13503" s="47"/>
      <c r="S13503" s="47"/>
      <c r="T13503" s="47"/>
      <c r="U13503" s="47"/>
      <c r="V13503" s="47"/>
      <c r="W13503" s="50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47"/>
      <c r="R13504" s="47"/>
      <c r="S13504" s="47"/>
      <c r="T13504" s="47"/>
      <c r="U13504" s="47"/>
      <c r="V13504" s="47"/>
      <c r="W13504" s="5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47"/>
      <c r="R13505" s="47"/>
      <c r="S13505" s="47"/>
      <c r="T13505" s="47"/>
      <c r="U13505" s="47"/>
      <c r="V13505" s="47"/>
      <c r="W13505" s="16"/>
      <c r="X13505" s="17"/>
      <c r="Y13505" s="12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47"/>
      <c r="R13506" s="47"/>
      <c r="S13506" s="47"/>
      <c r="T13506" s="47"/>
      <c r="U13506" s="47"/>
      <c r="V13506" s="47"/>
      <c r="W13506" s="50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47"/>
      <c r="R13507" s="47"/>
      <c r="S13507" s="47"/>
      <c r="T13507" s="47"/>
      <c r="U13507" s="47"/>
      <c r="V13507" s="47"/>
      <c r="W13507" s="50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47"/>
      <c r="R13508" s="47"/>
      <c r="S13508" s="47"/>
      <c r="T13508" s="47"/>
      <c r="U13508" s="47"/>
      <c r="V13508" s="47"/>
      <c r="W13508" s="16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4"/>
      <c r="Q13509" s="47"/>
      <c r="R13509" s="47"/>
      <c r="S13509" s="47"/>
      <c r="T13509" s="47"/>
      <c r="U13509" s="47"/>
      <c r="V13509" s="47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47"/>
      <c r="R13510" s="47"/>
      <c r="S13510" s="47"/>
      <c r="T13510" s="47"/>
      <c r="U13510" s="47"/>
      <c r="V13510" s="47"/>
      <c r="W13510" s="16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47"/>
      <c r="R13511" s="47"/>
      <c r="S13511" s="47"/>
      <c r="T13511" s="47"/>
      <c r="U13511" s="47"/>
      <c r="V13511" s="47"/>
      <c r="W13511" s="50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47"/>
      <c r="R13512" s="47"/>
      <c r="S13512" s="47"/>
      <c r="T13512" s="47"/>
      <c r="U13512" s="47"/>
      <c r="V13512" s="47"/>
      <c r="W13512" s="50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47"/>
      <c r="R13513" s="47"/>
      <c r="S13513" s="47"/>
      <c r="T13513" s="47"/>
      <c r="U13513" s="47"/>
      <c r="V13513" s="47"/>
      <c r="W13513" s="16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47"/>
      <c r="R13514" s="47"/>
      <c r="S13514" s="47"/>
      <c r="T13514" s="47"/>
      <c r="U13514" s="47"/>
      <c r="V13514" s="47"/>
      <c r="W13514" s="16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47"/>
      <c r="R13515" s="47"/>
      <c r="S13515" s="47"/>
      <c r="T13515" s="47"/>
      <c r="U13515" s="47"/>
      <c r="V13515" s="47"/>
      <c r="W13515" s="16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47"/>
      <c r="R13516" s="47"/>
      <c r="S13516" s="47"/>
      <c r="T13516" s="47"/>
      <c r="U13516" s="47"/>
      <c r="V13516" s="47"/>
      <c r="W13516" s="50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47"/>
      <c r="R13517" s="47"/>
      <c r="S13517" s="47"/>
      <c r="T13517" s="47"/>
      <c r="U13517" s="47"/>
      <c r="V13517" s="47"/>
      <c r="W13517" s="50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47"/>
      <c r="R13518" s="47"/>
      <c r="S13518" s="47"/>
      <c r="T13518" s="47"/>
      <c r="U13518" s="47"/>
      <c r="V13518" s="47"/>
      <c r="W13518" s="5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47"/>
      <c r="R13519" s="47"/>
      <c r="S13519" s="47"/>
      <c r="T13519" s="47"/>
      <c r="U13519" s="47"/>
      <c r="V13519" s="47"/>
      <c r="W13519" s="16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47"/>
      <c r="R13520" s="47"/>
      <c r="S13520" s="47"/>
      <c r="T13520" s="47"/>
      <c r="U13520" s="47"/>
      <c r="V13520" s="47"/>
      <c r="W13520" s="50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47"/>
      <c r="R13521" s="47"/>
      <c r="S13521" s="47"/>
      <c r="T13521" s="47"/>
      <c r="U13521" s="47"/>
      <c r="V13521" s="47"/>
      <c r="W13521" s="47"/>
      <c r="X13521" s="17"/>
      <c r="Y13521" s="13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47"/>
      <c r="R13522" s="47"/>
      <c r="S13522" s="47"/>
      <c r="T13522" s="47"/>
      <c r="U13522" s="47"/>
      <c r="V13522" s="47"/>
      <c r="W13522" s="47"/>
      <c r="X13522" s="17"/>
      <c r="Y13522" s="13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47"/>
      <c r="R13523" s="47"/>
      <c r="S13523" s="47"/>
      <c r="T13523" s="47"/>
      <c r="U13523" s="47"/>
      <c r="V13523" s="47"/>
      <c r="W13523" s="47"/>
      <c r="X13523" s="17"/>
      <c r="Y13523" s="13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47"/>
      <c r="R13524" s="47"/>
      <c r="S13524" s="47"/>
      <c r="T13524" s="47"/>
      <c r="U13524" s="47"/>
      <c r="V13524" s="47"/>
      <c r="W13524" s="50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47"/>
      <c r="R13525" s="47"/>
      <c r="S13525" s="47"/>
      <c r="T13525" s="47"/>
      <c r="U13525" s="47"/>
      <c r="V13525" s="47"/>
      <c r="W13525" s="5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47"/>
      <c r="R13526" s="47"/>
      <c r="S13526" s="47"/>
      <c r="T13526" s="47"/>
      <c r="U13526" s="47"/>
      <c r="V13526" s="47"/>
      <c r="W13526" s="16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47"/>
      <c r="R13527" s="47"/>
      <c r="S13527" s="47"/>
      <c r="T13527" s="47"/>
      <c r="U13527" s="47"/>
      <c r="V13527" s="47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47"/>
      <c r="R13528" s="47"/>
      <c r="S13528" s="47"/>
      <c r="T13528" s="47"/>
      <c r="U13528" s="47"/>
      <c r="V13528" s="47"/>
      <c r="W13528" s="16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3"/>
      <c r="Q13529" s="47"/>
      <c r="R13529" s="47"/>
      <c r="S13529" s="47"/>
      <c r="T13529" s="47"/>
      <c r="U13529" s="47"/>
      <c r="V13529" s="47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47"/>
      <c r="R13530" s="47"/>
      <c r="S13530" s="47"/>
      <c r="T13530" s="47"/>
      <c r="U13530" s="47"/>
      <c r="V13530" s="47"/>
      <c r="W13530" s="16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2"/>
      <c r="Q13531" s="47"/>
      <c r="R13531" s="47"/>
      <c r="S13531" s="47"/>
      <c r="T13531" s="47"/>
      <c r="U13531" s="47"/>
      <c r="V13531" s="47"/>
      <c r="W13531" s="16"/>
      <c r="X13531" s="17"/>
      <c r="Y13531" s="12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47"/>
      <c r="R13532" s="47"/>
      <c r="S13532" s="47"/>
      <c r="T13532" s="47"/>
      <c r="U13532" s="47"/>
      <c r="V13532" s="47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47"/>
      <c r="R13533" s="47"/>
      <c r="S13533" s="47"/>
      <c r="T13533" s="47"/>
      <c r="U13533" s="47"/>
      <c r="V13533" s="47"/>
      <c r="W13533" s="16"/>
      <c r="X13533" s="17"/>
      <c r="Y13533" s="12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47"/>
      <c r="R13534" s="47"/>
      <c r="S13534" s="47"/>
      <c r="T13534" s="47"/>
      <c r="U13534" s="47"/>
      <c r="V13534" s="47"/>
      <c r="W13534" s="50"/>
      <c r="X13534" s="17"/>
      <c r="Y13534" s="12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47"/>
      <c r="R13535" s="47"/>
      <c r="S13535" s="47"/>
      <c r="T13535" s="47"/>
      <c r="U13535" s="47"/>
      <c r="V13535" s="47"/>
      <c r="W13535" s="50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47"/>
      <c r="R13536" s="47"/>
      <c r="S13536" s="47"/>
      <c r="T13536" s="47"/>
      <c r="U13536" s="47"/>
      <c r="V13536" s="47"/>
      <c r="W13536" s="5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47"/>
      <c r="R13537" s="47"/>
      <c r="S13537" s="47"/>
      <c r="T13537" s="47"/>
      <c r="U13537" s="47"/>
      <c r="V13537" s="47"/>
      <c r="W13537" s="50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47"/>
      <c r="R13538" s="47"/>
      <c r="S13538" s="47"/>
      <c r="T13538" s="47"/>
      <c r="U13538" s="47"/>
      <c r="V13538" s="47"/>
      <c r="W13538" s="50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47"/>
      <c r="R13539" s="47"/>
      <c r="S13539" s="47"/>
      <c r="T13539" s="47"/>
      <c r="U13539" s="47"/>
      <c r="V13539" s="47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47"/>
      <c r="R13540" s="47"/>
      <c r="S13540" s="47"/>
      <c r="T13540" s="47"/>
      <c r="U13540" s="47"/>
      <c r="V13540" s="47"/>
      <c r="W13540" s="50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47"/>
      <c r="R13541" s="47"/>
      <c r="S13541" s="47"/>
      <c r="T13541" s="47"/>
      <c r="U13541" s="47"/>
      <c r="V13541" s="47"/>
      <c r="W13541" s="50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3"/>
      <c r="Q13542" s="47"/>
      <c r="R13542" s="47"/>
      <c r="S13542" s="47"/>
      <c r="T13542" s="47"/>
      <c r="U13542" s="47"/>
      <c r="V13542" s="47"/>
      <c r="W13542" s="47"/>
      <c r="X13542" s="17"/>
      <c r="Y13542" s="13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47"/>
      <c r="R13543" s="47"/>
      <c r="S13543" s="47"/>
      <c r="T13543" s="47"/>
      <c r="U13543" s="47"/>
      <c r="V13543" s="47"/>
      <c r="W13543" s="16"/>
      <c r="X13543" s="17"/>
      <c r="Y13543" s="12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47"/>
      <c r="R13544" s="47"/>
      <c r="S13544" s="47"/>
      <c r="T13544" s="47"/>
      <c r="U13544" s="47"/>
      <c r="V13544" s="47"/>
      <c r="W13544" s="50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47"/>
      <c r="R13545" s="47"/>
      <c r="S13545" s="47"/>
      <c r="T13545" s="47"/>
      <c r="U13545" s="47"/>
      <c r="V13545" s="47"/>
      <c r="W13545" s="47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47"/>
      <c r="R13546" s="47"/>
      <c r="S13546" s="47"/>
      <c r="T13546" s="47"/>
      <c r="U13546" s="47"/>
      <c r="V13546" s="47"/>
      <c r="W13546" s="16"/>
      <c r="X13546" s="17"/>
      <c r="Y13546" s="12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3"/>
      <c r="Q13547" s="47"/>
      <c r="R13547" s="47"/>
      <c r="S13547" s="47"/>
      <c r="T13547" s="47"/>
      <c r="U13547" s="47"/>
      <c r="V13547" s="47"/>
      <c r="W13547" s="47"/>
      <c r="X13547" s="17"/>
      <c r="Y13547" s="13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47"/>
      <c r="R13548" s="47"/>
      <c r="S13548" s="47"/>
      <c r="T13548" s="47"/>
      <c r="U13548" s="47"/>
      <c r="V13548" s="47"/>
      <c r="W13548" s="16"/>
      <c r="X13548" s="17"/>
      <c r="Y13548" s="12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47"/>
      <c r="R13549" s="47"/>
      <c r="S13549" s="47"/>
      <c r="T13549" s="47"/>
      <c r="U13549" s="47"/>
      <c r="V13549" s="47"/>
      <c r="W13549" s="47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47"/>
      <c r="R13550" s="47"/>
      <c r="S13550" s="47"/>
      <c r="T13550" s="47"/>
      <c r="U13550" s="47"/>
      <c r="V13550" s="47"/>
      <c r="W13550" s="50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47"/>
      <c r="R13551" s="47"/>
      <c r="S13551" s="47"/>
      <c r="T13551" s="47"/>
      <c r="U13551" s="47"/>
      <c r="V13551" s="47"/>
      <c r="W13551" s="16"/>
      <c r="X13551" s="17"/>
      <c r="Y13551" s="12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47"/>
      <c r="R13552" s="47"/>
      <c r="S13552" s="47"/>
      <c r="T13552" s="47"/>
      <c r="U13552" s="47"/>
      <c r="V13552" s="47"/>
      <c r="W13552" s="16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47"/>
      <c r="R13553" s="47"/>
      <c r="S13553" s="47"/>
      <c r="T13553" s="47"/>
      <c r="U13553" s="47"/>
      <c r="V13553" s="47"/>
      <c r="W13553" s="16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4"/>
      <c r="Q13554" s="47"/>
      <c r="R13554" s="47"/>
      <c r="S13554" s="47"/>
      <c r="T13554" s="47"/>
      <c r="U13554" s="47"/>
      <c r="V13554" s="47"/>
      <c r="W13554" s="15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4"/>
      <c r="Q13555" s="47"/>
      <c r="R13555" s="47"/>
      <c r="S13555" s="47"/>
      <c r="T13555" s="47"/>
      <c r="U13555" s="47"/>
      <c r="V13555" s="47"/>
      <c r="W13555" s="50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4"/>
      <c r="Q13556" s="47"/>
      <c r="R13556" s="47"/>
      <c r="S13556" s="47"/>
      <c r="T13556" s="47"/>
      <c r="U13556" s="47"/>
      <c r="V13556" s="47"/>
      <c r="W13556" s="16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47"/>
      <c r="R13557" s="47"/>
      <c r="S13557" s="47"/>
      <c r="T13557" s="47"/>
      <c r="U13557" s="47"/>
      <c r="V13557" s="47"/>
      <c r="W13557" s="50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47"/>
      <c r="R13558" s="47"/>
      <c r="S13558" s="47"/>
      <c r="T13558" s="47"/>
      <c r="U13558" s="47"/>
      <c r="V13558" s="47"/>
      <c r="W13558" s="50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47"/>
      <c r="R13559" s="47"/>
      <c r="S13559" s="47"/>
      <c r="T13559" s="47"/>
      <c r="U13559" s="47"/>
      <c r="V13559" s="47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47"/>
      <c r="R13560" s="47"/>
      <c r="S13560" s="47"/>
      <c r="T13560" s="47"/>
      <c r="U13560" s="47"/>
      <c r="V13560" s="47"/>
      <c r="W13560" s="5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47"/>
      <c r="R13561" s="47"/>
      <c r="S13561" s="47"/>
      <c r="T13561" s="47"/>
      <c r="U13561" s="47"/>
      <c r="V13561" s="47"/>
      <c r="W13561" s="50"/>
      <c r="X13561" s="17"/>
      <c r="Y13561" s="12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47"/>
      <c r="R13562" s="47"/>
      <c r="S13562" s="47"/>
      <c r="T13562" s="47"/>
      <c r="U13562" s="47"/>
      <c r="V13562" s="47"/>
      <c r="W13562" s="16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47"/>
      <c r="R13563" s="47"/>
      <c r="S13563" s="47"/>
      <c r="T13563" s="47"/>
      <c r="U13563" s="47"/>
      <c r="V13563" s="47"/>
      <c r="W13563" s="50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47"/>
      <c r="R13564" s="47"/>
      <c r="S13564" s="47"/>
      <c r="T13564" s="47"/>
      <c r="U13564" s="47"/>
      <c r="V13564" s="47"/>
      <c r="W13564" s="16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47"/>
      <c r="R13565" s="47"/>
      <c r="S13565" s="47"/>
      <c r="T13565" s="47"/>
      <c r="U13565" s="47"/>
      <c r="V13565" s="47"/>
      <c r="W13565" s="17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47"/>
      <c r="R13566" s="47"/>
      <c r="S13566" s="47"/>
      <c r="T13566" s="47"/>
      <c r="U13566" s="47"/>
      <c r="V13566" s="47"/>
      <c r="W13566" s="5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47"/>
      <c r="R13567" s="47"/>
      <c r="S13567" s="47"/>
      <c r="T13567" s="47"/>
      <c r="U13567" s="47"/>
      <c r="V13567" s="47"/>
      <c r="W13567" s="16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47"/>
      <c r="R13568" s="47"/>
      <c r="S13568" s="47"/>
      <c r="T13568" s="47"/>
      <c r="U13568" s="47"/>
      <c r="V13568" s="47"/>
      <c r="W13568" s="16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4"/>
      <c r="Q13569" s="47"/>
      <c r="R13569" s="47"/>
      <c r="S13569" s="47"/>
      <c r="T13569" s="47"/>
      <c r="U13569" s="47"/>
      <c r="V13569" s="47"/>
      <c r="W13569" s="5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47"/>
      <c r="R13570" s="47"/>
      <c r="S13570" s="47"/>
      <c r="T13570" s="47"/>
      <c r="U13570" s="47"/>
      <c r="V13570" s="47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4"/>
      <c r="Q13571" s="47"/>
      <c r="R13571" s="47"/>
      <c r="S13571" s="47"/>
      <c r="T13571" s="47"/>
      <c r="U13571" s="47"/>
      <c r="V13571" s="47"/>
      <c r="W13571" s="47"/>
      <c r="X13571" s="17"/>
      <c r="Y13571" s="13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4"/>
      <c r="Q13572" s="47"/>
      <c r="R13572" s="47"/>
      <c r="S13572" s="47"/>
      <c r="T13572" s="47"/>
      <c r="U13572" s="47"/>
      <c r="V13572" s="47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47"/>
      <c r="R13573" s="47"/>
      <c r="S13573" s="47"/>
      <c r="T13573" s="47"/>
      <c r="U13573" s="47"/>
      <c r="V13573" s="47"/>
      <c r="W13573" s="17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47"/>
      <c r="R13574" s="47"/>
      <c r="S13574" s="47"/>
      <c r="T13574" s="47"/>
      <c r="U13574" s="47"/>
      <c r="V13574" s="47"/>
      <c r="W13574" s="16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2"/>
      <c r="Q13575" s="47"/>
      <c r="R13575" s="47"/>
      <c r="S13575" s="47"/>
      <c r="T13575" s="47"/>
      <c r="U13575" s="47"/>
      <c r="V13575" s="47"/>
      <c r="W13575" s="50"/>
      <c r="X13575" s="17"/>
      <c r="Y13575" s="12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47"/>
      <c r="R13576" s="47"/>
      <c r="S13576" s="47"/>
      <c r="T13576" s="47"/>
      <c r="U13576" s="47"/>
      <c r="V13576" s="47"/>
      <c r="W13576" s="17"/>
      <c r="X13576" s="17"/>
      <c r="Y13576" s="12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47"/>
      <c r="R13577" s="47"/>
      <c r="S13577" s="47"/>
      <c r="T13577" s="47"/>
      <c r="U13577" s="47"/>
      <c r="V13577" s="47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47"/>
      <c r="R13578" s="47"/>
      <c r="S13578" s="47"/>
      <c r="T13578" s="47"/>
      <c r="U13578" s="47"/>
      <c r="V13578" s="47"/>
      <c r="W13578" s="17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47"/>
      <c r="R13579" s="47"/>
      <c r="S13579" s="47"/>
      <c r="T13579" s="47"/>
      <c r="U13579" s="47"/>
      <c r="V13579" s="47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47"/>
      <c r="R13580" s="47"/>
      <c r="S13580" s="47"/>
      <c r="T13580" s="47"/>
      <c r="U13580" s="47"/>
      <c r="V13580" s="47"/>
      <c r="W13580" s="50"/>
      <c r="X13580" s="17"/>
      <c r="Y13580" s="12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47"/>
      <c r="R13581" s="47"/>
      <c r="S13581" s="47"/>
      <c r="T13581" s="47"/>
      <c r="U13581" s="47"/>
      <c r="V13581" s="47"/>
      <c r="W13581" s="16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47"/>
      <c r="R13582" s="47"/>
      <c r="S13582" s="47"/>
      <c r="T13582" s="47"/>
      <c r="U13582" s="47"/>
      <c r="V13582" s="47"/>
      <c r="W13582" s="17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47"/>
      <c r="R13583" s="47"/>
      <c r="S13583" s="47"/>
      <c r="T13583" s="47"/>
      <c r="U13583" s="47"/>
      <c r="V13583" s="47"/>
      <c r="W13583" s="50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47"/>
      <c r="R13584" s="47"/>
      <c r="S13584" s="47"/>
      <c r="T13584" s="47"/>
      <c r="U13584" s="47"/>
      <c r="V13584" s="47"/>
      <c r="W13584" s="50"/>
      <c r="X13584" s="17"/>
      <c r="Y13584" s="12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47"/>
      <c r="R13585" s="47"/>
      <c r="S13585" s="47"/>
      <c r="T13585" s="47"/>
      <c r="U13585" s="47"/>
      <c r="V13585" s="47"/>
      <c r="W13585" s="16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47"/>
      <c r="R13586" s="47"/>
      <c r="S13586" s="47"/>
      <c r="T13586" s="47"/>
      <c r="U13586" s="47"/>
      <c r="V13586" s="47"/>
      <c r="W13586" s="5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47"/>
      <c r="R13587" s="47"/>
      <c r="S13587" s="47"/>
      <c r="T13587" s="47"/>
      <c r="U13587" s="47"/>
      <c r="V13587" s="47"/>
      <c r="W13587" s="16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4"/>
      <c r="Q13588" s="47"/>
      <c r="R13588" s="47"/>
      <c r="S13588" s="47"/>
      <c r="T13588" s="47"/>
      <c r="U13588" s="47"/>
      <c r="V13588" s="47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47"/>
      <c r="R13589" s="47"/>
      <c r="S13589" s="47"/>
      <c r="T13589" s="47"/>
      <c r="U13589" s="47"/>
      <c r="V13589" s="47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4"/>
      <c r="Q13590" s="47"/>
      <c r="R13590" s="47"/>
      <c r="S13590" s="47"/>
      <c r="T13590" s="47"/>
      <c r="U13590" s="47"/>
      <c r="V13590" s="47"/>
      <c r="W13590" s="50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47"/>
      <c r="R13591" s="47"/>
      <c r="S13591" s="47"/>
      <c r="T13591" s="47"/>
      <c r="U13591" s="47"/>
      <c r="V13591" s="47"/>
      <c r="W13591" s="50"/>
      <c r="X13591" s="17"/>
      <c r="Y13591" s="12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47"/>
      <c r="R13592" s="47"/>
      <c r="S13592" s="47"/>
      <c r="T13592" s="47"/>
      <c r="U13592" s="47"/>
      <c r="V13592" s="47"/>
      <c r="W13592" s="16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47"/>
      <c r="R13593" s="47"/>
      <c r="S13593" s="47"/>
      <c r="T13593" s="47"/>
      <c r="U13593" s="47"/>
      <c r="V13593" s="47"/>
      <c r="W13593" s="47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47"/>
      <c r="R13594" s="47"/>
      <c r="S13594" s="47"/>
      <c r="T13594" s="47"/>
      <c r="U13594" s="47"/>
      <c r="V13594" s="47"/>
      <c r="W13594" s="16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47"/>
      <c r="R13595" s="47"/>
      <c r="S13595" s="47"/>
      <c r="T13595" s="47"/>
      <c r="U13595" s="47"/>
      <c r="V13595" s="47"/>
      <c r="W13595" s="47"/>
      <c r="X13595" s="17"/>
      <c r="Y13595" s="13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47"/>
      <c r="R13596" s="47"/>
      <c r="S13596" s="47"/>
      <c r="T13596" s="47"/>
      <c r="U13596" s="47"/>
      <c r="V13596" s="47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47"/>
      <c r="R13597" s="47"/>
      <c r="S13597" s="47"/>
      <c r="T13597" s="47"/>
      <c r="U13597" s="47"/>
      <c r="V13597" s="47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47"/>
      <c r="R13598" s="47"/>
      <c r="S13598" s="47"/>
      <c r="T13598" s="47"/>
      <c r="U13598" s="47"/>
      <c r="V13598" s="47"/>
      <c r="W13598" s="50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47"/>
      <c r="R13599" s="47"/>
      <c r="S13599" s="47"/>
      <c r="T13599" s="47"/>
      <c r="U13599" s="47"/>
      <c r="V13599" s="47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47"/>
      <c r="R13600" s="47"/>
      <c r="S13600" s="47"/>
      <c r="T13600" s="47"/>
      <c r="U13600" s="47"/>
      <c r="V13600" s="47"/>
      <c r="W13600" s="16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47"/>
      <c r="R13601" s="47"/>
      <c r="S13601" s="47"/>
      <c r="T13601" s="47"/>
      <c r="U13601" s="47"/>
      <c r="V13601" s="47"/>
      <c r="W13601" s="5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47"/>
      <c r="R13602" s="47"/>
      <c r="S13602" s="47"/>
      <c r="T13602" s="47"/>
      <c r="U13602" s="47"/>
      <c r="V13602" s="47"/>
      <c r="W13602" s="47"/>
      <c r="X13602" s="17"/>
      <c r="Y13602" s="13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47"/>
      <c r="R13603" s="47"/>
      <c r="S13603" s="47"/>
      <c r="T13603" s="47"/>
      <c r="U13603" s="47"/>
      <c r="V13603" s="47"/>
      <c r="W13603" s="47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47"/>
      <c r="R13604" s="47"/>
      <c r="S13604" s="47"/>
      <c r="T13604" s="47"/>
      <c r="U13604" s="47"/>
      <c r="V13604" s="47"/>
      <c r="W13604" s="16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47"/>
      <c r="R13605" s="47"/>
      <c r="S13605" s="47"/>
      <c r="T13605" s="47"/>
      <c r="U13605" s="47"/>
      <c r="V13605" s="47"/>
      <c r="W13605" s="17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47"/>
      <c r="R13606" s="47"/>
      <c r="S13606" s="47"/>
      <c r="T13606" s="47"/>
      <c r="U13606" s="47"/>
      <c r="V13606" s="47"/>
      <c r="W13606" s="16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2"/>
      <c r="Q13607" s="47"/>
      <c r="R13607" s="47"/>
      <c r="S13607" s="47"/>
      <c r="T13607" s="47"/>
      <c r="U13607" s="47"/>
      <c r="V13607" s="47"/>
      <c r="W13607" s="50"/>
      <c r="X13607" s="17"/>
      <c r="Y13607" s="12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47"/>
      <c r="R13608" s="47"/>
      <c r="S13608" s="47"/>
      <c r="T13608" s="47"/>
      <c r="U13608" s="47"/>
      <c r="V13608" s="47"/>
      <c r="W13608" s="16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47"/>
      <c r="R13609" s="47"/>
      <c r="S13609" s="47"/>
      <c r="T13609" s="47"/>
      <c r="U13609" s="47"/>
      <c r="V13609" s="47"/>
      <c r="W13609" s="16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2"/>
      <c r="Q13610" s="47"/>
      <c r="R13610" s="47"/>
      <c r="S13610" s="47"/>
      <c r="T13610" s="47"/>
      <c r="U13610" s="47"/>
      <c r="V13610" s="47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4"/>
      <c r="Q13611" s="47"/>
      <c r="R13611" s="47"/>
      <c r="S13611" s="47"/>
      <c r="T13611" s="47"/>
      <c r="U13611" s="47"/>
      <c r="V13611" s="47"/>
      <c r="W13611" s="50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47"/>
      <c r="R13612" s="47"/>
      <c r="S13612" s="47"/>
      <c r="T13612" s="47"/>
      <c r="U13612" s="47"/>
      <c r="V13612" s="47"/>
      <c r="W13612" s="47"/>
      <c r="X13612" s="17"/>
      <c r="Y13612" s="13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47"/>
      <c r="R13613" s="47"/>
      <c r="S13613" s="47"/>
      <c r="T13613" s="47"/>
      <c r="U13613" s="47"/>
      <c r="V13613" s="47"/>
      <c r="W13613" s="16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47"/>
      <c r="R13614" s="47"/>
      <c r="S13614" s="47"/>
      <c r="T13614" s="47"/>
      <c r="U13614" s="47"/>
      <c r="V13614" s="47"/>
      <c r="W13614" s="16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47"/>
      <c r="R13615" s="47"/>
      <c r="S13615" s="47"/>
      <c r="T13615" s="47"/>
      <c r="U13615" s="47"/>
      <c r="V13615" s="47"/>
      <c r="W13615" s="16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47"/>
      <c r="R13616" s="47"/>
      <c r="S13616" s="47"/>
      <c r="T13616" s="47"/>
      <c r="U13616" s="47"/>
      <c r="V13616" s="47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47"/>
      <c r="R13617" s="47"/>
      <c r="S13617" s="47"/>
      <c r="T13617" s="47"/>
      <c r="U13617" s="47"/>
      <c r="V13617" s="47"/>
      <c r="W13617" s="50"/>
      <c r="X13617" s="17"/>
      <c r="Y13617" s="12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47"/>
      <c r="R13618" s="47"/>
      <c r="S13618" s="47"/>
      <c r="T13618" s="47"/>
      <c r="U13618" s="47"/>
      <c r="V13618" s="47"/>
      <c r="W13618" s="50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47"/>
      <c r="R13619" s="47"/>
      <c r="S13619" s="47"/>
      <c r="T13619" s="47"/>
      <c r="U13619" s="47"/>
      <c r="V13619" s="47"/>
      <c r="W13619" s="5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47"/>
      <c r="R13620" s="47"/>
      <c r="S13620" s="47"/>
      <c r="T13620" s="47"/>
      <c r="U13620" s="47"/>
      <c r="V13620" s="47"/>
      <c r="W13620" s="16"/>
      <c r="X13620" s="17"/>
      <c r="Y13620" s="12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47"/>
      <c r="R13621" s="47"/>
      <c r="S13621" s="47"/>
      <c r="T13621" s="47"/>
      <c r="U13621" s="47"/>
      <c r="V13621" s="47"/>
      <c r="W13621" s="50"/>
      <c r="X13621" s="17"/>
      <c r="Y13621" s="12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47"/>
      <c r="R13622" s="47"/>
      <c r="S13622" s="47"/>
      <c r="T13622" s="47"/>
      <c r="U13622" s="47"/>
      <c r="V13622" s="47"/>
      <c r="W13622" s="16"/>
      <c r="X13622" s="17"/>
      <c r="Y13622" s="12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47"/>
      <c r="R13623" s="47"/>
      <c r="S13623" s="47"/>
      <c r="T13623" s="47"/>
      <c r="U13623" s="47"/>
      <c r="V13623" s="47"/>
      <c r="W13623" s="16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47"/>
      <c r="R13624" s="47"/>
      <c r="S13624" s="47"/>
      <c r="T13624" s="47"/>
      <c r="U13624" s="47"/>
      <c r="V13624" s="47"/>
      <c r="W13624" s="16"/>
      <c r="X13624" s="17"/>
      <c r="Y13624" s="12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47"/>
      <c r="R13625" s="47"/>
      <c r="S13625" s="47"/>
      <c r="T13625" s="47"/>
      <c r="U13625" s="47"/>
      <c r="V13625" s="47"/>
      <c r="W13625" s="50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4"/>
      <c r="Q13626" s="47"/>
      <c r="R13626" s="47"/>
      <c r="S13626" s="47"/>
      <c r="T13626" s="47"/>
      <c r="U13626" s="47"/>
      <c r="V13626" s="47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47"/>
      <c r="R13627" s="47"/>
      <c r="S13627" s="47"/>
      <c r="T13627" s="47"/>
      <c r="U13627" s="47"/>
      <c r="V13627" s="47"/>
      <c r="W13627" s="50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47"/>
      <c r="R13628" s="47"/>
      <c r="S13628" s="47"/>
      <c r="T13628" s="47"/>
      <c r="U13628" s="47"/>
      <c r="V13628" s="47"/>
      <c r="W13628" s="16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47"/>
      <c r="R13629" s="47"/>
      <c r="S13629" s="47"/>
      <c r="T13629" s="47"/>
      <c r="U13629" s="47"/>
      <c r="V13629" s="47"/>
      <c r="W13629" s="50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47"/>
      <c r="R13630" s="47"/>
      <c r="S13630" s="47"/>
      <c r="T13630" s="47"/>
      <c r="U13630" s="47"/>
      <c r="V13630" s="47"/>
      <c r="W13630" s="16"/>
      <c r="X13630" s="17"/>
      <c r="Y13630" s="12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47"/>
      <c r="R13631" s="47"/>
      <c r="S13631" s="47"/>
      <c r="T13631" s="47"/>
      <c r="U13631" s="47"/>
      <c r="V13631" s="47"/>
      <c r="W13631" s="5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47"/>
      <c r="R13632" s="47"/>
      <c r="S13632" s="47"/>
      <c r="T13632" s="47"/>
      <c r="U13632" s="47"/>
      <c r="V13632" s="47"/>
      <c r="W13632" s="50"/>
      <c r="X13632" s="17"/>
      <c r="Y13632" s="12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47"/>
      <c r="R13633" s="47"/>
      <c r="S13633" s="47"/>
      <c r="T13633" s="47"/>
      <c r="U13633" s="47"/>
      <c r="V13633" s="47"/>
      <c r="W13633" s="50"/>
      <c r="X13633" s="17"/>
      <c r="Y13633" s="12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47"/>
      <c r="R13634" s="47"/>
      <c r="S13634" s="47"/>
      <c r="T13634" s="47"/>
      <c r="U13634" s="47"/>
      <c r="V13634" s="47"/>
      <c r="W13634" s="50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47"/>
      <c r="R13635" s="47"/>
      <c r="S13635" s="47"/>
      <c r="T13635" s="47"/>
      <c r="U13635" s="47"/>
      <c r="V13635" s="47"/>
      <c r="W13635" s="16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47"/>
      <c r="R13636" s="47"/>
      <c r="S13636" s="47"/>
      <c r="T13636" s="47"/>
      <c r="U13636" s="47"/>
      <c r="V13636" s="47"/>
      <c r="W13636" s="16"/>
      <c r="X13636" s="17"/>
      <c r="Y13636" s="12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47"/>
      <c r="R13637" s="47"/>
      <c r="S13637" s="47"/>
      <c r="T13637" s="47"/>
      <c r="U13637" s="47"/>
      <c r="V13637" s="47"/>
      <c r="W13637" s="16"/>
      <c r="X13637" s="17"/>
      <c r="Y13637" s="12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47"/>
      <c r="R13638" s="47"/>
      <c r="S13638" s="47"/>
      <c r="T13638" s="47"/>
      <c r="U13638" s="47"/>
      <c r="V13638" s="47"/>
      <c r="W13638" s="16"/>
      <c r="X13638" s="17"/>
      <c r="Y13638" s="12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47"/>
      <c r="R13639" s="47"/>
      <c r="S13639" s="47"/>
      <c r="T13639" s="47"/>
      <c r="U13639" s="47"/>
      <c r="V13639" s="47"/>
      <c r="W13639" s="50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4"/>
      <c r="Q13640" s="47"/>
      <c r="R13640" s="47"/>
      <c r="S13640" s="47"/>
      <c r="T13640" s="47"/>
      <c r="U13640" s="47"/>
      <c r="V13640" s="47"/>
      <c r="W13640" s="47"/>
      <c r="X13640" s="17"/>
      <c r="Y13640" s="13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2"/>
      <c r="Q13641" s="47"/>
      <c r="R13641" s="47"/>
      <c r="S13641" s="47"/>
      <c r="T13641" s="47"/>
      <c r="U13641" s="47"/>
      <c r="V13641" s="47"/>
      <c r="W13641" s="5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12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3"/>
      <c r="Q13642" s="47"/>
      <c r="R13642" s="47"/>
      <c r="S13642" s="47"/>
      <c r="T13642" s="47"/>
      <c r="U13642" s="47"/>
      <c r="V13642" s="47"/>
      <c r="W13642" s="17"/>
      <c r="X13642" s="17"/>
      <c r="Y13642" s="12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47"/>
      <c r="R13643" s="47"/>
      <c r="S13643" s="47"/>
      <c r="T13643" s="47"/>
      <c r="U13643" s="47"/>
      <c r="V13643" s="47"/>
      <c r="W13643" s="50"/>
      <c r="X13643" s="17"/>
      <c r="Y13643" s="12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47"/>
      <c r="R13644" s="47"/>
      <c r="S13644" s="47"/>
      <c r="T13644" s="47"/>
      <c r="U13644" s="47"/>
      <c r="V13644" s="47"/>
      <c r="W13644" s="17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47"/>
      <c r="R13645" s="47"/>
      <c r="S13645" s="47"/>
      <c r="T13645" s="47"/>
      <c r="U13645" s="47"/>
      <c r="V13645" s="47"/>
      <c r="W13645" s="50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47"/>
      <c r="R13646" s="47"/>
      <c r="S13646" s="47"/>
      <c r="T13646" s="47"/>
      <c r="U13646" s="47"/>
      <c r="V13646" s="47"/>
      <c r="W13646" s="15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4"/>
      <c r="Q13647" s="47"/>
      <c r="R13647" s="47"/>
      <c r="S13647" s="47"/>
      <c r="T13647" s="47"/>
      <c r="U13647" s="47"/>
      <c r="V13647" s="47"/>
      <c r="W13647" s="15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47"/>
      <c r="R13648" s="47"/>
      <c r="S13648" s="47"/>
      <c r="T13648" s="47"/>
      <c r="U13648" s="47"/>
      <c r="V13648" s="47"/>
      <c r="W13648" s="17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4"/>
      <c r="Q13649" s="47"/>
      <c r="R13649" s="47"/>
      <c r="S13649" s="47"/>
      <c r="T13649" s="47"/>
      <c r="U13649" s="47"/>
      <c r="V13649" s="47"/>
      <c r="W13649" s="47"/>
      <c r="X13649" s="17"/>
      <c r="Y13649" s="13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47"/>
      <c r="R13650" s="47"/>
      <c r="S13650" s="47"/>
      <c r="T13650" s="47"/>
      <c r="U13650" s="47"/>
      <c r="V13650" s="47"/>
      <c r="W13650" s="5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47"/>
      <c r="R13651" s="47"/>
      <c r="S13651" s="47"/>
      <c r="T13651" s="47"/>
      <c r="U13651" s="47"/>
      <c r="V13651" s="47"/>
      <c r="W13651" s="5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4"/>
      <c r="Q13652" s="47"/>
      <c r="R13652" s="47"/>
      <c r="S13652" s="47"/>
      <c r="T13652" s="47"/>
      <c r="U13652" s="47"/>
      <c r="V13652" s="47"/>
      <c r="W13652" s="17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47"/>
      <c r="R13653" s="47"/>
      <c r="S13653" s="47"/>
      <c r="T13653" s="47"/>
      <c r="U13653" s="47"/>
      <c r="V13653" s="47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4"/>
      <c r="Q13654" s="47"/>
      <c r="R13654" s="47"/>
      <c r="S13654" s="47"/>
      <c r="T13654" s="47"/>
      <c r="U13654" s="47"/>
      <c r="V13654" s="47"/>
      <c r="W13654" s="16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47"/>
      <c r="R13655" s="47"/>
      <c r="S13655" s="47"/>
      <c r="T13655" s="47"/>
      <c r="U13655" s="47"/>
      <c r="V13655" s="47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47"/>
      <c r="R13656" s="47"/>
      <c r="S13656" s="47"/>
      <c r="T13656" s="47"/>
      <c r="U13656" s="47"/>
      <c r="V13656" s="47"/>
      <c r="W13656" s="5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47"/>
      <c r="R13657" s="47"/>
      <c r="S13657" s="47"/>
      <c r="T13657" s="47"/>
      <c r="U13657" s="47"/>
      <c r="V13657" s="47"/>
      <c r="W13657" s="50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47"/>
      <c r="R13658" s="47"/>
      <c r="S13658" s="47"/>
      <c r="T13658" s="47"/>
      <c r="U13658" s="47"/>
      <c r="V13658" s="47"/>
      <c r="W13658" s="16"/>
      <c r="X13658" s="17"/>
      <c r="Y13658" s="12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2"/>
      <c r="Q13659" s="47"/>
      <c r="R13659" s="47"/>
      <c r="S13659" s="47"/>
      <c r="T13659" s="47"/>
      <c r="U13659" s="47"/>
      <c r="V13659" s="47"/>
      <c r="W13659" s="50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47"/>
      <c r="R13660" s="47"/>
      <c r="S13660" s="47"/>
      <c r="T13660" s="47"/>
      <c r="U13660" s="47"/>
      <c r="V13660" s="47"/>
      <c r="W13660" s="17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2"/>
      <c r="Q13661" s="47"/>
      <c r="R13661" s="47"/>
      <c r="S13661" s="47"/>
      <c r="T13661" s="47"/>
      <c r="U13661" s="47"/>
      <c r="V13661" s="47"/>
      <c r="W13661" s="16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47"/>
      <c r="R13662" s="47"/>
      <c r="S13662" s="47"/>
      <c r="T13662" s="47"/>
      <c r="U13662" s="47"/>
      <c r="V13662" s="47"/>
      <c r="W13662" s="16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47"/>
      <c r="R13663" s="47"/>
      <c r="S13663" s="47"/>
      <c r="T13663" s="47"/>
      <c r="U13663" s="47"/>
      <c r="V13663" s="47"/>
      <c r="W13663" s="47"/>
      <c r="X13663" s="17"/>
      <c r="Y13663" s="13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47"/>
      <c r="R13664" s="47"/>
      <c r="S13664" s="47"/>
      <c r="T13664" s="47"/>
      <c r="U13664" s="47"/>
      <c r="V13664" s="47"/>
      <c r="W13664" s="16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47"/>
      <c r="R13665" s="47"/>
      <c r="S13665" s="47"/>
      <c r="T13665" s="47"/>
      <c r="U13665" s="47"/>
      <c r="V13665" s="47"/>
      <c r="W13665" s="5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47"/>
      <c r="R13666" s="47"/>
      <c r="S13666" s="47"/>
      <c r="T13666" s="47"/>
      <c r="U13666" s="47"/>
      <c r="V13666" s="47"/>
      <c r="W13666" s="5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4"/>
      <c r="Q13667" s="47"/>
      <c r="R13667" s="47"/>
      <c r="S13667" s="47"/>
      <c r="T13667" s="47"/>
      <c r="U13667" s="47"/>
      <c r="V13667" s="47"/>
      <c r="W13667" s="47"/>
      <c r="X13667" s="17"/>
      <c r="Y13667" s="13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4"/>
      <c r="Q13668" s="47"/>
      <c r="R13668" s="47"/>
      <c r="S13668" s="47"/>
      <c r="T13668" s="47"/>
      <c r="U13668" s="47"/>
      <c r="V13668" s="47"/>
      <c r="W13668" s="5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47"/>
      <c r="R13669" s="47"/>
      <c r="S13669" s="47"/>
      <c r="T13669" s="47"/>
      <c r="U13669" s="47"/>
      <c r="V13669" s="47"/>
      <c r="W13669" s="47"/>
      <c r="X13669" s="17"/>
      <c r="Y13669" s="13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4"/>
      <c r="Q13670" s="47"/>
      <c r="R13670" s="47"/>
      <c r="S13670" s="47"/>
      <c r="T13670" s="47"/>
      <c r="U13670" s="47"/>
      <c r="V13670" s="47"/>
      <c r="W13670" s="50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47"/>
      <c r="R13671" s="47"/>
      <c r="S13671" s="47"/>
      <c r="T13671" s="47"/>
      <c r="U13671" s="47"/>
      <c r="V13671" s="47"/>
      <c r="W13671" s="47"/>
      <c r="X13671" s="17"/>
      <c r="Y13671" s="13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47"/>
      <c r="R13672" s="47"/>
      <c r="S13672" s="47"/>
      <c r="T13672" s="47"/>
      <c r="U13672" s="47"/>
      <c r="V13672" s="47"/>
      <c r="W13672" s="16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47"/>
      <c r="R13673" s="47"/>
      <c r="S13673" s="47"/>
      <c r="T13673" s="47"/>
      <c r="U13673" s="47"/>
      <c r="V13673" s="47"/>
      <c r="W13673" s="47"/>
      <c r="X13673" s="17"/>
      <c r="Y13673" s="13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4"/>
      <c r="Q13674" s="47"/>
      <c r="R13674" s="47"/>
      <c r="S13674" s="47"/>
      <c r="T13674" s="47"/>
      <c r="U13674" s="47"/>
      <c r="V13674" s="47"/>
      <c r="W13674" s="47"/>
      <c r="X13674" s="17"/>
      <c r="Y13674" s="13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47"/>
      <c r="R13675" s="47"/>
      <c r="S13675" s="47"/>
      <c r="T13675" s="47"/>
      <c r="U13675" s="47"/>
      <c r="V13675" s="47"/>
      <c r="W13675" s="16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47"/>
      <c r="R13676" s="47"/>
      <c r="S13676" s="47"/>
      <c r="T13676" s="47"/>
      <c r="U13676" s="47"/>
      <c r="V13676" s="47"/>
      <c r="W13676" s="17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4"/>
      <c r="Q13677" s="47"/>
      <c r="R13677" s="47"/>
      <c r="S13677" s="47"/>
      <c r="T13677" s="47"/>
      <c r="U13677" s="47"/>
      <c r="V13677" s="47"/>
      <c r="W13677" s="50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47"/>
      <c r="R13678" s="47"/>
      <c r="S13678" s="47"/>
      <c r="T13678" s="47"/>
      <c r="U13678" s="47"/>
      <c r="V13678" s="47"/>
      <c r="W13678" s="5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4"/>
      <c r="Q13679" s="47"/>
      <c r="R13679" s="47"/>
      <c r="S13679" s="47"/>
      <c r="T13679" s="47"/>
      <c r="U13679" s="47"/>
      <c r="V13679" s="47"/>
      <c r="W13679" s="5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4"/>
      <c r="Q13680" s="47"/>
      <c r="R13680" s="47"/>
      <c r="S13680" s="47"/>
      <c r="T13680" s="47"/>
      <c r="U13680" s="47"/>
      <c r="V13680" s="47"/>
      <c r="W13680" s="17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47"/>
      <c r="R13681" s="47"/>
      <c r="S13681" s="47"/>
      <c r="T13681" s="47"/>
      <c r="U13681" s="47"/>
      <c r="V13681" s="47"/>
      <c r="W13681" s="16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47"/>
      <c r="R13682" s="47"/>
      <c r="S13682" s="47"/>
      <c r="T13682" s="47"/>
      <c r="U13682" s="47"/>
      <c r="V13682" s="47"/>
      <c r="W13682" s="47"/>
      <c r="X13682" s="17"/>
      <c r="Y13682" s="13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47"/>
      <c r="R13683" s="47"/>
      <c r="S13683" s="47"/>
      <c r="T13683" s="47"/>
      <c r="U13683" s="47"/>
      <c r="V13683" s="47"/>
      <c r="W13683" s="16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47"/>
      <c r="R13684" s="47"/>
      <c r="S13684" s="47"/>
      <c r="T13684" s="47"/>
      <c r="U13684" s="47"/>
      <c r="V13684" s="47"/>
      <c r="W13684" s="50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47"/>
      <c r="R13685" s="47"/>
      <c r="S13685" s="47"/>
      <c r="T13685" s="47"/>
      <c r="U13685" s="47"/>
      <c r="V13685" s="47"/>
      <c r="W13685" s="16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47"/>
      <c r="R13686" s="47"/>
      <c r="S13686" s="47"/>
      <c r="T13686" s="47"/>
      <c r="U13686" s="47"/>
      <c r="V13686" s="47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47"/>
      <c r="R13687" s="47"/>
      <c r="S13687" s="47"/>
      <c r="T13687" s="47"/>
      <c r="U13687" s="47"/>
      <c r="V13687" s="47"/>
      <c r="W13687" s="5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4"/>
      <c r="Q13688" s="47"/>
      <c r="R13688" s="47"/>
      <c r="S13688" s="47"/>
      <c r="T13688" s="47"/>
      <c r="U13688" s="47"/>
      <c r="V13688" s="47"/>
      <c r="W13688" s="5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2"/>
      <c r="Q13689" s="47"/>
      <c r="R13689" s="47"/>
      <c r="S13689" s="47"/>
      <c r="T13689" s="47"/>
      <c r="U13689" s="47"/>
      <c r="V13689" s="47"/>
      <c r="W13689" s="5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3"/>
      <c r="Q13690" s="47"/>
      <c r="R13690" s="47"/>
      <c r="S13690" s="47"/>
      <c r="T13690" s="47"/>
      <c r="U13690" s="47"/>
      <c r="V13690" s="47"/>
      <c r="W13690" s="16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4"/>
      <c r="Q13691" s="47"/>
      <c r="R13691" s="47"/>
      <c r="S13691" s="47"/>
      <c r="T13691" s="47"/>
      <c r="U13691" s="47"/>
      <c r="V13691" s="47"/>
      <c r="W13691" s="16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47"/>
      <c r="R13692" s="47"/>
      <c r="S13692" s="47"/>
      <c r="T13692" s="47"/>
      <c r="U13692" s="47"/>
      <c r="V13692" s="47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47"/>
      <c r="R13693" s="47"/>
      <c r="S13693" s="47"/>
      <c r="T13693" s="47"/>
      <c r="U13693" s="47"/>
      <c r="V13693" s="47"/>
      <c r="W13693" s="5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47"/>
      <c r="R13694" s="47"/>
      <c r="S13694" s="47"/>
      <c r="T13694" s="47"/>
      <c r="U13694" s="47"/>
      <c r="V13694" s="47"/>
      <c r="W13694" s="16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47"/>
      <c r="R13695" s="47"/>
      <c r="S13695" s="47"/>
      <c r="T13695" s="47"/>
      <c r="U13695" s="47"/>
      <c r="V13695" s="47"/>
      <c r="W13695" s="47"/>
      <c r="X13695" s="17"/>
      <c r="Y13695" s="13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4"/>
      <c r="Q13696" s="47"/>
      <c r="R13696" s="47"/>
      <c r="S13696" s="47"/>
      <c r="T13696" s="47"/>
      <c r="U13696" s="47"/>
      <c r="V13696" s="47"/>
      <c r="W13696" s="5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47"/>
      <c r="R13697" s="47"/>
      <c r="S13697" s="47"/>
      <c r="T13697" s="47"/>
      <c r="U13697" s="47"/>
      <c r="V13697" s="47"/>
      <c r="W13697" s="16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47"/>
      <c r="R13698" s="47"/>
      <c r="S13698" s="47"/>
      <c r="T13698" s="47"/>
      <c r="U13698" s="47"/>
      <c r="V13698" s="47"/>
      <c r="W13698" s="17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47"/>
      <c r="R13699" s="47"/>
      <c r="S13699" s="47"/>
      <c r="T13699" s="47"/>
      <c r="U13699" s="47"/>
      <c r="V13699" s="47"/>
      <c r="W13699" s="17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47"/>
      <c r="R13700" s="47"/>
      <c r="S13700" s="47"/>
      <c r="T13700" s="47"/>
      <c r="U13700" s="47"/>
      <c r="V13700" s="47"/>
      <c r="W13700" s="17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47"/>
      <c r="R13701" s="47"/>
      <c r="S13701" s="47"/>
      <c r="T13701" s="47"/>
      <c r="U13701" s="47"/>
      <c r="V13701" s="47"/>
      <c r="W13701" s="47"/>
      <c r="X13701" s="17"/>
      <c r="Y13701" s="13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47"/>
      <c r="R13702" s="47"/>
      <c r="S13702" s="47"/>
      <c r="T13702" s="47"/>
      <c r="U13702" s="47"/>
      <c r="V13702" s="47"/>
      <c r="W13702" s="50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47"/>
      <c r="R13703" s="47"/>
      <c r="S13703" s="47"/>
      <c r="T13703" s="47"/>
      <c r="U13703" s="47"/>
      <c r="V13703" s="47"/>
      <c r="W13703" s="47"/>
      <c r="X13703" s="17"/>
      <c r="Y13703" s="13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47"/>
      <c r="R13704" s="47"/>
      <c r="S13704" s="47"/>
      <c r="T13704" s="47"/>
      <c r="U13704" s="47"/>
      <c r="V13704" s="47"/>
      <c r="W13704" s="16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47"/>
      <c r="R13705" s="47"/>
      <c r="S13705" s="47"/>
      <c r="T13705" s="47"/>
      <c r="U13705" s="47"/>
      <c r="V13705" s="47"/>
      <c r="W13705" s="17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47"/>
      <c r="R13706" s="47"/>
      <c r="S13706" s="47"/>
      <c r="T13706" s="47"/>
      <c r="U13706" s="47"/>
      <c r="V13706" s="47"/>
      <c r="W13706" s="50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4"/>
      <c r="Q13707" s="47"/>
      <c r="R13707" s="47"/>
      <c r="S13707" s="47"/>
      <c r="T13707" s="47"/>
      <c r="U13707" s="47"/>
      <c r="V13707" s="47"/>
      <c r="W13707" s="50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47"/>
      <c r="R13708" s="47"/>
      <c r="S13708" s="47"/>
      <c r="T13708" s="47"/>
      <c r="U13708" s="47"/>
      <c r="V13708" s="47"/>
      <c r="W13708" s="17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4"/>
      <c r="Q13709" s="47"/>
      <c r="R13709" s="47"/>
      <c r="S13709" s="47"/>
      <c r="T13709" s="47"/>
      <c r="U13709" s="47"/>
      <c r="V13709" s="47"/>
      <c r="W13709" s="5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47"/>
      <c r="R13710" s="47"/>
      <c r="S13710" s="47"/>
      <c r="T13710" s="47"/>
      <c r="U13710" s="47"/>
      <c r="V13710" s="47"/>
      <c r="W13710" s="16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47"/>
      <c r="R13711" s="47"/>
      <c r="S13711" s="47"/>
      <c r="T13711" s="47"/>
      <c r="U13711" s="47"/>
      <c r="V13711" s="47"/>
      <c r="W13711" s="5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47"/>
      <c r="R13712" s="47"/>
      <c r="S13712" s="47"/>
      <c r="T13712" s="47"/>
      <c r="U13712" s="47"/>
      <c r="V13712" s="47"/>
      <c r="W13712" s="5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47"/>
      <c r="R13713" s="47"/>
      <c r="S13713" s="47"/>
      <c r="T13713" s="47"/>
      <c r="U13713" s="47"/>
      <c r="V13713" s="47"/>
      <c r="W13713" s="5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47"/>
      <c r="R13714" s="47"/>
      <c r="S13714" s="47"/>
      <c r="T13714" s="47"/>
      <c r="U13714" s="47"/>
      <c r="V13714" s="47"/>
      <c r="W13714" s="50"/>
      <c r="X13714" s="17"/>
      <c r="Y13714" s="12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47"/>
      <c r="R13715" s="47"/>
      <c r="S13715" s="47"/>
      <c r="T13715" s="47"/>
      <c r="U13715" s="47"/>
      <c r="V13715" s="47"/>
      <c r="W13715" s="50"/>
      <c r="X13715" s="17"/>
      <c r="Y13715" s="12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47"/>
      <c r="R13716" s="47"/>
      <c r="S13716" s="47"/>
      <c r="T13716" s="47"/>
      <c r="U13716" s="47"/>
      <c r="V13716" s="47"/>
      <c r="W13716" s="50"/>
      <c r="X13716" s="17"/>
      <c r="Y13716" s="12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47"/>
      <c r="R13717" s="47"/>
      <c r="S13717" s="47"/>
      <c r="T13717" s="47"/>
      <c r="U13717" s="47"/>
      <c r="V13717" s="47"/>
      <c r="W13717" s="50"/>
      <c r="X13717" s="17"/>
      <c r="Y13717" s="12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47"/>
      <c r="R13718" s="47"/>
      <c r="S13718" s="47"/>
      <c r="T13718" s="47"/>
      <c r="U13718" s="47"/>
      <c r="V13718" s="47"/>
      <c r="W13718" s="16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4"/>
      <c r="Q13719" s="47"/>
      <c r="R13719" s="47"/>
      <c r="S13719" s="47"/>
      <c r="T13719" s="47"/>
      <c r="U13719" s="47"/>
      <c r="V13719" s="47"/>
      <c r="W13719" s="50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47"/>
      <c r="R13720" s="47"/>
      <c r="S13720" s="47"/>
      <c r="T13720" s="47"/>
      <c r="U13720" s="47"/>
      <c r="V13720" s="47"/>
      <c r="W13720" s="17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4"/>
      <c r="Q13721" s="47"/>
      <c r="R13721" s="47"/>
      <c r="S13721" s="47"/>
      <c r="T13721" s="47"/>
      <c r="U13721" s="47"/>
      <c r="V13721" s="47"/>
      <c r="W13721" s="5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47"/>
      <c r="R13722" s="47"/>
      <c r="S13722" s="47"/>
      <c r="T13722" s="47"/>
      <c r="U13722" s="47"/>
      <c r="V13722" s="47"/>
      <c r="W13722" s="17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4"/>
      <c r="Q13723" s="47"/>
      <c r="R13723" s="47"/>
      <c r="S13723" s="47"/>
      <c r="T13723" s="47"/>
      <c r="U13723" s="47"/>
      <c r="V13723" s="47"/>
      <c r="W13723" s="47"/>
      <c r="X13723" s="17"/>
      <c r="Y13723" s="13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47"/>
      <c r="R13724" s="47"/>
      <c r="S13724" s="47"/>
      <c r="T13724" s="47"/>
      <c r="U13724" s="47"/>
      <c r="V13724" s="47"/>
      <c r="W13724" s="16"/>
      <c r="X13724" s="17"/>
      <c r="Y13724" s="12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47"/>
      <c r="R13725" s="47"/>
      <c r="S13725" s="47"/>
      <c r="T13725" s="47"/>
      <c r="U13725" s="47"/>
      <c r="V13725" s="47"/>
      <c r="W13725" s="5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4"/>
      <c r="Q13726" s="47"/>
      <c r="R13726" s="47"/>
      <c r="S13726" s="47"/>
      <c r="T13726" s="47"/>
      <c r="U13726" s="47"/>
      <c r="V13726" s="47"/>
      <c r="W13726" s="5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2"/>
      <c r="Q13727" s="47"/>
      <c r="R13727" s="47"/>
      <c r="S13727" s="47"/>
      <c r="T13727" s="47"/>
      <c r="U13727" s="47"/>
      <c r="V13727" s="47"/>
      <c r="W13727" s="5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47"/>
      <c r="R13728" s="47"/>
      <c r="S13728" s="47"/>
      <c r="T13728" s="47"/>
      <c r="U13728" s="47"/>
      <c r="V13728" s="47"/>
      <c r="W13728" s="16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47"/>
      <c r="R13729" s="47"/>
      <c r="S13729" s="47"/>
      <c r="T13729" s="47"/>
      <c r="U13729" s="47"/>
      <c r="V13729" s="47"/>
      <c r="W13729" s="5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47"/>
      <c r="R13730" s="47"/>
      <c r="S13730" s="47"/>
      <c r="T13730" s="47"/>
      <c r="U13730" s="47"/>
      <c r="V13730" s="47"/>
      <c r="W13730" s="50"/>
      <c r="X13730" s="17"/>
      <c r="Y13730" s="12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47"/>
      <c r="R13731" s="47"/>
      <c r="S13731" s="47"/>
      <c r="T13731" s="47"/>
      <c r="U13731" s="47"/>
      <c r="V13731" s="47"/>
      <c r="W13731" s="16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4"/>
      <c r="Q13732" s="47"/>
      <c r="R13732" s="47"/>
      <c r="S13732" s="47"/>
      <c r="T13732" s="47"/>
      <c r="U13732" s="47"/>
      <c r="V13732" s="47"/>
      <c r="W13732" s="50"/>
      <c r="X13732" s="17"/>
      <c r="Y13732" s="12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47"/>
      <c r="R13733" s="47"/>
      <c r="S13733" s="47"/>
      <c r="T13733" s="47"/>
      <c r="U13733" s="47"/>
      <c r="V13733" s="47"/>
      <c r="W13733" s="50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47"/>
      <c r="R13734" s="47"/>
      <c r="S13734" s="47"/>
      <c r="T13734" s="47"/>
      <c r="U13734" s="47"/>
      <c r="V13734" s="47"/>
      <c r="W13734" s="50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4"/>
      <c r="Q13735" s="47"/>
      <c r="R13735" s="47"/>
      <c r="S13735" s="47"/>
      <c r="T13735" s="47"/>
      <c r="U13735" s="47"/>
      <c r="V13735" s="47"/>
      <c r="W13735" s="16"/>
      <c r="X13735" s="17"/>
      <c r="Y13735" s="12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47"/>
      <c r="R13736" s="47"/>
      <c r="S13736" s="47"/>
      <c r="T13736" s="47"/>
      <c r="U13736" s="47"/>
      <c r="V13736" s="47"/>
      <c r="W13736" s="17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47"/>
      <c r="R13737" s="47"/>
      <c r="S13737" s="47"/>
      <c r="T13737" s="47"/>
      <c r="U13737" s="47"/>
      <c r="V13737" s="47"/>
      <c r="W13737" s="17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47"/>
      <c r="R13738" s="47"/>
      <c r="S13738" s="47"/>
      <c r="T13738" s="47"/>
      <c r="U13738" s="47"/>
      <c r="V13738" s="47"/>
      <c r="W13738" s="50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47"/>
      <c r="R13739" s="47"/>
      <c r="S13739" s="47"/>
      <c r="T13739" s="47"/>
      <c r="U13739" s="47"/>
      <c r="V13739" s="47"/>
      <c r="W13739" s="17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47"/>
      <c r="R13740" s="47"/>
      <c r="S13740" s="47"/>
      <c r="T13740" s="47"/>
      <c r="U13740" s="47"/>
      <c r="V13740" s="47"/>
      <c r="W13740" s="47"/>
      <c r="X13740" s="17"/>
      <c r="Y13740" s="13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47"/>
      <c r="R13741" s="47"/>
      <c r="S13741" s="47"/>
      <c r="T13741" s="47"/>
      <c r="U13741" s="47"/>
      <c r="V13741" s="47"/>
      <c r="W13741" s="50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47"/>
      <c r="R13742" s="47"/>
      <c r="S13742" s="47"/>
      <c r="T13742" s="47"/>
      <c r="U13742" s="47"/>
      <c r="V13742" s="47"/>
      <c r="W13742" s="16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47"/>
      <c r="R13743" s="47"/>
      <c r="S13743" s="47"/>
      <c r="T13743" s="47"/>
      <c r="U13743" s="47"/>
      <c r="V13743" s="47"/>
      <c r="W13743" s="17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47"/>
      <c r="R13744" s="47"/>
      <c r="S13744" s="47"/>
      <c r="T13744" s="47"/>
      <c r="U13744" s="47"/>
      <c r="V13744" s="47"/>
      <c r="W13744" s="50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4"/>
      <c r="Q13745" s="47"/>
      <c r="R13745" s="47"/>
      <c r="S13745" s="47"/>
      <c r="T13745" s="47"/>
      <c r="U13745" s="47"/>
      <c r="V13745" s="47"/>
      <c r="W13745" s="50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47"/>
      <c r="R13746" s="47"/>
      <c r="S13746" s="47"/>
      <c r="T13746" s="47"/>
      <c r="U13746" s="47"/>
      <c r="V13746" s="47"/>
      <c r="W13746" s="50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47"/>
      <c r="R13747" s="47"/>
      <c r="S13747" s="47"/>
      <c r="T13747" s="47"/>
      <c r="U13747" s="47"/>
      <c r="V13747" s="47"/>
      <c r="W13747" s="50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4"/>
      <c r="Q13748" s="47"/>
      <c r="R13748" s="47"/>
      <c r="S13748" s="47"/>
      <c r="T13748" s="47"/>
      <c r="U13748" s="47"/>
      <c r="V13748" s="47"/>
      <c r="W13748" s="50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47"/>
      <c r="R13749" s="47"/>
      <c r="S13749" s="47"/>
      <c r="T13749" s="47"/>
      <c r="U13749" s="47"/>
      <c r="V13749" s="47"/>
      <c r="W13749" s="50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4"/>
      <c r="Q13750" s="47"/>
      <c r="R13750" s="47"/>
      <c r="S13750" s="47"/>
      <c r="T13750" s="47"/>
      <c r="U13750" s="47"/>
      <c r="V13750" s="47"/>
      <c r="W13750" s="16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47"/>
      <c r="R13751" s="47"/>
      <c r="S13751" s="47"/>
      <c r="T13751" s="47"/>
      <c r="U13751" s="47"/>
      <c r="V13751" s="47"/>
      <c r="W13751" s="50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47"/>
      <c r="R13752" s="47"/>
      <c r="S13752" s="47"/>
      <c r="T13752" s="47"/>
      <c r="U13752" s="47"/>
      <c r="V13752" s="47"/>
      <c r="W13752" s="16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47"/>
      <c r="R13753" s="47"/>
      <c r="S13753" s="47"/>
      <c r="T13753" s="47"/>
      <c r="U13753" s="47"/>
      <c r="V13753" s="47"/>
      <c r="W13753" s="50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4"/>
      <c r="Q13754" s="47"/>
      <c r="R13754" s="47"/>
      <c r="S13754" s="47"/>
      <c r="T13754" s="47"/>
      <c r="U13754" s="47"/>
      <c r="V13754" s="47"/>
      <c r="W13754" s="50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47"/>
      <c r="R13755" s="47"/>
      <c r="S13755" s="47"/>
      <c r="T13755" s="47"/>
      <c r="U13755" s="47"/>
      <c r="V13755" s="47"/>
      <c r="W13755" s="50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47"/>
      <c r="R13756" s="47"/>
      <c r="S13756" s="47"/>
      <c r="T13756" s="47"/>
      <c r="U13756" s="47"/>
      <c r="V13756" s="47"/>
      <c r="W13756" s="50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47"/>
      <c r="R13757" s="47"/>
      <c r="S13757" s="47"/>
      <c r="T13757" s="47"/>
      <c r="U13757" s="47"/>
      <c r="V13757" s="47"/>
      <c r="W13757" s="50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47"/>
      <c r="R13758" s="47"/>
      <c r="S13758" s="47"/>
      <c r="T13758" s="47"/>
      <c r="U13758" s="47"/>
      <c r="V13758" s="47"/>
      <c r="W13758" s="16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47"/>
      <c r="R13759" s="47"/>
      <c r="S13759" s="47"/>
      <c r="T13759" s="47"/>
      <c r="U13759" s="47"/>
      <c r="V13759" s="47"/>
      <c r="W13759" s="50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47"/>
      <c r="R13760" s="47"/>
      <c r="S13760" s="47"/>
      <c r="T13760" s="47"/>
      <c r="U13760" s="47"/>
      <c r="V13760" s="47"/>
      <c r="W13760" s="50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47"/>
      <c r="R13761" s="47"/>
      <c r="S13761" s="47"/>
      <c r="T13761" s="47"/>
      <c r="U13761" s="47"/>
      <c r="V13761" s="47"/>
      <c r="W13761" s="16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4"/>
      <c r="Q13762" s="47"/>
      <c r="R13762" s="47"/>
      <c r="S13762" s="47"/>
      <c r="T13762" s="47"/>
      <c r="U13762" s="47"/>
      <c r="V13762" s="47"/>
      <c r="W13762" s="50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47"/>
      <c r="R13763" s="47"/>
      <c r="S13763" s="47"/>
      <c r="T13763" s="47"/>
      <c r="U13763" s="47"/>
      <c r="V13763" s="47"/>
      <c r="W13763" s="17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47"/>
      <c r="R13764" s="47"/>
      <c r="S13764" s="47"/>
      <c r="T13764" s="47"/>
      <c r="U13764" s="47"/>
      <c r="V13764" s="47"/>
      <c r="W13764" s="50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47"/>
      <c r="R13765" s="47"/>
      <c r="S13765" s="47"/>
      <c r="T13765" s="47"/>
      <c r="U13765" s="47"/>
      <c r="V13765" s="47"/>
      <c r="W13765" s="16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47"/>
      <c r="R13766" s="47"/>
      <c r="S13766" s="47"/>
      <c r="T13766" s="47"/>
      <c r="U13766" s="47"/>
      <c r="V13766" s="47"/>
      <c r="W13766" s="47"/>
      <c r="X13766" s="17"/>
      <c r="Y13766" s="13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47"/>
      <c r="R13767" s="47"/>
      <c r="S13767" s="47"/>
      <c r="T13767" s="47"/>
      <c r="U13767" s="47"/>
      <c r="V13767" s="47"/>
      <c r="W13767" s="50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4"/>
      <c r="Q13768" s="47"/>
      <c r="R13768" s="47"/>
      <c r="S13768" s="47"/>
      <c r="T13768" s="47"/>
      <c r="U13768" s="47"/>
      <c r="V13768" s="47"/>
      <c r="W13768" s="47"/>
      <c r="X13768" s="17"/>
      <c r="Y13768" s="13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4"/>
      <c r="Q13769" s="47"/>
      <c r="R13769" s="47"/>
      <c r="S13769" s="47"/>
      <c r="T13769" s="47"/>
      <c r="U13769" s="47"/>
      <c r="V13769" s="47"/>
      <c r="W13769" s="47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47"/>
      <c r="R13770" s="47"/>
      <c r="S13770" s="47"/>
      <c r="T13770" s="47"/>
      <c r="U13770" s="47"/>
      <c r="V13770" s="47"/>
      <c r="W13770" s="50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47"/>
      <c r="R13771" s="47"/>
      <c r="S13771" s="47"/>
      <c r="T13771" s="47"/>
      <c r="U13771" s="47"/>
      <c r="V13771" s="47"/>
      <c r="W13771" s="50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47"/>
      <c r="R13772" s="47"/>
      <c r="S13772" s="47"/>
      <c r="T13772" s="47"/>
      <c r="U13772" s="47"/>
      <c r="V13772" s="47"/>
      <c r="W13772" s="17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47"/>
      <c r="R13773" s="47"/>
      <c r="S13773" s="47"/>
      <c r="T13773" s="47"/>
      <c r="U13773" s="47"/>
      <c r="V13773" s="47"/>
      <c r="W13773" s="47"/>
      <c r="X13773" s="17"/>
      <c r="Y13773" s="13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47"/>
      <c r="R13774" s="47"/>
      <c r="S13774" s="47"/>
      <c r="T13774" s="47"/>
      <c r="U13774" s="47"/>
      <c r="V13774" s="47"/>
      <c r="W13774" s="16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4"/>
      <c r="Q13775" s="47"/>
      <c r="R13775" s="47"/>
      <c r="S13775" s="47"/>
      <c r="T13775" s="47"/>
      <c r="U13775" s="47"/>
      <c r="V13775" s="47"/>
      <c r="W13775" s="50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47"/>
      <c r="R13776" s="47"/>
      <c r="S13776" s="47"/>
      <c r="T13776" s="47"/>
      <c r="U13776" s="47"/>
      <c r="V13776" s="47"/>
      <c r="W13776" s="50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47"/>
      <c r="R13777" s="47"/>
      <c r="S13777" s="47"/>
      <c r="T13777" s="47"/>
      <c r="U13777" s="47"/>
      <c r="V13777" s="47"/>
      <c r="W13777" s="50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47"/>
      <c r="R13778" s="47"/>
      <c r="S13778" s="47"/>
      <c r="T13778" s="47"/>
      <c r="U13778" s="47"/>
      <c r="V13778" s="47"/>
      <c r="W13778" s="50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2"/>
      <c r="Q13779" s="47"/>
      <c r="R13779" s="47"/>
      <c r="S13779" s="47"/>
      <c r="T13779" s="47"/>
      <c r="U13779" s="47"/>
      <c r="V13779" s="47"/>
      <c r="W13779" s="50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47"/>
      <c r="R13780" s="47"/>
      <c r="S13780" s="47"/>
      <c r="T13780" s="47"/>
      <c r="U13780" s="47"/>
      <c r="V13780" s="47"/>
      <c r="W13780" s="50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2"/>
      <c r="Q13781" s="47"/>
      <c r="R13781" s="47"/>
      <c r="S13781" s="47"/>
      <c r="T13781" s="47"/>
      <c r="U13781" s="47"/>
      <c r="V13781" s="47"/>
      <c r="W13781" s="50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47"/>
      <c r="R13782" s="47"/>
      <c r="S13782" s="47"/>
      <c r="T13782" s="47"/>
      <c r="U13782" s="47"/>
      <c r="V13782" s="47"/>
      <c r="W13782" s="15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47"/>
      <c r="R13783" s="47"/>
      <c r="S13783" s="47"/>
      <c r="T13783" s="47"/>
      <c r="U13783" s="47"/>
      <c r="V13783" s="47"/>
      <c r="W13783" s="47"/>
      <c r="X13783" s="17"/>
      <c r="Y13783" s="13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47"/>
      <c r="R13784" s="47"/>
      <c r="S13784" s="47"/>
      <c r="T13784" s="47"/>
      <c r="U13784" s="47"/>
      <c r="V13784" s="47"/>
      <c r="W13784" s="15"/>
      <c r="X13784" s="17"/>
      <c r="Y13784" s="12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47"/>
      <c r="R13785" s="47"/>
      <c r="S13785" s="47"/>
      <c r="T13785" s="47"/>
      <c r="U13785" s="47"/>
      <c r="V13785" s="47"/>
      <c r="W13785" s="47"/>
      <c r="X13785" s="17"/>
      <c r="Y13785" s="13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47"/>
      <c r="R13786" s="47"/>
      <c r="S13786" s="47"/>
      <c r="T13786" s="47"/>
      <c r="U13786" s="47"/>
      <c r="V13786" s="47"/>
      <c r="W13786" s="16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47"/>
      <c r="R13787" s="47"/>
      <c r="S13787" s="47"/>
      <c r="T13787" s="47"/>
      <c r="U13787" s="47"/>
      <c r="V13787" s="47"/>
      <c r="W13787" s="50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47"/>
      <c r="R13788" s="47"/>
      <c r="S13788" s="47"/>
      <c r="T13788" s="47"/>
      <c r="U13788" s="47"/>
      <c r="V13788" s="47"/>
      <c r="W13788" s="50"/>
      <c r="X13788" s="17"/>
      <c r="Y13788" s="12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47"/>
      <c r="R13789" s="47"/>
      <c r="S13789" s="47"/>
      <c r="T13789" s="47"/>
      <c r="U13789" s="47"/>
      <c r="V13789" s="47"/>
      <c r="W13789" s="50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47"/>
      <c r="R13790" s="47"/>
      <c r="S13790" s="47"/>
      <c r="T13790" s="47"/>
      <c r="U13790" s="47"/>
      <c r="V13790" s="47"/>
      <c r="W13790" s="50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47"/>
      <c r="R13791" s="47"/>
      <c r="S13791" s="47"/>
      <c r="T13791" s="47"/>
      <c r="U13791" s="47"/>
      <c r="V13791" s="47"/>
      <c r="W13791" s="50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47"/>
      <c r="R13792" s="47"/>
      <c r="S13792" s="47"/>
      <c r="T13792" s="47"/>
      <c r="U13792" s="47"/>
      <c r="V13792" s="47"/>
      <c r="W13792" s="50"/>
      <c r="X13792" s="17"/>
      <c r="Y13792" s="12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47"/>
      <c r="R13793" s="47"/>
      <c r="S13793" s="47"/>
      <c r="T13793" s="47"/>
      <c r="U13793" s="47"/>
      <c r="V13793" s="47"/>
      <c r="W13793" s="50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4"/>
      <c r="Q13794" s="47"/>
      <c r="R13794" s="47"/>
      <c r="S13794" s="47"/>
      <c r="T13794" s="47"/>
      <c r="U13794" s="47"/>
      <c r="V13794" s="47"/>
      <c r="W13794" s="50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47"/>
      <c r="R13795" s="47"/>
      <c r="S13795" s="47"/>
      <c r="T13795" s="47"/>
      <c r="U13795" s="47"/>
      <c r="V13795" s="47"/>
      <c r="W13795" s="50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4"/>
      <c r="Q13796" s="47"/>
      <c r="R13796" s="47"/>
      <c r="S13796" s="47"/>
      <c r="T13796" s="47"/>
      <c r="U13796" s="47"/>
      <c r="V13796" s="47"/>
      <c r="W13796" s="50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47"/>
      <c r="R13797" s="47"/>
      <c r="S13797" s="47"/>
      <c r="T13797" s="47"/>
      <c r="U13797" s="47"/>
      <c r="V13797" s="47"/>
      <c r="W13797" s="50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4"/>
      <c r="Q13798" s="47"/>
      <c r="R13798" s="47"/>
      <c r="S13798" s="47"/>
      <c r="T13798" s="47"/>
      <c r="U13798" s="47"/>
      <c r="V13798" s="47"/>
      <c r="W13798" s="16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47"/>
      <c r="R13799" s="47"/>
      <c r="S13799" s="47"/>
      <c r="T13799" s="47"/>
      <c r="U13799" s="47"/>
      <c r="V13799" s="47"/>
      <c r="W13799" s="13"/>
      <c r="X13799" s="17"/>
      <c r="Y13799" s="12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4"/>
      <c r="Q13800" s="47"/>
      <c r="R13800" s="47"/>
      <c r="S13800" s="47"/>
      <c r="T13800" s="47"/>
      <c r="U13800" s="47"/>
      <c r="V13800" s="47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12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47"/>
      <c r="R13801" s="47"/>
      <c r="S13801" s="47"/>
      <c r="T13801" s="47"/>
      <c r="U13801" s="47"/>
      <c r="V13801" s="47"/>
      <c r="W13801" s="13"/>
      <c r="X13801" s="17"/>
      <c r="Y13801" s="12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47"/>
      <c r="R13802" s="47"/>
      <c r="S13802" s="47"/>
      <c r="T13802" s="47"/>
      <c r="U13802" s="47"/>
      <c r="V13802" s="47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47"/>
      <c r="R13803" s="47"/>
      <c r="S13803" s="47"/>
      <c r="T13803" s="47"/>
      <c r="U13803" s="47"/>
      <c r="V13803" s="47"/>
      <c r="W13803" s="13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47"/>
      <c r="R13804" s="47"/>
      <c r="S13804" s="47"/>
      <c r="T13804" s="47"/>
      <c r="U13804" s="47"/>
      <c r="V13804" s="47"/>
      <c r="W13804" s="13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47"/>
      <c r="R13805" s="47"/>
      <c r="S13805" s="47"/>
      <c r="T13805" s="47"/>
      <c r="U13805" s="47"/>
      <c r="V13805" s="47"/>
      <c r="W13805" s="13"/>
      <c r="X13805" s="17"/>
      <c r="Y13805" s="12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47"/>
      <c r="R13806" s="47"/>
      <c r="S13806" s="47"/>
      <c r="T13806" s="47"/>
      <c r="U13806" s="47"/>
      <c r="V13806" s="47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47"/>
      <c r="R13807" s="47"/>
      <c r="S13807" s="47"/>
      <c r="T13807" s="47"/>
      <c r="U13807" s="47"/>
      <c r="V13807" s="47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47"/>
      <c r="R13808" s="47"/>
      <c r="S13808" s="47"/>
      <c r="T13808" s="47"/>
      <c r="U13808" s="47"/>
      <c r="V13808" s="47"/>
      <c r="W13808" s="13"/>
      <c r="X13808" s="17"/>
      <c r="Y13808" s="12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47"/>
      <c r="R13809" s="47"/>
      <c r="S13809" s="47"/>
      <c r="T13809" s="47"/>
      <c r="U13809" s="47"/>
      <c r="V13809" s="47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47"/>
      <c r="R13810" s="47"/>
      <c r="S13810" s="47"/>
      <c r="T13810" s="47"/>
      <c r="U13810" s="47"/>
      <c r="V13810" s="47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47"/>
      <c r="R13811" s="47"/>
      <c r="S13811" s="47"/>
      <c r="T13811" s="47"/>
      <c r="U13811" s="47"/>
      <c r="V13811" s="47"/>
      <c r="W13811" s="47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47"/>
      <c r="R13812" s="47"/>
      <c r="S13812" s="47"/>
      <c r="T13812" s="47"/>
      <c r="U13812" s="47"/>
      <c r="V13812" s="47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47"/>
      <c r="R13813" s="47"/>
      <c r="S13813" s="47"/>
      <c r="T13813" s="47"/>
      <c r="U13813" s="47"/>
      <c r="V13813" s="47"/>
      <c r="W13813" s="47"/>
      <c r="X13813" s="17"/>
      <c r="Y13813" s="13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47"/>
      <c r="R13814" s="47"/>
      <c r="S13814" s="47"/>
      <c r="T13814" s="47"/>
      <c r="U13814" s="47"/>
      <c r="V13814" s="47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47"/>
      <c r="R13815" s="47"/>
      <c r="S13815" s="47"/>
      <c r="T13815" s="47"/>
      <c r="U13815" s="47"/>
      <c r="V13815" s="47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47"/>
      <c r="R13816" s="47"/>
      <c r="S13816" s="47"/>
      <c r="T13816" s="47"/>
      <c r="U13816" s="47"/>
      <c r="V13816" s="47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4"/>
      <c r="Q13817" s="47"/>
      <c r="R13817" s="47"/>
      <c r="S13817" s="47"/>
      <c r="T13817" s="47"/>
      <c r="U13817" s="47"/>
      <c r="V13817" s="47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47"/>
      <c r="R13818" s="47"/>
      <c r="S13818" s="47"/>
      <c r="T13818" s="47"/>
      <c r="U13818" s="47"/>
      <c r="V13818" s="47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2"/>
      <c r="Q13819" s="47"/>
      <c r="R13819" s="47"/>
      <c r="S13819" s="47"/>
      <c r="T13819" s="47"/>
      <c r="U13819" s="47"/>
      <c r="V13819" s="47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2"/>
      <c r="Q13820" s="47"/>
      <c r="R13820" s="47"/>
      <c r="S13820" s="47"/>
      <c r="T13820" s="47"/>
      <c r="U13820" s="47"/>
      <c r="V13820" s="47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4"/>
      <c r="Q13821" s="47"/>
      <c r="R13821" s="47"/>
      <c r="S13821" s="47"/>
      <c r="T13821" s="47"/>
      <c r="U13821" s="47"/>
      <c r="V13821" s="47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4"/>
      <c r="Q13822" s="47"/>
      <c r="R13822" s="47"/>
      <c r="S13822" s="47"/>
      <c r="T13822" s="47"/>
      <c r="U13822" s="47"/>
      <c r="V13822" s="47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47"/>
      <c r="R13823" s="47"/>
      <c r="S13823" s="47"/>
      <c r="T13823" s="47"/>
      <c r="U13823" s="47"/>
      <c r="V13823" s="47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47"/>
      <c r="R13824" s="47"/>
      <c r="S13824" s="47"/>
      <c r="T13824" s="47"/>
      <c r="U13824" s="47"/>
      <c r="V13824" s="47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47"/>
      <c r="R13825" s="47"/>
      <c r="S13825" s="47"/>
      <c r="T13825" s="47"/>
      <c r="U13825" s="47"/>
      <c r="V13825" s="47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4"/>
      <c r="Q13826" s="47"/>
      <c r="R13826" s="47"/>
      <c r="S13826" s="47"/>
      <c r="T13826" s="47"/>
      <c r="U13826" s="47"/>
      <c r="V13826" s="47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47"/>
      <c r="R13827" s="47"/>
      <c r="S13827" s="47"/>
      <c r="T13827" s="47"/>
      <c r="U13827" s="47"/>
      <c r="V13827" s="47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47"/>
      <c r="R13828" s="47"/>
      <c r="S13828" s="47"/>
      <c r="T13828" s="47"/>
      <c r="U13828" s="47"/>
      <c r="V13828" s="47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4"/>
      <c r="Q13829" s="47"/>
      <c r="R13829" s="47"/>
      <c r="S13829" s="47"/>
      <c r="T13829" s="47"/>
      <c r="U13829" s="47"/>
      <c r="V13829" s="47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47"/>
      <c r="R13830" s="47"/>
      <c r="S13830" s="47"/>
      <c r="T13830" s="47"/>
      <c r="U13830" s="47"/>
      <c r="V13830" s="47"/>
      <c r="W13830" s="13"/>
      <c r="X13830" s="17"/>
      <c r="Y13830" s="12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47"/>
      <c r="R13831" s="47"/>
      <c r="S13831" s="47"/>
      <c r="T13831" s="47"/>
      <c r="U13831" s="47"/>
      <c r="V13831" s="47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4"/>
      <c r="Q13832" s="47"/>
      <c r="R13832" s="47"/>
      <c r="S13832" s="47"/>
      <c r="T13832" s="47"/>
      <c r="U13832" s="47"/>
      <c r="V13832" s="47"/>
      <c r="W13832" s="47"/>
      <c r="X13832" s="17"/>
      <c r="Y13832" s="13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4"/>
      <c r="Q13833" s="47"/>
      <c r="R13833" s="47"/>
      <c r="S13833" s="47"/>
      <c r="T13833" s="47"/>
      <c r="U13833" s="47"/>
      <c r="V13833" s="47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4"/>
      <c r="Q13834" s="47"/>
      <c r="R13834" s="47"/>
      <c r="S13834" s="47"/>
      <c r="T13834" s="47"/>
      <c r="U13834" s="47"/>
      <c r="V13834" s="47"/>
      <c r="W13834" s="47"/>
      <c r="X13834" s="17"/>
      <c r="Y13834" s="13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47"/>
      <c r="R13835" s="47"/>
      <c r="S13835" s="47"/>
      <c r="T13835" s="47"/>
      <c r="U13835" s="47"/>
      <c r="V13835" s="47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47"/>
      <c r="R13836" s="47"/>
      <c r="S13836" s="47"/>
      <c r="T13836" s="47"/>
      <c r="U13836" s="47"/>
      <c r="V13836" s="47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4"/>
      <c r="Q13837" s="47"/>
      <c r="R13837" s="47"/>
      <c r="S13837" s="47"/>
      <c r="T13837" s="47"/>
      <c r="U13837" s="47"/>
      <c r="V13837" s="47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47"/>
      <c r="R13838" s="47"/>
      <c r="S13838" s="47"/>
      <c r="T13838" s="47"/>
      <c r="U13838" s="47"/>
      <c r="V13838" s="47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47"/>
      <c r="R13839" s="47"/>
      <c r="S13839" s="47"/>
      <c r="T13839" s="47"/>
      <c r="U13839" s="47"/>
      <c r="V13839" s="47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2"/>
      <c r="Q13840" s="47"/>
      <c r="R13840" s="47"/>
      <c r="S13840" s="47"/>
      <c r="T13840" s="47"/>
      <c r="U13840" s="47"/>
      <c r="V13840" s="47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47"/>
      <c r="R13841" s="47"/>
      <c r="S13841" s="47"/>
      <c r="T13841" s="47"/>
      <c r="U13841" s="47"/>
      <c r="V13841" s="47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47"/>
      <c r="R13842" s="47"/>
      <c r="S13842" s="47"/>
      <c r="T13842" s="47"/>
      <c r="U13842" s="47"/>
      <c r="V13842" s="47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47"/>
      <c r="R13843" s="47"/>
      <c r="S13843" s="47"/>
      <c r="T13843" s="47"/>
      <c r="U13843" s="47"/>
      <c r="V13843" s="47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4"/>
      <c r="Q13844" s="47"/>
      <c r="R13844" s="47"/>
      <c r="S13844" s="47"/>
      <c r="T13844" s="47"/>
      <c r="U13844" s="47"/>
      <c r="V13844" s="47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47"/>
      <c r="R13845" s="47"/>
      <c r="S13845" s="47"/>
      <c r="T13845" s="47"/>
      <c r="U13845" s="47"/>
      <c r="V13845" s="47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47"/>
      <c r="R13846" s="47"/>
      <c r="S13846" s="47"/>
      <c r="T13846" s="47"/>
      <c r="U13846" s="47"/>
      <c r="V13846" s="47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47"/>
      <c r="R13847" s="47"/>
      <c r="S13847" s="47"/>
      <c r="T13847" s="47"/>
      <c r="U13847" s="47"/>
      <c r="V13847" s="47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47"/>
      <c r="R13848" s="47"/>
      <c r="S13848" s="47"/>
      <c r="T13848" s="47"/>
      <c r="U13848" s="47"/>
      <c r="V13848" s="47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47"/>
      <c r="R13849" s="47"/>
      <c r="S13849" s="47"/>
      <c r="T13849" s="47"/>
      <c r="U13849" s="47"/>
      <c r="V13849" s="47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4"/>
      <c r="Q13850" s="47"/>
      <c r="R13850" s="47"/>
      <c r="S13850" s="47"/>
      <c r="T13850" s="47"/>
      <c r="U13850" s="47"/>
      <c r="V13850" s="47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47"/>
      <c r="R13851" s="47"/>
      <c r="S13851" s="47"/>
      <c r="T13851" s="47"/>
      <c r="U13851" s="47"/>
      <c r="V13851" s="47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4"/>
      <c r="Q13852" s="47"/>
      <c r="R13852" s="47"/>
      <c r="S13852" s="47"/>
      <c r="T13852" s="47"/>
      <c r="U13852" s="47"/>
      <c r="V13852" s="47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4"/>
      <c r="Q13853" s="47"/>
      <c r="R13853" s="47"/>
      <c r="S13853" s="47"/>
      <c r="T13853" s="47"/>
      <c r="U13853" s="47"/>
      <c r="V13853" s="47"/>
      <c r="W13853" s="47"/>
      <c r="X13853" s="17"/>
      <c r="Y13853" s="13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47"/>
      <c r="R13854" s="47"/>
      <c r="S13854" s="47"/>
      <c r="T13854" s="47"/>
      <c r="U13854" s="47"/>
      <c r="V13854" s="47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4"/>
      <c r="Q13855" s="47"/>
      <c r="R13855" s="47"/>
      <c r="S13855" s="47"/>
      <c r="T13855" s="47"/>
      <c r="U13855" s="47"/>
      <c r="V13855" s="47"/>
      <c r="W13855" s="47"/>
      <c r="X13855" s="17"/>
      <c r="Y13855" s="13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47"/>
      <c r="R13856" s="47"/>
      <c r="S13856" s="47"/>
      <c r="T13856" s="47"/>
      <c r="U13856" s="47"/>
      <c r="V13856" s="47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47"/>
      <c r="R13857" s="47"/>
      <c r="S13857" s="47"/>
      <c r="T13857" s="47"/>
      <c r="U13857" s="47"/>
      <c r="V13857" s="47"/>
      <c r="W13857" s="47"/>
      <c r="X13857" s="17"/>
      <c r="Y13857" s="13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47"/>
      <c r="R13858" s="47"/>
      <c r="S13858" s="47"/>
      <c r="T13858" s="47"/>
      <c r="U13858" s="47"/>
      <c r="V13858" s="47"/>
      <c r="W13858" s="13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47"/>
      <c r="R13859" s="47"/>
      <c r="S13859" s="47"/>
      <c r="T13859" s="47"/>
      <c r="U13859" s="47"/>
      <c r="V13859" s="47"/>
      <c r="W13859" s="47"/>
      <c r="X13859" s="17"/>
      <c r="Y13859" s="13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47"/>
      <c r="R13860" s="47"/>
      <c r="S13860" s="47"/>
      <c r="T13860" s="47"/>
      <c r="U13860" s="47"/>
      <c r="V13860" s="47"/>
      <c r="W13860" s="13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4"/>
      <c r="Q13861" s="47"/>
      <c r="R13861" s="47"/>
      <c r="S13861" s="47"/>
      <c r="T13861" s="47"/>
      <c r="U13861" s="47"/>
      <c r="V13861" s="47"/>
      <c r="W13861" s="13"/>
      <c r="X13861" s="17"/>
      <c r="Y13861" s="12"/>
      <c r="Z13861" s="13"/>
    </row>
    <row r="13862" spans="1:26" x14ac:dyDescent="0.25">
      <c r="A13862" s="11"/>
      <c r="B13862" s="12"/>
      <c r="C13862" s="12"/>
      <c r="D13862" s="12"/>
      <c r="E13862" s="12"/>
      <c r="F13862" s="12"/>
      <c r="G13862" s="13"/>
      <c r="H13862" s="13"/>
      <c r="I13862" s="13"/>
      <c r="J13862" s="13"/>
      <c r="K13862" s="14"/>
      <c r="L13862" s="14"/>
      <c r="M13862" s="14"/>
      <c r="N13862" s="14"/>
      <c r="O13862" s="14"/>
      <c r="P13862" s="14"/>
      <c r="Q13862" s="47"/>
      <c r="R13862" s="47"/>
      <c r="S13862" s="47"/>
      <c r="T13862" s="47"/>
      <c r="U13862" s="47"/>
      <c r="V13862" s="47"/>
      <c r="W13862" s="13"/>
      <c r="X13862" s="17"/>
      <c r="Y13862" s="12"/>
      <c r="Z13862" s="13"/>
    </row>
    <row r="13863" spans="1:26" x14ac:dyDescent="0.25">
      <c r="A13863" s="11"/>
      <c r="B13863" s="12"/>
      <c r="C13863" s="12"/>
      <c r="D13863" s="12"/>
      <c r="E13863" s="12"/>
      <c r="F13863" s="12"/>
      <c r="G13863" s="13"/>
      <c r="H13863" s="13"/>
      <c r="I13863" s="13"/>
      <c r="J13863" s="13"/>
      <c r="K13863" s="14"/>
      <c r="L13863" s="14"/>
      <c r="M13863" s="14"/>
      <c r="N13863" s="14"/>
      <c r="O13863" s="14"/>
      <c r="P13863" s="14"/>
      <c r="Q13863" s="47"/>
      <c r="R13863" s="47"/>
      <c r="S13863" s="47"/>
      <c r="T13863" s="47"/>
      <c r="U13863" s="47"/>
      <c r="V13863" s="47"/>
      <c r="W13863" s="47"/>
      <c r="X13863" s="17"/>
      <c r="Y13863" s="13"/>
      <c r="Z13863" s="13"/>
    </row>
    <row r="13864" spans="1:26" x14ac:dyDescent="0.25">
      <c r="A13864" s="11"/>
      <c r="B13864" s="12"/>
      <c r="C13864" s="12"/>
      <c r="D13864" s="12"/>
      <c r="E13864" s="12"/>
      <c r="F13864" s="12"/>
      <c r="G13864" s="13"/>
      <c r="H13864" s="13"/>
      <c r="I13864" s="13"/>
      <c r="J13864" s="13"/>
      <c r="K13864" s="14"/>
      <c r="L13864" s="14"/>
      <c r="M13864" s="14"/>
      <c r="N13864" s="14"/>
      <c r="O13864" s="14"/>
      <c r="P13864" s="14"/>
      <c r="Q13864" s="47"/>
      <c r="R13864" s="47"/>
      <c r="S13864" s="47"/>
      <c r="T13864" s="47"/>
      <c r="U13864" s="47"/>
      <c r="V13864" s="47"/>
      <c r="W13864" s="13"/>
      <c r="X13864" s="17"/>
      <c r="Y13864" s="12"/>
      <c r="Z13864" s="13"/>
    </row>
    <row r="13865" spans="1:26" x14ac:dyDescent="0.25">
      <c r="A13865" s="11"/>
      <c r="B13865" s="12"/>
      <c r="C13865" s="12"/>
      <c r="D13865" s="12"/>
      <c r="E13865" s="12"/>
      <c r="F13865" s="12"/>
      <c r="G13865" s="13"/>
      <c r="H13865" s="13"/>
      <c r="I13865" s="13"/>
      <c r="J13865" s="13"/>
      <c r="K13865" s="14"/>
      <c r="L13865" s="14"/>
      <c r="M13865" s="14"/>
      <c r="N13865" s="14"/>
      <c r="O13865" s="14"/>
      <c r="P13865" s="14"/>
      <c r="Q13865" s="47"/>
      <c r="R13865" s="47"/>
      <c r="S13865" s="47"/>
      <c r="T13865" s="47"/>
      <c r="U13865" s="47"/>
      <c r="V13865" s="47"/>
      <c r="W13865" s="47"/>
      <c r="X13865" s="17"/>
      <c r="Y13865" s="13"/>
      <c r="Z13865" s="13"/>
    </row>
    <row r="13866" spans="1:26" x14ac:dyDescent="0.25">
      <c r="A13866" s="11"/>
      <c r="B13866" s="12"/>
      <c r="C13866" s="12"/>
      <c r="D13866" s="12"/>
      <c r="E13866" s="12"/>
      <c r="F13866" s="12"/>
      <c r="G13866" s="13"/>
      <c r="H13866" s="13"/>
      <c r="I13866" s="13"/>
      <c r="J13866" s="13"/>
      <c r="K13866" s="14"/>
      <c r="L13866" s="14"/>
      <c r="M13866" s="14"/>
      <c r="N13866" s="14"/>
      <c r="O13866" s="14"/>
      <c r="P13866" s="14"/>
      <c r="Q13866" s="47"/>
      <c r="R13866" s="47"/>
      <c r="S13866" s="47"/>
      <c r="T13866" s="47"/>
      <c r="U13866" s="47"/>
      <c r="V13866" s="47"/>
      <c r="W13866" s="13"/>
      <c r="X13866" s="17"/>
      <c r="Y13866" s="12"/>
      <c r="Z13866" s="13"/>
    </row>
    <row r="13867" spans="1:26" x14ac:dyDescent="0.25">
      <c r="A13867" s="11"/>
      <c r="B13867" s="12"/>
      <c r="C13867" s="12"/>
      <c r="D13867" s="12"/>
      <c r="E13867" s="12"/>
      <c r="F13867" s="12"/>
      <c r="G13867" s="13"/>
      <c r="H13867" s="13"/>
      <c r="I13867" s="13"/>
      <c r="J13867" s="13"/>
      <c r="K13867" s="14"/>
      <c r="L13867" s="14"/>
      <c r="M13867" s="14"/>
      <c r="N13867" s="14"/>
      <c r="O13867" s="14"/>
      <c r="P13867" s="14"/>
      <c r="Q13867" s="47"/>
      <c r="R13867" s="47"/>
      <c r="S13867" s="47"/>
      <c r="T13867" s="47"/>
      <c r="U13867" s="47"/>
      <c r="V13867" s="47"/>
      <c r="W13867" s="13"/>
      <c r="X13867" s="17"/>
      <c r="Y13867" s="12"/>
      <c r="Z13867" s="13"/>
    </row>
    <row r="13868" spans="1:26" x14ac:dyDescent="0.25">
      <c r="A13868" s="11"/>
      <c r="B13868" s="12"/>
      <c r="C13868" s="12"/>
      <c r="D13868" s="12"/>
      <c r="E13868" s="12"/>
      <c r="F13868" s="12"/>
      <c r="G13868" s="13"/>
      <c r="H13868" s="13"/>
      <c r="I13868" s="13"/>
      <c r="J13868" s="13"/>
      <c r="K13868" s="14"/>
      <c r="L13868" s="14"/>
      <c r="M13868" s="14"/>
      <c r="N13868" s="14"/>
      <c r="O13868" s="14"/>
      <c r="P13868" s="12"/>
      <c r="Q13868" s="47"/>
      <c r="R13868" s="47"/>
      <c r="S13868" s="47"/>
      <c r="T13868" s="47"/>
      <c r="U13868" s="47"/>
      <c r="V13868" s="47"/>
      <c r="W13868" s="13"/>
      <c r="X13868" s="17"/>
      <c r="Y13868" s="12"/>
      <c r="Z13868" s="13"/>
    </row>
    <row r="13869" spans="1:26" x14ac:dyDescent="0.25">
      <c r="A13869" s="11"/>
      <c r="B13869" s="12"/>
      <c r="C13869" s="12"/>
      <c r="D13869" s="12"/>
      <c r="E13869" s="12"/>
      <c r="F13869" s="12"/>
      <c r="G13869" s="13"/>
      <c r="H13869" s="13"/>
      <c r="I13869" s="13"/>
      <c r="J13869" s="13"/>
      <c r="K13869" s="14"/>
      <c r="L13869" s="14"/>
      <c r="M13869" s="14"/>
      <c r="N13869" s="14"/>
      <c r="O13869" s="14"/>
      <c r="P13869" s="14"/>
      <c r="Q13869" s="47"/>
      <c r="R13869" s="47"/>
      <c r="S13869" s="47"/>
      <c r="T13869" s="47"/>
      <c r="U13869" s="47"/>
      <c r="V13869" s="47"/>
      <c r="W13869" s="47"/>
      <c r="X13869" s="17"/>
      <c r="Y13869" s="13"/>
      <c r="Z13869" s="13"/>
    </row>
    <row r="13870" spans="1:26" x14ac:dyDescent="0.25">
      <c r="A13870" s="11"/>
      <c r="B13870" s="12"/>
      <c r="C13870" s="12"/>
      <c r="D13870" s="12"/>
      <c r="E13870" s="12"/>
      <c r="F13870" s="12"/>
      <c r="G13870" s="13"/>
      <c r="H13870" s="13"/>
      <c r="I13870" s="13"/>
      <c r="J13870" s="13"/>
      <c r="K13870" s="14"/>
      <c r="L13870" s="14"/>
      <c r="M13870" s="14"/>
      <c r="N13870" s="14"/>
      <c r="O13870" s="14"/>
      <c r="P13870" s="14"/>
      <c r="Q13870" s="47"/>
      <c r="R13870" s="47"/>
      <c r="S13870" s="47"/>
      <c r="T13870" s="47"/>
      <c r="U13870" s="47"/>
      <c r="V13870" s="47"/>
      <c r="W13870" s="47"/>
      <c r="X13870" s="17"/>
      <c r="Y13870" s="13"/>
      <c r="Z13870" s="13"/>
    </row>
    <row r="13871" spans="1:26" x14ac:dyDescent="0.25">
      <c r="A13871" s="11"/>
      <c r="B13871" s="12"/>
      <c r="C13871" s="12"/>
      <c r="D13871" s="12"/>
      <c r="E13871" s="12"/>
      <c r="F13871" s="12"/>
      <c r="G13871" s="13"/>
      <c r="H13871" s="13"/>
      <c r="I13871" s="13"/>
      <c r="J13871" s="13"/>
      <c r="K13871" s="14"/>
      <c r="L13871" s="14"/>
      <c r="M13871" s="14"/>
      <c r="N13871" s="14"/>
      <c r="O13871" s="14"/>
      <c r="P13871" s="14"/>
      <c r="Q13871" s="47"/>
      <c r="R13871" s="47"/>
      <c r="S13871" s="47"/>
      <c r="T13871" s="47"/>
      <c r="U13871" s="47"/>
      <c r="V13871" s="47"/>
      <c r="W13871" s="47"/>
      <c r="X13871" s="17"/>
      <c r="Y13871" s="13"/>
      <c r="Z13871" s="13"/>
    </row>
    <row r="13872" spans="1:26" x14ac:dyDescent="0.25">
      <c r="A13872" s="11"/>
      <c r="B13872" s="12"/>
      <c r="C13872" s="12"/>
      <c r="D13872" s="12"/>
      <c r="E13872" s="12"/>
      <c r="F13872" s="12"/>
      <c r="G13872" s="13"/>
      <c r="H13872" s="13"/>
      <c r="I13872" s="13"/>
      <c r="J13872" s="13"/>
      <c r="K13872" s="14"/>
      <c r="L13872" s="14"/>
      <c r="M13872" s="14"/>
      <c r="N13872" s="14"/>
      <c r="O13872" s="14"/>
      <c r="P13872" s="12"/>
      <c r="Q13872" s="47"/>
      <c r="R13872" s="47"/>
      <c r="S13872" s="47"/>
      <c r="T13872" s="47"/>
      <c r="U13872" s="47"/>
      <c r="V13872" s="47"/>
      <c r="W13872" s="13"/>
      <c r="X13872" s="17"/>
      <c r="Y13872" s="12"/>
      <c r="Z13872" s="13"/>
    </row>
    <row r="13873" spans="1:26" x14ac:dyDescent="0.25">
      <c r="A13873" s="11"/>
      <c r="B13873" s="12"/>
      <c r="C13873" s="12"/>
      <c r="D13873" s="12"/>
      <c r="E13873" s="12"/>
      <c r="F13873" s="12"/>
      <c r="G13873" s="13"/>
      <c r="H13873" s="13"/>
      <c r="I13873" s="13"/>
      <c r="J13873" s="13"/>
      <c r="K13873" s="14"/>
      <c r="L13873" s="14"/>
      <c r="M13873" s="14"/>
      <c r="N13873" s="14"/>
      <c r="O13873" s="14"/>
      <c r="P13873" s="14"/>
      <c r="Q13873" s="47"/>
      <c r="R13873" s="47"/>
      <c r="S13873" s="47"/>
      <c r="T13873" s="47"/>
      <c r="U13873" s="47"/>
      <c r="V13873" s="47"/>
      <c r="W13873" s="13"/>
      <c r="X13873" s="17"/>
      <c r="Y13873" s="12"/>
      <c r="Z13873" s="13"/>
    </row>
    <row r="13874" spans="1:26" x14ac:dyDescent="0.25">
      <c r="A13874" s="11"/>
      <c r="B13874" s="12"/>
      <c r="C13874" s="12"/>
      <c r="D13874" s="12"/>
      <c r="E13874" s="12"/>
      <c r="F13874" s="12"/>
      <c r="G13874" s="13"/>
      <c r="H13874" s="13"/>
      <c r="I13874" s="13"/>
      <c r="J13874" s="13"/>
      <c r="K13874" s="14"/>
      <c r="L13874" s="14"/>
      <c r="M13874" s="14"/>
      <c r="N13874" s="14"/>
      <c r="O13874" s="14"/>
      <c r="P13874" s="14"/>
      <c r="Q13874" s="47"/>
      <c r="R13874" s="47"/>
      <c r="S13874" s="47"/>
      <c r="T13874" s="47"/>
      <c r="U13874" s="47"/>
      <c r="V13874" s="47"/>
      <c r="W13874" s="13"/>
      <c r="X13874" s="17"/>
      <c r="Y13874" s="12"/>
      <c r="Z13874" s="13"/>
    </row>
    <row r="13875" spans="1:26" x14ac:dyDescent="0.25">
      <c r="A13875" s="11"/>
      <c r="B13875" s="12"/>
      <c r="C13875" s="12"/>
      <c r="D13875" s="12"/>
      <c r="E13875" s="12"/>
      <c r="F13875" s="12"/>
      <c r="G13875" s="13"/>
      <c r="H13875" s="13"/>
      <c r="I13875" s="13"/>
      <c r="J13875" s="13"/>
      <c r="K13875" s="14"/>
      <c r="L13875" s="14"/>
      <c r="M13875" s="14"/>
      <c r="N13875" s="14"/>
      <c r="O13875" s="14"/>
      <c r="P13875" s="14"/>
      <c r="Q13875" s="47"/>
      <c r="R13875" s="47"/>
      <c r="S13875" s="47"/>
      <c r="T13875" s="47"/>
      <c r="U13875" s="47"/>
      <c r="V13875" s="47"/>
      <c r="W13875" s="13"/>
      <c r="X13875" s="17"/>
      <c r="Y13875" s="12"/>
      <c r="Z13875" s="13"/>
    </row>
    <row r="13876" spans="1:26" x14ac:dyDescent="0.25">
      <c r="A13876" s="11"/>
      <c r="B13876" s="12"/>
      <c r="C13876" s="12"/>
      <c r="D13876" s="12"/>
      <c r="E13876" s="12"/>
      <c r="F13876" s="12"/>
      <c r="G13876" s="13"/>
      <c r="H13876" s="13"/>
      <c r="I13876" s="13"/>
      <c r="J13876" s="13"/>
      <c r="K13876" s="14"/>
      <c r="L13876" s="14"/>
      <c r="M13876" s="14"/>
      <c r="N13876" s="14"/>
      <c r="O13876" s="14"/>
      <c r="P13876" s="14"/>
      <c r="Q13876" s="47"/>
      <c r="R13876" s="47"/>
      <c r="S13876" s="47"/>
      <c r="T13876" s="47"/>
      <c r="U13876" s="47"/>
      <c r="V13876" s="47"/>
      <c r="W13876" s="13"/>
      <c r="X13876" s="17"/>
      <c r="Y13876" s="12"/>
      <c r="Z13876" s="13"/>
    </row>
    <row r="13877" spans="1:26" x14ac:dyDescent="0.25">
      <c r="A13877" s="11"/>
      <c r="B13877" s="12"/>
      <c r="C13877" s="12"/>
      <c r="D13877" s="12"/>
      <c r="E13877" s="12"/>
      <c r="F13877" s="12"/>
      <c r="G13877" s="13"/>
      <c r="H13877" s="13"/>
      <c r="I13877" s="13"/>
      <c r="J13877" s="13"/>
      <c r="K13877" s="14"/>
      <c r="L13877" s="14"/>
      <c r="M13877" s="14"/>
      <c r="N13877" s="14"/>
      <c r="O13877" s="14"/>
      <c r="P13877" s="14"/>
      <c r="Q13877" s="47"/>
      <c r="R13877" s="47"/>
      <c r="S13877" s="47"/>
      <c r="T13877" s="47"/>
      <c r="U13877" s="47"/>
      <c r="V13877" s="47"/>
      <c r="W13877" s="47"/>
      <c r="X13877" s="17"/>
      <c r="Y13877" s="13"/>
      <c r="Z13877" s="13"/>
    </row>
    <row r="13878" spans="1:26" x14ac:dyDescent="0.25">
      <c r="A13878" s="11"/>
      <c r="B13878" s="12"/>
      <c r="C13878" s="12"/>
      <c r="D13878" s="12"/>
      <c r="E13878" s="12"/>
      <c r="F13878" s="12"/>
      <c r="G13878" s="13"/>
      <c r="H13878" s="13"/>
      <c r="I13878" s="13"/>
      <c r="J13878" s="13"/>
      <c r="K13878" s="14"/>
      <c r="L13878" s="14"/>
      <c r="M13878" s="14"/>
      <c r="N13878" s="14"/>
      <c r="O13878" s="14"/>
      <c r="P13878" s="14"/>
      <c r="Q13878" s="47"/>
      <c r="R13878" s="47"/>
      <c r="S13878" s="47"/>
      <c r="T13878" s="47"/>
      <c r="U13878" s="47"/>
      <c r="V13878" s="47"/>
      <c r="W13878" s="13"/>
      <c r="X13878" s="17"/>
      <c r="Y13878" s="12"/>
      <c r="Z13878" s="13"/>
    </row>
    <row r="13879" spans="1:26" x14ac:dyDescent="0.25">
      <c r="A13879" s="11"/>
      <c r="B13879" s="12"/>
      <c r="C13879" s="12"/>
      <c r="D13879" s="12"/>
      <c r="E13879" s="12"/>
      <c r="F13879" s="12"/>
      <c r="G13879" s="13"/>
      <c r="H13879" s="13"/>
      <c r="I13879" s="13"/>
      <c r="J13879" s="13"/>
      <c r="K13879" s="14"/>
      <c r="L13879" s="14"/>
      <c r="M13879" s="14"/>
      <c r="N13879" s="14"/>
      <c r="O13879" s="14"/>
      <c r="P13879" s="14"/>
      <c r="Q13879" s="47"/>
      <c r="R13879" s="47"/>
      <c r="S13879" s="47"/>
      <c r="T13879" s="47"/>
      <c r="U13879" s="47"/>
      <c r="V13879" s="47"/>
      <c r="W13879" s="13"/>
      <c r="X13879" s="17"/>
      <c r="Y13879" s="12"/>
      <c r="Z13879" s="13"/>
    </row>
    <row r="13880" spans="1:26" x14ac:dyDescent="0.25">
      <c r="A13880" s="11"/>
      <c r="B13880" s="12"/>
      <c r="C13880" s="12"/>
      <c r="D13880" s="12"/>
      <c r="E13880" s="12"/>
      <c r="F13880" s="12"/>
      <c r="G13880" s="13"/>
      <c r="H13880" s="13"/>
      <c r="I13880" s="13"/>
      <c r="J13880" s="13"/>
      <c r="K13880" s="14"/>
      <c r="L13880" s="14"/>
      <c r="M13880" s="14"/>
      <c r="N13880" s="14"/>
      <c r="O13880" s="14"/>
      <c r="P13880" s="14"/>
      <c r="Q13880" s="47"/>
      <c r="R13880" s="47"/>
      <c r="S13880" s="47"/>
      <c r="T13880" s="47"/>
      <c r="U13880" s="47"/>
      <c r="V13880" s="47"/>
      <c r="W13880" s="13"/>
      <c r="X13880" s="17"/>
      <c r="Y13880" s="12"/>
      <c r="Z13880" s="13"/>
    </row>
    <row r="13881" spans="1:26" x14ac:dyDescent="0.25">
      <c r="A13881" s="11"/>
      <c r="B13881" s="12"/>
      <c r="C13881" s="12"/>
      <c r="D13881" s="12"/>
      <c r="E13881" s="12"/>
      <c r="F13881" s="12"/>
      <c r="G13881" s="13"/>
      <c r="H13881" s="13"/>
      <c r="I13881" s="13"/>
      <c r="J13881" s="13"/>
      <c r="K13881" s="14"/>
      <c r="L13881" s="14"/>
      <c r="M13881" s="14"/>
      <c r="N13881" s="14"/>
      <c r="O13881" s="14"/>
      <c r="P13881" s="14"/>
      <c r="Q13881" s="47"/>
      <c r="R13881" s="47"/>
      <c r="S13881" s="47"/>
      <c r="T13881" s="47"/>
      <c r="U13881" s="47"/>
      <c r="V13881" s="47"/>
      <c r="W13881" s="13"/>
      <c r="X13881" s="17"/>
      <c r="Y13881" s="12"/>
      <c r="Z13881" s="13"/>
    </row>
    <row r="13882" spans="1:26" x14ac:dyDescent="0.25">
      <c r="A13882" s="11"/>
      <c r="B13882" s="12"/>
      <c r="C13882" s="12"/>
      <c r="D13882" s="12"/>
      <c r="E13882" s="12"/>
      <c r="F13882" s="12"/>
      <c r="G13882" s="13"/>
      <c r="H13882" s="13"/>
      <c r="I13882" s="13"/>
      <c r="J13882" s="13"/>
      <c r="K13882" s="14"/>
      <c r="L13882" s="14"/>
      <c r="M13882" s="14"/>
      <c r="N13882" s="14"/>
      <c r="O13882" s="14"/>
      <c r="P13882" s="14"/>
      <c r="Q13882" s="47"/>
      <c r="R13882" s="47"/>
      <c r="S13882" s="47"/>
      <c r="T13882" s="47"/>
      <c r="U13882" s="47"/>
      <c r="V13882" s="47"/>
      <c r="W13882" s="13"/>
      <c r="X13882" s="17"/>
      <c r="Y13882" s="12"/>
      <c r="Z13882" s="13"/>
    </row>
    <row r="13883" spans="1:26" x14ac:dyDescent="0.25">
      <c r="A13883" s="11"/>
      <c r="B13883" s="12"/>
      <c r="C13883" s="12"/>
      <c r="D13883" s="12"/>
      <c r="E13883" s="12"/>
      <c r="F13883" s="12"/>
      <c r="G13883" s="13"/>
      <c r="H13883" s="13"/>
      <c r="I13883" s="13"/>
      <c r="J13883" s="13"/>
      <c r="K13883" s="14"/>
      <c r="L13883" s="14"/>
      <c r="M13883" s="14"/>
      <c r="N13883" s="14"/>
      <c r="O13883" s="14"/>
      <c r="P13883" s="14"/>
      <c r="Q13883" s="47"/>
      <c r="R13883" s="47"/>
      <c r="S13883" s="47"/>
      <c r="T13883" s="47"/>
      <c r="U13883" s="47"/>
      <c r="V13883" s="47"/>
      <c r="W13883" s="13"/>
      <c r="X13883" s="17"/>
      <c r="Y13883" s="12"/>
      <c r="Z13883" s="13"/>
    </row>
    <row r="13884" spans="1:26" x14ac:dyDescent="0.25">
      <c r="A13884" s="11"/>
      <c r="B13884" s="12"/>
      <c r="C13884" s="12"/>
      <c r="D13884" s="12"/>
      <c r="E13884" s="12"/>
      <c r="F13884" s="12"/>
      <c r="G13884" s="13"/>
      <c r="H13884" s="13"/>
      <c r="I13884" s="13"/>
      <c r="J13884" s="13"/>
      <c r="K13884" s="14"/>
      <c r="L13884" s="14"/>
      <c r="M13884" s="14"/>
      <c r="N13884" s="14"/>
      <c r="O13884" s="14"/>
      <c r="P13884" s="14"/>
      <c r="Q13884" s="47"/>
      <c r="R13884" s="47"/>
      <c r="S13884" s="47"/>
      <c r="T13884" s="47"/>
      <c r="U13884" s="47"/>
      <c r="V13884" s="47"/>
      <c r="W13884" s="13"/>
      <c r="X13884" s="17"/>
      <c r="Y13884" s="12"/>
      <c r="Z13884" s="13"/>
    </row>
    <row r="13885" spans="1:26" x14ac:dyDescent="0.25">
      <c r="A13885" s="11"/>
      <c r="B13885" s="12"/>
      <c r="C13885" s="12"/>
      <c r="D13885" s="12"/>
      <c r="E13885" s="12"/>
      <c r="F13885" s="12"/>
      <c r="G13885" s="13"/>
      <c r="H13885" s="13"/>
      <c r="I13885" s="13"/>
      <c r="J13885" s="13"/>
      <c r="K13885" s="14"/>
      <c r="L13885" s="14"/>
      <c r="M13885" s="14"/>
      <c r="N13885" s="14"/>
      <c r="O13885" s="14"/>
      <c r="P13885" s="14"/>
      <c r="Q13885" s="47"/>
      <c r="R13885" s="47"/>
      <c r="S13885" s="47"/>
      <c r="T13885" s="47"/>
      <c r="U13885" s="47"/>
      <c r="V13885" s="47"/>
      <c r="W13885" s="13"/>
      <c r="X13885" s="17"/>
      <c r="Y13885" s="12"/>
      <c r="Z13885" s="13"/>
    </row>
    <row r="13886" spans="1:26" x14ac:dyDescent="0.25">
      <c r="A13886" s="11"/>
      <c r="B13886" s="12"/>
      <c r="C13886" s="12"/>
      <c r="D13886" s="12"/>
      <c r="E13886" s="12"/>
      <c r="F13886" s="12"/>
      <c r="G13886" s="13"/>
      <c r="H13886" s="13"/>
      <c r="I13886" s="13"/>
      <c r="J13886" s="13"/>
      <c r="K13886" s="14"/>
      <c r="L13886" s="14"/>
      <c r="M13886" s="14"/>
      <c r="N13886" s="14"/>
      <c r="O13886" s="14"/>
      <c r="P13886" s="14"/>
      <c r="Q13886" s="47"/>
      <c r="R13886" s="47"/>
      <c r="S13886" s="47"/>
      <c r="T13886" s="47"/>
      <c r="U13886" s="47"/>
      <c r="V13886" s="47"/>
      <c r="W13886" s="13"/>
      <c r="X13886" s="17"/>
      <c r="Y13886" s="12"/>
      <c r="Z13886" s="13"/>
    </row>
    <row r="13887" spans="1:26" x14ac:dyDescent="0.25">
      <c r="A13887" s="11"/>
      <c r="B13887" s="12"/>
      <c r="C13887" s="12"/>
      <c r="D13887" s="12"/>
      <c r="E13887" s="12"/>
      <c r="F13887" s="12"/>
      <c r="G13887" s="13"/>
      <c r="H13887" s="13"/>
      <c r="I13887" s="13"/>
      <c r="J13887" s="13"/>
      <c r="K13887" s="14"/>
      <c r="L13887" s="14"/>
      <c r="M13887" s="14"/>
      <c r="N13887" s="14"/>
      <c r="O13887" s="14"/>
      <c r="P13887" s="14"/>
      <c r="Q13887" s="47"/>
      <c r="R13887" s="47"/>
      <c r="S13887" s="47"/>
      <c r="T13887" s="47"/>
      <c r="U13887" s="47"/>
      <c r="V13887" s="47"/>
      <c r="W13887" s="13"/>
      <c r="X13887" s="17"/>
      <c r="Y13887" s="12"/>
      <c r="Z13887" s="13"/>
    </row>
    <row r="13888" spans="1:26" x14ac:dyDescent="0.25">
      <c r="A13888" s="11"/>
      <c r="B13888" s="12"/>
      <c r="C13888" s="12"/>
      <c r="D13888" s="12"/>
      <c r="E13888" s="12"/>
      <c r="F13888" s="12"/>
      <c r="G13888" s="13"/>
      <c r="H13888" s="13"/>
      <c r="I13888" s="13"/>
      <c r="J13888" s="13"/>
      <c r="K13888" s="14"/>
      <c r="L13888" s="14"/>
      <c r="M13888" s="14"/>
      <c r="N13888" s="14"/>
      <c r="O13888" s="14"/>
      <c r="P13888" s="14"/>
      <c r="Q13888" s="47"/>
      <c r="R13888" s="47"/>
      <c r="S13888" s="47"/>
      <c r="T13888" s="47"/>
      <c r="U13888" s="47"/>
      <c r="V13888" s="47"/>
      <c r="W13888" s="13"/>
      <c r="X13888" s="17"/>
      <c r="Y13888" s="12"/>
      <c r="Z13888" s="13"/>
    </row>
    <row r="13889" spans="1:26" x14ac:dyDescent="0.25">
      <c r="A13889" s="11"/>
      <c r="B13889" s="12"/>
      <c r="C13889" s="12"/>
      <c r="D13889" s="12"/>
      <c r="E13889" s="12"/>
      <c r="F13889" s="12"/>
      <c r="G13889" s="13"/>
      <c r="H13889" s="13"/>
      <c r="I13889" s="13"/>
      <c r="J13889" s="13"/>
      <c r="K13889" s="14"/>
      <c r="L13889" s="14"/>
      <c r="M13889" s="14"/>
      <c r="N13889" s="14"/>
      <c r="O13889" s="14"/>
      <c r="P13889" s="14"/>
      <c r="Q13889" s="47"/>
      <c r="R13889" s="47"/>
      <c r="S13889" s="47"/>
      <c r="T13889" s="47"/>
      <c r="U13889" s="47"/>
      <c r="V13889" s="47"/>
      <c r="W13889" s="13"/>
      <c r="X13889" s="17"/>
      <c r="Y13889" s="12"/>
      <c r="Z13889" s="13"/>
    </row>
    <row r="13890" spans="1:26" x14ac:dyDescent="0.25">
      <c r="A13890" s="11"/>
      <c r="B13890" s="12"/>
      <c r="C13890" s="12"/>
      <c r="D13890" s="12"/>
      <c r="E13890" s="12"/>
      <c r="F13890" s="12"/>
      <c r="G13890" s="13"/>
      <c r="H13890" s="13"/>
      <c r="I13890" s="13"/>
      <c r="J13890" s="13"/>
      <c r="K13890" s="14"/>
      <c r="L13890" s="14"/>
      <c r="M13890" s="14"/>
      <c r="N13890" s="14"/>
      <c r="O13890" s="14"/>
      <c r="P13890" s="14"/>
      <c r="Q13890" s="47"/>
      <c r="R13890" s="47"/>
      <c r="S13890" s="47"/>
      <c r="T13890" s="47"/>
      <c r="U13890" s="47"/>
      <c r="V13890" s="47"/>
      <c r="W13890" s="13"/>
      <c r="X13890" s="17"/>
      <c r="Y13890" s="12"/>
      <c r="Z13890" s="13"/>
    </row>
    <row r="13891" spans="1:26" x14ac:dyDescent="0.25">
      <c r="A13891" s="11"/>
      <c r="B13891" s="12"/>
      <c r="C13891" s="12"/>
      <c r="D13891" s="12"/>
      <c r="E13891" s="12"/>
      <c r="F13891" s="12"/>
      <c r="G13891" s="13"/>
      <c r="H13891" s="13"/>
      <c r="I13891" s="13"/>
      <c r="J13891" s="13"/>
      <c r="K13891" s="14"/>
      <c r="L13891" s="14"/>
      <c r="M13891" s="14"/>
      <c r="N13891" s="14"/>
      <c r="O13891" s="14"/>
      <c r="P13891" s="14"/>
      <c r="Q13891" s="47"/>
      <c r="R13891" s="47"/>
      <c r="S13891" s="47"/>
      <c r="T13891" s="47"/>
      <c r="U13891" s="47"/>
      <c r="V13891" s="47"/>
      <c r="W13891" s="13"/>
      <c r="X13891" s="17"/>
      <c r="Y13891" s="12"/>
      <c r="Z13891" s="13"/>
    </row>
    <row r="13892" spans="1:26" x14ac:dyDescent="0.25">
      <c r="A13892" s="11"/>
      <c r="B13892" s="12"/>
      <c r="C13892" s="12"/>
      <c r="D13892" s="12"/>
      <c r="E13892" s="12"/>
      <c r="F13892" s="12"/>
      <c r="G13892" s="13"/>
      <c r="H13892" s="13"/>
      <c r="I13892" s="13"/>
      <c r="J13892" s="13"/>
      <c r="K13892" s="14"/>
      <c r="L13892" s="14"/>
      <c r="M13892" s="14"/>
      <c r="N13892" s="14"/>
      <c r="O13892" s="14"/>
      <c r="P13892" s="14"/>
      <c r="Q13892" s="47"/>
      <c r="R13892" s="47"/>
      <c r="S13892" s="47"/>
      <c r="T13892" s="47"/>
      <c r="U13892" s="47"/>
      <c r="V13892" s="47"/>
      <c r="W13892" s="13"/>
      <c r="X13892" s="17"/>
      <c r="Y13892" s="12"/>
      <c r="Z13892" s="13"/>
    </row>
    <row r="13893" spans="1:26" x14ac:dyDescent="0.25">
      <c r="A13893" s="11"/>
      <c r="B13893" s="12"/>
      <c r="C13893" s="12"/>
      <c r="D13893" s="12"/>
      <c r="E13893" s="12"/>
      <c r="F13893" s="12"/>
      <c r="G13893" s="13"/>
      <c r="H13893" s="13"/>
      <c r="I13893" s="13"/>
      <c r="J13893" s="13"/>
      <c r="K13893" s="14"/>
      <c r="L13893" s="14"/>
      <c r="M13893" s="14"/>
      <c r="N13893" s="14"/>
      <c r="O13893" s="14"/>
      <c r="P13893" s="14"/>
      <c r="Q13893" s="47"/>
      <c r="R13893" s="47"/>
      <c r="S13893" s="47"/>
      <c r="T13893" s="47"/>
      <c r="U13893" s="47"/>
      <c r="V13893" s="47"/>
      <c r="W13893" s="13"/>
      <c r="X13893" s="17"/>
      <c r="Y13893" s="12"/>
      <c r="Z13893" s="13"/>
    </row>
    <row r="13894" spans="1:26" x14ac:dyDescent="0.25">
      <c r="A13894" s="11"/>
      <c r="B13894" s="12"/>
      <c r="C13894" s="12"/>
      <c r="D13894" s="12"/>
      <c r="E13894" s="12"/>
      <c r="F13894" s="12"/>
      <c r="G13894" s="13"/>
      <c r="H13894" s="13"/>
      <c r="I13894" s="13"/>
      <c r="J13894" s="13"/>
      <c r="K13894" s="14"/>
      <c r="L13894" s="14"/>
      <c r="M13894" s="14"/>
      <c r="N13894" s="14"/>
      <c r="O13894" s="14"/>
      <c r="P13894" s="14"/>
      <c r="Q13894" s="47"/>
      <c r="R13894" s="47"/>
      <c r="S13894" s="47"/>
      <c r="T13894" s="47"/>
      <c r="U13894" s="47"/>
      <c r="V13894" s="47"/>
      <c r="W13894" s="13"/>
      <c r="X13894" s="17"/>
      <c r="Y13894" s="12"/>
      <c r="Z13894" s="13"/>
    </row>
    <row r="13895" spans="1:26" x14ac:dyDescent="0.25">
      <c r="A13895" s="11"/>
      <c r="B13895" s="12"/>
      <c r="C13895" s="12"/>
      <c r="D13895" s="12"/>
      <c r="E13895" s="12"/>
      <c r="F13895" s="12"/>
      <c r="G13895" s="13"/>
      <c r="H13895" s="13"/>
      <c r="I13895" s="13"/>
      <c r="J13895" s="13"/>
      <c r="K13895" s="14"/>
      <c r="L13895" s="14"/>
      <c r="M13895" s="14"/>
      <c r="N13895" s="14"/>
      <c r="O13895" s="14"/>
      <c r="P13895" s="14"/>
      <c r="Q13895" s="47"/>
      <c r="R13895" s="47"/>
      <c r="S13895" s="47"/>
      <c r="T13895" s="47"/>
      <c r="U13895" s="47"/>
      <c r="V13895" s="47"/>
      <c r="W13895" s="13"/>
      <c r="X13895" s="17"/>
      <c r="Y13895" s="12"/>
      <c r="Z13895" s="13"/>
    </row>
    <row r="13896" spans="1:26" x14ac:dyDescent="0.25">
      <c r="A13896" s="11"/>
      <c r="B13896" s="12"/>
      <c r="C13896" s="12"/>
      <c r="D13896" s="12"/>
      <c r="E13896" s="12"/>
      <c r="F13896" s="12"/>
      <c r="G13896" s="13"/>
      <c r="H13896" s="13"/>
      <c r="I13896" s="13"/>
      <c r="J13896" s="13"/>
      <c r="K13896" s="14"/>
      <c r="L13896" s="14"/>
      <c r="M13896" s="14"/>
      <c r="N13896" s="14"/>
      <c r="O13896" s="14"/>
      <c r="P13896" s="14"/>
      <c r="Q13896" s="47"/>
      <c r="R13896" s="47"/>
      <c r="S13896" s="47"/>
      <c r="T13896" s="47"/>
      <c r="U13896" s="47"/>
      <c r="V13896" s="47"/>
      <c r="W13896" s="13"/>
      <c r="X13896" s="17"/>
      <c r="Y13896" s="12"/>
      <c r="Z13896" s="13"/>
    </row>
    <row r="13897" spans="1:26" x14ac:dyDescent="0.25">
      <c r="A13897" s="11"/>
      <c r="B13897" s="12"/>
      <c r="C13897" s="12"/>
      <c r="D13897" s="12"/>
      <c r="E13897" s="12"/>
      <c r="F13897" s="12"/>
      <c r="G13897" s="13"/>
      <c r="H13897" s="13"/>
      <c r="I13897" s="13"/>
      <c r="J13897" s="13"/>
      <c r="K13897" s="14"/>
      <c r="L13897" s="14"/>
      <c r="M13897" s="14"/>
      <c r="N13897" s="14"/>
      <c r="O13897" s="14"/>
      <c r="P13897" s="14"/>
      <c r="Q13897" s="47"/>
      <c r="R13897" s="47"/>
      <c r="S13897" s="47"/>
      <c r="T13897" s="47"/>
      <c r="U13897" s="47"/>
      <c r="V13897" s="47"/>
      <c r="W13897" s="13"/>
      <c r="X13897" s="17"/>
      <c r="Y13897" s="12"/>
      <c r="Z13897" s="13"/>
    </row>
    <row r="13898" spans="1:26" x14ac:dyDescent="0.25">
      <c r="A13898" s="11"/>
      <c r="B13898" s="12"/>
      <c r="C13898" s="12"/>
      <c r="D13898" s="12"/>
      <c r="E13898" s="12"/>
      <c r="F13898" s="12"/>
      <c r="G13898" s="13"/>
      <c r="H13898" s="13"/>
      <c r="I13898" s="13"/>
      <c r="J13898" s="13"/>
      <c r="K13898" s="14"/>
      <c r="L13898" s="14"/>
      <c r="M13898" s="14"/>
      <c r="N13898" s="14"/>
      <c r="O13898" s="14"/>
      <c r="P13898" s="14"/>
      <c r="Q13898" s="47"/>
      <c r="R13898" s="47"/>
      <c r="S13898" s="47"/>
      <c r="T13898" s="47"/>
      <c r="U13898" s="47"/>
      <c r="V13898" s="47"/>
      <c r="W13898" s="47"/>
      <c r="X13898" s="17"/>
      <c r="Y13898" s="13"/>
      <c r="Z13898" s="13"/>
    </row>
    <row r="13899" spans="1:26" x14ac:dyDescent="0.25">
      <c r="A13899" s="11"/>
      <c r="B13899" s="12"/>
      <c r="C13899" s="12"/>
      <c r="D13899" s="12"/>
      <c r="E13899" s="12"/>
      <c r="F13899" s="12"/>
      <c r="G13899" s="13"/>
      <c r="H13899" s="13"/>
      <c r="I13899" s="13"/>
      <c r="J13899" s="13"/>
      <c r="K13899" s="14"/>
      <c r="L13899" s="14"/>
      <c r="M13899" s="14"/>
      <c r="N13899" s="14"/>
      <c r="O13899" s="14"/>
      <c r="P13899" s="12"/>
      <c r="Q13899" s="47"/>
      <c r="R13899" s="47"/>
      <c r="S13899" s="47"/>
      <c r="T13899" s="47"/>
      <c r="U13899" s="47"/>
      <c r="V13899" s="47"/>
      <c r="W13899" s="13"/>
      <c r="X13899" s="17"/>
      <c r="Y13899" s="12"/>
      <c r="Z13899" s="13"/>
    </row>
    <row r="13900" spans="1:26" x14ac:dyDescent="0.25">
      <c r="A13900" s="11"/>
      <c r="B13900" s="12"/>
      <c r="C13900" s="12"/>
      <c r="D13900" s="12"/>
      <c r="E13900" s="12"/>
      <c r="F13900" s="12"/>
      <c r="G13900" s="13"/>
      <c r="H13900" s="13"/>
      <c r="I13900" s="13"/>
      <c r="J13900" s="13"/>
      <c r="K13900" s="14"/>
      <c r="L13900" s="14"/>
      <c r="M13900" s="14"/>
      <c r="N13900" s="14"/>
      <c r="O13900" s="14"/>
      <c r="P13900" s="12"/>
      <c r="Q13900" s="47"/>
      <c r="R13900" s="47"/>
      <c r="S13900" s="47"/>
      <c r="T13900" s="47"/>
      <c r="U13900" s="47"/>
      <c r="V13900" s="47"/>
      <c r="W13900" s="13"/>
      <c r="X13900" s="17"/>
      <c r="Y13900" s="12"/>
      <c r="Z13900" s="13"/>
    </row>
    <row r="13901" spans="1:26" x14ac:dyDescent="0.25">
      <c r="A13901" s="11"/>
      <c r="B13901" s="12"/>
      <c r="C13901" s="12"/>
      <c r="D13901" s="12"/>
      <c r="E13901" s="12"/>
      <c r="F13901" s="12"/>
      <c r="G13901" s="13"/>
      <c r="H13901" s="13"/>
      <c r="I13901" s="13"/>
      <c r="J13901" s="13"/>
      <c r="K13901" s="14"/>
      <c r="L13901" s="14"/>
      <c r="M13901" s="14"/>
      <c r="N13901" s="14"/>
      <c r="O13901" s="14"/>
      <c r="P13901" s="14"/>
      <c r="Q13901" s="47"/>
      <c r="R13901" s="47"/>
      <c r="S13901" s="47"/>
      <c r="T13901" s="47"/>
      <c r="U13901" s="47"/>
      <c r="V13901" s="47"/>
      <c r="W13901" s="13"/>
      <c r="X13901" s="17"/>
      <c r="Y13901" s="12"/>
      <c r="Z13901" s="13"/>
    </row>
    <row r="13902" spans="1:26" x14ac:dyDescent="0.25">
      <c r="A13902" s="11"/>
      <c r="B13902" s="12"/>
      <c r="C13902" s="12"/>
      <c r="D13902" s="12"/>
      <c r="E13902" s="12"/>
      <c r="F13902" s="12"/>
      <c r="G13902" s="13"/>
      <c r="H13902" s="13"/>
      <c r="I13902" s="13"/>
      <c r="J13902" s="13"/>
      <c r="K13902" s="14"/>
      <c r="L13902" s="14"/>
      <c r="M13902" s="14"/>
      <c r="N13902" s="14"/>
      <c r="O13902" s="14"/>
      <c r="P13902" s="14"/>
      <c r="Q13902" s="47"/>
      <c r="R13902" s="47"/>
      <c r="S13902" s="47"/>
      <c r="T13902" s="47"/>
      <c r="U13902" s="47"/>
      <c r="V13902" s="47"/>
      <c r="W13902" s="13"/>
      <c r="X13902" s="17"/>
      <c r="Y13902" s="12"/>
      <c r="Z13902" s="13"/>
    </row>
    <row r="13903" spans="1:26" x14ac:dyDescent="0.25">
      <c r="A13903" s="11"/>
      <c r="B13903" s="12"/>
      <c r="C13903" s="12"/>
      <c r="D13903" s="12"/>
      <c r="E13903" s="12"/>
      <c r="F13903" s="12"/>
      <c r="G13903" s="13"/>
      <c r="H13903" s="13"/>
      <c r="I13903" s="13"/>
      <c r="J13903" s="13"/>
      <c r="K13903" s="14"/>
      <c r="L13903" s="14"/>
      <c r="M13903" s="14"/>
      <c r="N13903" s="14"/>
      <c r="O13903" s="14"/>
      <c r="P13903" s="14"/>
      <c r="Q13903" s="47"/>
      <c r="R13903" s="47"/>
      <c r="S13903" s="47"/>
      <c r="T13903" s="47"/>
      <c r="U13903" s="47"/>
      <c r="V13903" s="47"/>
      <c r="W13903" s="13"/>
      <c r="X13903" s="17"/>
      <c r="Y13903" s="12"/>
      <c r="Z13903" s="13"/>
    </row>
    <row r="13904" spans="1:26" x14ac:dyDescent="0.25">
      <c r="A13904" s="11"/>
      <c r="B13904" s="12"/>
      <c r="C13904" s="12"/>
      <c r="D13904" s="12"/>
      <c r="E13904" s="12"/>
      <c r="F13904" s="12"/>
      <c r="G13904" s="13"/>
      <c r="H13904" s="13"/>
      <c r="I13904" s="13"/>
      <c r="J13904" s="13"/>
      <c r="K13904" s="14"/>
      <c r="L13904" s="14"/>
      <c r="M13904" s="14"/>
      <c r="N13904" s="14"/>
      <c r="O13904" s="14"/>
      <c r="P13904" s="14"/>
      <c r="Q13904" s="47"/>
      <c r="R13904" s="47"/>
      <c r="S13904" s="47"/>
      <c r="T13904" s="47"/>
      <c r="U13904" s="47"/>
      <c r="V13904" s="47"/>
      <c r="W13904" s="13"/>
      <c r="X13904" s="17"/>
      <c r="Y13904" s="12"/>
      <c r="Z13904" s="13"/>
    </row>
    <row r="13905" spans="1:26" x14ac:dyDescent="0.25">
      <c r="A13905" s="11"/>
      <c r="B13905" s="12"/>
      <c r="C13905" s="12"/>
      <c r="D13905" s="12"/>
      <c r="E13905" s="12"/>
      <c r="F13905" s="12"/>
      <c r="G13905" s="13"/>
      <c r="H13905" s="13"/>
      <c r="I13905" s="13"/>
      <c r="J13905" s="13"/>
      <c r="K13905" s="14"/>
      <c r="L13905" s="14"/>
      <c r="M13905" s="14"/>
      <c r="N13905" s="14"/>
      <c r="O13905" s="14"/>
      <c r="P13905" s="14"/>
      <c r="Q13905" s="47"/>
      <c r="R13905" s="47"/>
      <c r="S13905" s="47"/>
      <c r="T13905" s="47"/>
      <c r="U13905" s="47"/>
      <c r="V13905" s="47"/>
      <c r="W13905" s="13"/>
      <c r="X13905" s="17"/>
      <c r="Y13905" s="12"/>
      <c r="Z13905" s="13"/>
    </row>
    <row r="13906" spans="1:26" x14ac:dyDescent="0.25">
      <c r="A13906" s="11"/>
      <c r="B13906" s="12"/>
      <c r="C13906" s="12"/>
      <c r="D13906" s="12"/>
      <c r="E13906" s="12"/>
      <c r="F13906" s="12"/>
      <c r="G13906" s="13"/>
      <c r="H13906" s="13"/>
      <c r="I13906" s="13"/>
      <c r="J13906" s="13"/>
      <c r="K13906" s="14"/>
      <c r="L13906" s="14"/>
      <c r="M13906" s="14"/>
      <c r="N13906" s="14"/>
      <c r="O13906" s="14"/>
      <c r="P13906" s="14"/>
      <c r="Q13906" s="47"/>
      <c r="R13906" s="47"/>
      <c r="S13906" s="47"/>
      <c r="T13906" s="47"/>
      <c r="U13906" s="47"/>
      <c r="V13906" s="47"/>
      <c r="W13906" s="13"/>
      <c r="X13906" s="17"/>
      <c r="Y13906" s="12"/>
      <c r="Z13906" s="13"/>
    </row>
    <row r="13907" spans="1:26" x14ac:dyDescent="0.25">
      <c r="A13907" s="11"/>
      <c r="B13907" s="12"/>
      <c r="C13907" s="12"/>
      <c r="D13907" s="12"/>
      <c r="E13907" s="12"/>
      <c r="F13907" s="12"/>
      <c r="G13907" s="13"/>
      <c r="H13907" s="13"/>
      <c r="I13907" s="13"/>
      <c r="J13907" s="13"/>
      <c r="K13907" s="14"/>
      <c r="L13907" s="14"/>
      <c r="M13907" s="14"/>
      <c r="N13907" s="14"/>
      <c r="O13907" s="14"/>
      <c r="P13907" s="14"/>
      <c r="Q13907" s="47"/>
      <c r="R13907" s="47"/>
      <c r="S13907" s="47"/>
      <c r="T13907" s="47"/>
      <c r="U13907" s="47"/>
      <c r="V13907" s="47"/>
      <c r="W13907" s="13"/>
      <c r="X13907" s="17"/>
      <c r="Y13907" s="12"/>
      <c r="Z13907" s="13"/>
    </row>
    <row r="13908" spans="1:26" x14ac:dyDescent="0.25">
      <c r="A13908" s="11"/>
      <c r="B13908" s="12"/>
      <c r="C13908" s="12"/>
      <c r="D13908" s="12"/>
      <c r="E13908" s="12"/>
      <c r="F13908" s="12"/>
      <c r="G13908" s="13"/>
      <c r="H13908" s="13"/>
      <c r="I13908" s="13"/>
      <c r="J13908" s="13"/>
      <c r="K13908" s="14"/>
      <c r="L13908" s="14"/>
      <c r="M13908" s="14"/>
      <c r="N13908" s="14"/>
      <c r="O13908" s="14"/>
      <c r="P13908" s="14"/>
      <c r="Q13908" s="47"/>
      <c r="R13908" s="47"/>
      <c r="S13908" s="47"/>
      <c r="T13908" s="47"/>
      <c r="U13908" s="47"/>
      <c r="V13908" s="47"/>
      <c r="W13908" s="13"/>
      <c r="X13908" s="17"/>
      <c r="Y13908" s="12"/>
      <c r="Z13908" s="13"/>
    </row>
    <row r="13909" spans="1:26" x14ac:dyDescent="0.25">
      <c r="A13909" s="11"/>
      <c r="B13909" s="12"/>
      <c r="C13909" s="12"/>
      <c r="D13909" s="12"/>
      <c r="E13909" s="12"/>
      <c r="F13909" s="12"/>
      <c r="G13909" s="13"/>
      <c r="H13909" s="13"/>
      <c r="I13909" s="13"/>
      <c r="J13909" s="13"/>
      <c r="K13909" s="14"/>
      <c r="L13909" s="14"/>
      <c r="M13909" s="14"/>
      <c r="N13909" s="14"/>
      <c r="O13909" s="14"/>
      <c r="P13909" s="14"/>
      <c r="Q13909" s="47"/>
      <c r="R13909" s="47"/>
      <c r="S13909" s="47"/>
      <c r="T13909" s="47"/>
      <c r="U13909" s="47"/>
      <c r="V13909" s="47"/>
      <c r="W13909" s="13"/>
      <c r="X13909" s="17"/>
      <c r="Y13909" s="12"/>
      <c r="Z13909" s="13"/>
    </row>
    <row r="13910" spans="1:26" x14ac:dyDescent="0.25">
      <c r="A13910" s="11"/>
      <c r="B13910" s="12"/>
      <c r="C13910" s="12"/>
      <c r="D13910" s="12"/>
      <c r="E13910" s="12"/>
      <c r="F13910" s="12"/>
      <c r="G13910" s="13"/>
      <c r="H13910" s="13"/>
      <c r="I13910" s="13"/>
      <c r="J13910" s="13"/>
      <c r="K13910" s="14"/>
      <c r="L13910" s="14"/>
      <c r="M13910" s="14"/>
      <c r="N13910" s="14"/>
      <c r="O13910" s="14"/>
      <c r="P13910" s="14"/>
      <c r="Q13910" s="47"/>
      <c r="R13910" s="47"/>
      <c r="S13910" s="47"/>
      <c r="T13910" s="47"/>
      <c r="U13910" s="47"/>
      <c r="V13910" s="47"/>
      <c r="W13910" s="13"/>
      <c r="X13910" s="17"/>
      <c r="Y13910" s="12"/>
      <c r="Z13910" s="13"/>
    </row>
    <row r="13911" spans="1:26" x14ac:dyDescent="0.25">
      <c r="A13911" s="11"/>
      <c r="B13911" s="12"/>
      <c r="C13911" s="12"/>
      <c r="D13911" s="12"/>
      <c r="E13911" s="12"/>
      <c r="F13911" s="12"/>
      <c r="G13911" s="13"/>
      <c r="H13911" s="13"/>
      <c r="I13911" s="13"/>
      <c r="J13911" s="13"/>
      <c r="K13911" s="14"/>
      <c r="L13911" s="14"/>
      <c r="M13911" s="14"/>
      <c r="N13911" s="14"/>
      <c r="O13911" s="14"/>
      <c r="P13911" s="14"/>
      <c r="Q13911" s="47"/>
      <c r="R13911" s="47"/>
      <c r="S13911" s="47"/>
      <c r="T13911" s="47"/>
      <c r="U13911" s="47"/>
      <c r="V13911" s="47"/>
      <c r="W13911" s="13"/>
      <c r="X13911" s="17"/>
      <c r="Y13911" s="12"/>
      <c r="Z13911" s="13"/>
    </row>
    <row r="13912" spans="1:26" x14ac:dyDescent="0.25">
      <c r="A13912" s="11"/>
      <c r="B13912" s="12"/>
      <c r="C13912" s="12"/>
      <c r="D13912" s="12"/>
      <c r="E13912" s="12"/>
      <c r="F13912" s="12"/>
      <c r="G13912" s="13"/>
      <c r="H13912" s="13"/>
      <c r="I13912" s="13"/>
      <c r="J13912" s="13"/>
      <c r="K13912" s="14"/>
      <c r="L13912" s="14"/>
      <c r="M13912" s="14"/>
      <c r="N13912" s="14"/>
      <c r="O13912" s="14"/>
      <c r="P13912" s="14"/>
      <c r="Q13912" s="47"/>
      <c r="R13912" s="47"/>
      <c r="S13912" s="47"/>
      <c r="T13912" s="47"/>
      <c r="U13912" s="47"/>
      <c r="V13912" s="47"/>
      <c r="W13912" s="13"/>
      <c r="X13912" s="17"/>
      <c r="Y13912" s="12"/>
      <c r="Z13912" s="13"/>
    </row>
    <row r="13913" spans="1:26" x14ac:dyDescent="0.25">
      <c r="A13913" s="11"/>
      <c r="B13913" s="12"/>
      <c r="C13913" s="12"/>
      <c r="D13913" s="12"/>
      <c r="E13913" s="12"/>
      <c r="F13913" s="12"/>
      <c r="G13913" s="13"/>
      <c r="H13913" s="13"/>
      <c r="I13913" s="13"/>
      <c r="J13913" s="13"/>
      <c r="K13913" s="14"/>
      <c r="L13913" s="14"/>
      <c r="M13913" s="14"/>
      <c r="N13913" s="14"/>
      <c r="O13913" s="14"/>
      <c r="P13913" s="14"/>
      <c r="Q13913" s="47"/>
      <c r="R13913" s="47"/>
      <c r="S13913" s="47"/>
      <c r="T13913" s="47"/>
      <c r="U13913" s="47"/>
      <c r="V13913" s="47"/>
      <c r="W13913" s="13"/>
      <c r="X13913" s="17"/>
      <c r="Y13913" s="12"/>
      <c r="Z13913" s="13"/>
    </row>
    <row r="13914" spans="1:26" x14ac:dyDescent="0.25">
      <c r="A13914" s="11"/>
      <c r="B13914" s="12"/>
      <c r="C13914" s="12"/>
      <c r="D13914" s="12"/>
      <c r="E13914" s="12"/>
      <c r="F13914" s="12"/>
      <c r="G13914" s="13"/>
      <c r="H13914" s="13"/>
      <c r="I13914" s="13"/>
      <c r="J13914" s="13"/>
      <c r="K13914" s="14"/>
      <c r="L13914" s="14"/>
      <c r="M13914" s="14"/>
      <c r="N13914" s="14"/>
      <c r="O13914" s="14"/>
      <c r="P13914" s="14"/>
      <c r="Q13914" s="47"/>
      <c r="R13914" s="47"/>
      <c r="S13914" s="47"/>
      <c r="T13914" s="47"/>
      <c r="U13914" s="47"/>
      <c r="V13914" s="47"/>
      <c r="W13914" s="13"/>
      <c r="X13914" s="17"/>
      <c r="Y13914" s="12"/>
      <c r="Z13914" s="13"/>
    </row>
    <row r="13915" spans="1:26" x14ac:dyDescent="0.25">
      <c r="A13915" s="11"/>
      <c r="B13915" s="12"/>
      <c r="C13915" s="12"/>
      <c r="D13915" s="12"/>
      <c r="E13915" s="12"/>
      <c r="F13915" s="12"/>
      <c r="G13915" s="13"/>
      <c r="H13915" s="13"/>
      <c r="I13915" s="13"/>
      <c r="J13915" s="13"/>
      <c r="K13915" s="14"/>
      <c r="L13915" s="14"/>
      <c r="M13915" s="14"/>
      <c r="N13915" s="14"/>
      <c r="O13915" s="14"/>
      <c r="P13915" s="14"/>
      <c r="Q13915" s="47"/>
      <c r="R13915" s="47"/>
      <c r="S13915" s="47"/>
      <c r="T13915" s="47"/>
      <c r="U13915" s="47"/>
      <c r="V13915" s="47"/>
      <c r="W13915" s="13"/>
      <c r="X13915" s="17"/>
      <c r="Y13915" s="12"/>
      <c r="Z13915" s="13"/>
    </row>
    <row r="13916" spans="1:26" x14ac:dyDescent="0.25">
      <c r="A13916" s="11"/>
      <c r="B13916" s="12"/>
      <c r="C13916" s="12"/>
      <c r="D13916" s="12"/>
      <c r="E13916" s="12"/>
      <c r="F13916" s="12"/>
      <c r="G13916" s="13"/>
      <c r="H13916" s="13"/>
      <c r="I13916" s="13"/>
      <c r="J13916" s="13"/>
      <c r="K13916" s="14"/>
      <c r="L13916" s="14"/>
      <c r="M13916" s="14"/>
      <c r="N13916" s="14"/>
      <c r="O13916" s="14"/>
      <c r="P13916" s="14"/>
      <c r="Q13916" s="47"/>
      <c r="R13916" s="47"/>
      <c r="S13916" s="47"/>
      <c r="T13916" s="47"/>
      <c r="U13916" s="47"/>
      <c r="V13916" s="47"/>
      <c r="W13916" s="13"/>
      <c r="X13916" s="17"/>
      <c r="Y13916" s="12"/>
      <c r="Z13916" s="13"/>
    </row>
    <row r="13917" spans="1:26" x14ac:dyDescent="0.25">
      <c r="A13917" s="11"/>
      <c r="B13917" s="12"/>
      <c r="C13917" s="12"/>
      <c r="D13917" s="12"/>
      <c r="E13917" s="12"/>
      <c r="F13917" s="12"/>
      <c r="G13917" s="13"/>
      <c r="H13917" s="13"/>
      <c r="I13917" s="13"/>
      <c r="J13917" s="13"/>
      <c r="K13917" s="14"/>
      <c r="L13917" s="14"/>
      <c r="M13917" s="14"/>
      <c r="N13917" s="14"/>
      <c r="O13917" s="14"/>
      <c r="P13917" s="14"/>
      <c r="Q13917" s="47"/>
      <c r="R13917" s="47"/>
      <c r="S13917" s="47"/>
      <c r="T13917" s="47"/>
      <c r="U13917" s="47"/>
      <c r="V13917" s="47"/>
      <c r="W13917" s="13"/>
      <c r="X13917" s="17"/>
      <c r="Y13917" s="12"/>
      <c r="Z13917" s="13"/>
    </row>
    <row r="13918" spans="1:26" x14ac:dyDescent="0.25">
      <c r="A13918" s="11"/>
      <c r="B13918" s="12"/>
      <c r="C13918" s="12"/>
      <c r="D13918" s="12"/>
      <c r="E13918" s="12"/>
      <c r="F13918" s="12"/>
      <c r="G13918" s="13"/>
      <c r="H13918" s="13"/>
      <c r="I13918" s="13"/>
      <c r="J13918" s="13"/>
      <c r="K13918" s="14"/>
      <c r="L13918" s="14"/>
      <c r="M13918" s="14"/>
      <c r="N13918" s="14"/>
      <c r="O13918" s="14"/>
      <c r="P13918" s="14"/>
      <c r="Q13918" s="47"/>
      <c r="R13918" s="47"/>
      <c r="S13918" s="47"/>
      <c r="T13918" s="47"/>
      <c r="U13918" s="47"/>
      <c r="V13918" s="47"/>
      <c r="W13918" s="13"/>
      <c r="X13918" s="17"/>
      <c r="Y13918" s="12"/>
      <c r="Z13918" s="13"/>
    </row>
    <row r="13919" spans="1:26" x14ac:dyDescent="0.25">
      <c r="A13919" s="11"/>
      <c r="B13919" s="12"/>
      <c r="C13919" s="12"/>
      <c r="D13919" s="12"/>
      <c r="E13919" s="12"/>
      <c r="F13919" s="12"/>
      <c r="G13919" s="13"/>
      <c r="H13919" s="13"/>
      <c r="I13919" s="13"/>
      <c r="J13919" s="13"/>
      <c r="K13919" s="14"/>
      <c r="L13919" s="14"/>
      <c r="M13919" s="14"/>
      <c r="N13919" s="14"/>
      <c r="O13919" s="14"/>
      <c r="P13919" s="14"/>
      <c r="Q13919" s="47"/>
      <c r="R13919" s="47"/>
      <c r="S13919" s="47"/>
      <c r="T13919" s="47"/>
      <c r="U13919" s="47"/>
      <c r="V13919" s="47"/>
      <c r="W13919" s="13"/>
      <c r="X13919" s="17"/>
      <c r="Y13919" s="12"/>
      <c r="Z13919" s="13"/>
    </row>
    <row r="13920" spans="1:26" x14ac:dyDescent="0.25">
      <c r="A13920" s="11"/>
      <c r="B13920" s="12"/>
      <c r="C13920" s="12"/>
      <c r="D13920" s="12"/>
      <c r="E13920" s="12"/>
      <c r="F13920" s="12"/>
      <c r="G13920" s="13"/>
      <c r="H13920" s="13"/>
      <c r="I13920" s="13"/>
      <c r="J13920" s="13"/>
      <c r="K13920" s="14"/>
      <c r="L13920" s="14"/>
      <c r="M13920" s="14"/>
      <c r="N13920" s="14"/>
      <c r="O13920" s="14"/>
      <c r="P13920" s="14"/>
      <c r="Q13920" s="47"/>
      <c r="R13920" s="47"/>
      <c r="S13920" s="47"/>
      <c r="T13920" s="47"/>
      <c r="U13920" s="47"/>
      <c r="V13920" s="47"/>
      <c r="W13920" s="13"/>
      <c r="X13920" s="17"/>
      <c r="Y13920" s="12"/>
      <c r="Z13920" s="13"/>
    </row>
    <row r="13921" spans="1:26" x14ac:dyDescent="0.25">
      <c r="A13921" s="11"/>
      <c r="B13921" s="12"/>
      <c r="C13921" s="12"/>
      <c r="D13921" s="12"/>
      <c r="E13921" s="12"/>
      <c r="F13921" s="12"/>
      <c r="G13921" s="13"/>
      <c r="H13921" s="13"/>
      <c r="I13921" s="13"/>
      <c r="J13921" s="13"/>
      <c r="K13921" s="14"/>
      <c r="L13921" s="14"/>
      <c r="M13921" s="14"/>
      <c r="N13921" s="14"/>
      <c r="O13921" s="14"/>
      <c r="P13921" s="14"/>
      <c r="Q13921" s="47"/>
      <c r="R13921" s="47"/>
      <c r="S13921" s="47"/>
      <c r="T13921" s="47"/>
      <c r="U13921" s="47"/>
      <c r="V13921" s="47"/>
      <c r="W13921" s="13"/>
      <c r="X13921" s="17"/>
      <c r="Y13921" s="12"/>
      <c r="Z13921" s="13"/>
    </row>
    <row r="13922" spans="1:26" x14ac:dyDescent="0.25">
      <c r="A13922" s="11"/>
      <c r="B13922" s="12"/>
      <c r="C13922" s="12"/>
      <c r="D13922" s="12"/>
      <c r="E13922" s="12"/>
      <c r="F13922" s="12"/>
      <c r="G13922" s="13"/>
      <c r="H13922" s="13"/>
      <c r="I13922" s="13"/>
      <c r="J13922" s="13"/>
      <c r="K13922" s="14"/>
      <c r="L13922" s="14"/>
      <c r="M13922" s="14"/>
      <c r="N13922" s="14"/>
      <c r="O13922" s="14"/>
      <c r="P13922" s="14"/>
      <c r="Q13922" s="47"/>
      <c r="R13922" s="47"/>
      <c r="S13922" s="47"/>
      <c r="T13922" s="47"/>
      <c r="U13922" s="47"/>
      <c r="V13922" s="47"/>
      <c r="W13922" s="13"/>
      <c r="X13922" s="17"/>
      <c r="Y13922" s="12"/>
      <c r="Z13922" s="13"/>
    </row>
    <row r="13923" spans="1:26" x14ac:dyDescent="0.25">
      <c r="A13923" s="11"/>
      <c r="B13923" s="12"/>
      <c r="C13923" s="12"/>
      <c r="D13923" s="12"/>
      <c r="E13923" s="12"/>
      <c r="F13923" s="12"/>
      <c r="G13923" s="13"/>
      <c r="H13923" s="13"/>
      <c r="I13923" s="13"/>
      <c r="J13923" s="13"/>
      <c r="K13923" s="14"/>
      <c r="L13923" s="14"/>
      <c r="M13923" s="14"/>
      <c r="N13923" s="14"/>
      <c r="O13923" s="14"/>
      <c r="P13923" s="14"/>
      <c r="Q13923" s="47"/>
      <c r="R13923" s="47"/>
      <c r="S13923" s="47"/>
      <c r="T13923" s="47"/>
      <c r="U13923" s="47"/>
      <c r="V13923" s="47"/>
      <c r="W13923" s="13"/>
      <c r="X13923" s="17"/>
      <c r="Y13923" s="12"/>
      <c r="Z13923" s="13"/>
    </row>
    <row r="13924" spans="1:26" x14ac:dyDescent="0.25">
      <c r="A13924" s="11"/>
      <c r="B13924" s="12"/>
      <c r="C13924" s="12"/>
      <c r="D13924" s="12"/>
      <c r="E13924" s="12"/>
      <c r="F13924" s="12"/>
      <c r="G13924" s="13"/>
      <c r="H13924" s="13"/>
      <c r="I13924" s="13"/>
      <c r="J13924" s="13"/>
      <c r="K13924" s="14"/>
      <c r="L13924" s="14"/>
      <c r="M13924" s="14"/>
      <c r="N13924" s="14"/>
      <c r="O13924" s="14"/>
      <c r="P13924" s="14"/>
      <c r="Q13924" s="47"/>
      <c r="R13924" s="47"/>
      <c r="S13924" s="47"/>
      <c r="T13924" s="47"/>
      <c r="U13924" s="47"/>
      <c r="V13924" s="47"/>
      <c r="W13924" s="47"/>
      <c r="X13924" s="17"/>
      <c r="Y13924" s="13"/>
      <c r="Z13924" s="13"/>
    </row>
    <row r="13925" spans="1:26" x14ac:dyDescent="0.25">
      <c r="A13925" s="11"/>
      <c r="B13925" s="12"/>
      <c r="C13925" s="12"/>
      <c r="D13925" s="12"/>
      <c r="E13925" s="12"/>
      <c r="F13925" s="12"/>
      <c r="G13925" s="13"/>
      <c r="H13925" s="13"/>
      <c r="I13925" s="13"/>
      <c r="J13925" s="13"/>
      <c r="K13925" s="14"/>
      <c r="L13925" s="14"/>
      <c r="M13925" s="14"/>
      <c r="N13925" s="14"/>
      <c r="O13925" s="14"/>
      <c r="P13925" s="14"/>
      <c r="Q13925" s="47"/>
      <c r="R13925" s="47"/>
      <c r="S13925" s="47"/>
      <c r="T13925" s="47"/>
      <c r="U13925" s="47"/>
      <c r="V13925" s="47"/>
      <c r="W13925" s="47"/>
      <c r="X13925" s="17"/>
      <c r="Y13925" s="13"/>
      <c r="Z13925" s="13"/>
    </row>
    <row r="13926" spans="1:26" x14ac:dyDescent="0.25">
      <c r="A13926" s="11"/>
      <c r="B13926" s="12"/>
      <c r="C13926" s="12"/>
      <c r="D13926" s="12"/>
      <c r="E13926" s="12"/>
      <c r="F13926" s="12"/>
      <c r="G13926" s="13"/>
      <c r="H13926" s="13"/>
      <c r="I13926" s="13"/>
      <c r="J13926" s="13"/>
      <c r="K13926" s="14"/>
      <c r="L13926" s="14"/>
      <c r="M13926" s="14"/>
      <c r="N13926" s="14"/>
      <c r="O13926" s="14"/>
      <c r="P13926" s="14"/>
      <c r="Q13926" s="47"/>
      <c r="R13926" s="47"/>
      <c r="S13926" s="47"/>
      <c r="T13926" s="47"/>
      <c r="U13926" s="47"/>
      <c r="V13926" s="47"/>
      <c r="W13926" s="47"/>
      <c r="X13926" s="17"/>
      <c r="Y13926" s="13"/>
      <c r="Z13926" s="13"/>
    </row>
    <row r="13927" spans="1:26" x14ac:dyDescent="0.25">
      <c r="A13927" s="11"/>
      <c r="B13927" s="12"/>
      <c r="C13927" s="12"/>
      <c r="D13927" s="12"/>
      <c r="E13927" s="12"/>
      <c r="F13927" s="12"/>
      <c r="G13927" s="13"/>
      <c r="H13927" s="13"/>
      <c r="I13927" s="13"/>
      <c r="J13927" s="13"/>
      <c r="K13927" s="14"/>
      <c r="L13927" s="14"/>
      <c r="M13927" s="14"/>
      <c r="N13927" s="14"/>
      <c r="O13927" s="14"/>
      <c r="P13927" s="14"/>
      <c r="Q13927" s="47"/>
      <c r="R13927" s="47"/>
      <c r="S13927" s="47"/>
      <c r="T13927" s="47"/>
      <c r="U13927" s="47"/>
      <c r="V13927" s="47"/>
      <c r="W13927" s="47"/>
      <c r="X13927" s="17"/>
      <c r="Y13927" s="13"/>
      <c r="Z13927" s="13"/>
    </row>
    <row r="13928" spans="1:26" x14ac:dyDescent="0.25">
      <c r="A13928" s="11"/>
      <c r="B13928" s="12"/>
      <c r="C13928" s="12"/>
      <c r="D13928" s="12"/>
      <c r="E13928" s="12"/>
      <c r="F13928" s="12"/>
      <c r="G13928" s="13"/>
      <c r="H13928" s="13"/>
      <c r="I13928" s="13"/>
      <c r="J13928" s="13"/>
      <c r="K13928" s="14"/>
      <c r="L13928" s="14"/>
      <c r="M13928" s="14"/>
      <c r="N13928" s="14"/>
      <c r="O13928" s="14"/>
      <c r="P13928" s="14"/>
      <c r="Q13928" s="47"/>
      <c r="R13928" s="47"/>
      <c r="S13928" s="47"/>
      <c r="T13928" s="47"/>
      <c r="U13928" s="47"/>
      <c r="V13928" s="47"/>
      <c r="W13928" s="13"/>
      <c r="X13928" s="17"/>
      <c r="Y13928" s="12"/>
      <c r="Z13928" s="13"/>
    </row>
    <row r="13929" spans="1:26" x14ac:dyDescent="0.25">
      <c r="A13929" s="11"/>
      <c r="B13929" s="12"/>
      <c r="C13929" s="12"/>
      <c r="D13929" s="12"/>
      <c r="E13929" s="12"/>
      <c r="F13929" s="12"/>
      <c r="G13929" s="13"/>
      <c r="H13929" s="13"/>
      <c r="I13929" s="13"/>
      <c r="J13929" s="13"/>
      <c r="K13929" s="14"/>
      <c r="L13929" s="14"/>
      <c r="M13929" s="14"/>
      <c r="N13929" s="14"/>
      <c r="O13929" s="14"/>
      <c r="P13929" s="14"/>
      <c r="Q13929" s="47"/>
      <c r="R13929" s="47"/>
      <c r="S13929" s="47"/>
      <c r="T13929" s="47"/>
      <c r="U13929" s="47"/>
      <c r="V13929" s="47"/>
      <c r="W13929" s="13"/>
      <c r="X13929" s="17"/>
      <c r="Y13929" s="12"/>
      <c r="Z13929" s="13"/>
    </row>
    <row r="13930" spans="1:26" x14ac:dyDescent="0.25">
      <c r="A13930" s="11"/>
      <c r="B13930" s="12"/>
      <c r="C13930" s="12"/>
      <c r="D13930" s="12"/>
      <c r="E13930" s="12"/>
      <c r="F13930" s="12"/>
      <c r="G13930" s="13"/>
      <c r="H13930" s="13"/>
      <c r="I13930" s="13"/>
      <c r="J13930" s="13"/>
      <c r="K13930" s="14"/>
      <c r="L13930" s="14"/>
      <c r="M13930" s="14"/>
      <c r="N13930" s="14"/>
      <c r="O13930" s="14"/>
      <c r="P13930" s="14"/>
      <c r="Q13930" s="47"/>
      <c r="R13930" s="47"/>
      <c r="S13930" s="47"/>
      <c r="T13930" s="47"/>
      <c r="U13930" s="47"/>
      <c r="V13930" s="47"/>
      <c r="W13930" s="13"/>
      <c r="X13930" s="17"/>
      <c r="Y13930" s="12"/>
      <c r="Z13930" s="13"/>
    </row>
    <row r="13931" spans="1:26" x14ac:dyDescent="0.25">
      <c r="A13931" s="11"/>
      <c r="B13931" s="12"/>
      <c r="C13931" s="12"/>
      <c r="D13931" s="12"/>
      <c r="E13931" s="12"/>
      <c r="F13931" s="12"/>
      <c r="G13931" s="13"/>
      <c r="H13931" s="13"/>
      <c r="I13931" s="13"/>
      <c r="J13931" s="13"/>
      <c r="K13931" s="14"/>
      <c r="L13931" s="14"/>
      <c r="M13931" s="14"/>
      <c r="N13931" s="14"/>
      <c r="O13931" s="14"/>
      <c r="P13931" s="14"/>
      <c r="Q13931" s="47"/>
      <c r="R13931" s="47"/>
      <c r="S13931" s="47"/>
      <c r="T13931" s="47"/>
      <c r="U13931" s="47"/>
      <c r="V13931" s="47"/>
      <c r="W13931" s="47"/>
      <c r="X13931" s="17"/>
      <c r="Y13931" s="13"/>
      <c r="Z13931" s="13"/>
    </row>
    <row r="13932" spans="1:26" x14ac:dyDescent="0.25">
      <c r="A13932" s="11"/>
      <c r="B13932" s="12"/>
      <c r="C13932" s="12"/>
      <c r="D13932" s="12"/>
      <c r="E13932" s="12"/>
      <c r="F13932" s="12"/>
      <c r="G13932" s="13"/>
      <c r="H13932" s="13"/>
      <c r="I13932" s="13"/>
      <c r="J13932" s="13"/>
      <c r="K13932" s="14"/>
      <c r="L13932" s="14"/>
      <c r="M13932" s="14"/>
      <c r="N13932" s="14"/>
      <c r="O13932" s="14"/>
      <c r="P13932" s="14"/>
      <c r="Q13932" s="47"/>
      <c r="R13932" s="47"/>
      <c r="S13932" s="47"/>
      <c r="T13932" s="47"/>
      <c r="U13932" s="47"/>
      <c r="V13932" s="47"/>
      <c r="W13932" s="47"/>
      <c r="X13932" s="17"/>
      <c r="Y13932" s="13"/>
      <c r="Z13932" s="13"/>
    </row>
    <row r="13933" spans="1:26" x14ac:dyDescent="0.25">
      <c r="A13933" s="11"/>
      <c r="B13933" s="12"/>
      <c r="C13933" s="12"/>
      <c r="D13933" s="12"/>
      <c r="E13933" s="12"/>
      <c r="F13933" s="12"/>
      <c r="G13933" s="13"/>
      <c r="H13933" s="13"/>
      <c r="I13933" s="13"/>
      <c r="J13933" s="13"/>
      <c r="K13933" s="14"/>
      <c r="L13933" s="14"/>
      <c r="M13933" s="14"/>
      <c r="N13933" s="14"/>
      <c r="O13933" s="14"/>
      <c r="P13933" s="14"/>
      <c r="Q13933" s="47"/>
      <c r="R13933" s="47"/>
      <c r="S13933" s="47"/>
      <c r="T13933" s="47"/>
      <c r="U13933" s="47"/>
      <c r="V13933" s="47"/>
      <c r="W13933" s="47"/>
      <c r="X13933" s="17"/>
      <c r="Y13933" s="13"/>
      <c r="Z13933" s="13"/>
    </row>
    <row r="13934" spans="1:26" x14ac:dyDescent="0.25">
      <c r="A13934" s="11"/>
      <c r="B13934" s="12"/>
      <c r="C13934" s="12"/>
      <c r="D13934" s="12"/>
      <c r="E13934" s="12"/>
      <c r="F13934" s="12"/>
      <c r="G13934" s="13"/>
      <c r="H13934" s="13"/>
      <c r="I13934" s="13"/>
      <c r="J13934" s="13"/>
      <c r="K13934" s="14"/>
      <c r="L13934" s="14"/>
      <c r="M13934" s="14"/>
      <c r="N13934" s="14"/>
      <c r="O13934" s="14"/>
      <c r="P13934" s="14"/>
      <c r="Q13934" s="47"/>
      <c r="R13934" s="47"/>
      <c r="S13934" s="47"/>
      <c r="T13934" s="47"/>
      <c r="U13934" s="47"/>
      <c r="V13934" s="47"/>
      <c r="W13934" s="13"/>
      <c r="X13934" s="17"/>
      <c r="Y13934" s="12"/>
      <c r="Z13934" s="13"/>
    </row>
    <row r="13935" spans="1:26" x14ac:dyDescent="0.25">
      <c r="A13935" s="11"/>
      <c r="B13935" s="12"/>
      <c r="C13935" s="12"/>
      <c r="D13935" s="12"/>
      <c r="E13935" s="12"/>
      <c r="F13935" s="12"/>
      <c r="G13935" s="13"/>
      <c r="H13935" s="13"/>
      <c r="I13935" s="13"/>
      <c r="J13935" s="13"/>
      <c r="K13935" s="14"/>
      <c r="L13935" s="14"/>
      <c r="M13935" s="14"/>
      <c r="N13935" s="14"/>
      <c r="O13935" s="14"/>
      <c r="P13935" s="14"/>
      <c r="Q13935" s="47"/>
      <c r="R13935" s="47"/>
      <c r="S13935" s="47"/>
      <c r="T13935" s="47"/>
      <c r="U13935" s="47"/>
      <c r="V13935" s="47"/>
      <c r="W13935" s="13"/>
      <c r="X13935" s="17"/>
      <c r="Y13935" s="12"/>
      <c r="Z13935" s="13"/>
    </row>
    <row r="13936" spans="1:26" x14ac:dyDescent="0.25">
      <c r="A13936" s="11"/>
      <c r="B13936" s="12"/>
      <c r="C13936" s="12"/>
      <c r="D13936" s="12"/>
      <c r="E13936" s="12"/>
      <c r="F13936" s="12"/>
      <c r="G13936" s="13"/>
      <c r="H13936" s="13"/>
      <c r="I13936" s="13"/>
      <c r="J13936" s="13"/>
      <c r="K13936" s="14"/>
      <c r="L13936" s="14"/>
      <c r="M13936" s="14"/>
      <c r="N13936" s="14"/>
      <c r="O13936" s="14"/>
      <c r="P13936" s="14"/>
      <c r="Q13936" s="47"/>
      <c r="R13936" s="47"/>
      <c r="S13936" s="47"/>
      <c r="T13936" s="47"/>
      <c r="U13936" s="47"/>
      <c r="V13936" s="47"/>
      <c r="W13936" s="13"/>
      <c r="X13936" s="17"/>
      <c r="Y13936" s="12"/>
      <c r="Z13936" s="13"/>
    </row>
    <row r="13937" spans="1:26" x14ac:dyDescent="0.25">
      <c r="A13937" s="11"/>
      <c r="B13937" s="12"/>
      <c r="C13937" s="12"/>
      <c r="D13937" s="12"/>
      <c r="E13937" s="12"/>
      <c r="F13937" s="12"/>
      <c r="G13937" s="13"/>
      <c r="H13937" s="13"/>
      <c r="I13937" s="13"/>
      <c r="J13937" s="13"/>
      <c r="K13937" s="14"/>
      <c r="L13937" s="14"/>
      <c r="M13937" s="14"/>
      <c r="N13937" s="14"/>
      <c r="O13937" s="14"/>
      <c r="P13937" s="14"/>
      <c r="Q13937" s="47"/>
      <c r="R13937" s="47"/>
      <c r="S13937" s="47"/>
      <c r="T13937" s="47"/>
      <c r="U13937" s="47"/>
      <c r="V13937" s="47"/>
      <c r="W13937" s="47"/>
      <c r="X13937" s="17"/>
      <c r="Y13937" s="13"/>
      <c r="Z13937" s="13"/>
    </row>
    <row r="13938" spans="1:26" x14ac:dyDescent="0.25">
      <c r="A13938" s="11"/>
      <c r="B13938" s="12"/>
      <c r="C13938" s="12"/>
      <c r="D13938" s="12"/>
      <c r="E13938" s="12"/>
      <c r="F13938" s="12"/>
      <c r="G13938" s="13"/>
      <c r="H13938" s="13"/>
      <c r="I13938" s="13"/>
      <c r="J13938" s="13"/>
      <c r="K13938" s="14"/>
      <c r="L13938" s="14"/>
      <c r="M13938" s="14"/>
      <c r="N13938" s="14"/>
      <c r="O13938" s="14"/>
      <c r="P13938" s="14"/>
      <c r="Q13938" s="47"/>
      <c r="R13938" s="47"/>
      <c r="S13938" s="47"/>
      <c r="T13938" s="47"/>
      <c r="U13938" s="47"/>
      <c r="V13938" s="47"/>
      <c r="W13938" s="13"/>
      <c r="X13938" s="17"/>
      <c r="Y13938" s="12"/>
      <c r="Z13938" s="13"/>
    </row>
    <row r="13939" spans="1:26" x14ac:dyDescent="0.25">
      <c r="A13939" s="11"/>
      <c r="B13939" s="12"/>
      <c r="C13939" s="12"/>
      <c r="D13939" s="12"/>
      <c r="E13939" s="12"/>
      <c r="F13939" s="12"/>
      <c r="G13939" s="13"/>
      <c r="H13939" s="13"/>
      <c r="I13939" s="13"/>
      <c r="J13939" s="13"/>
      <c r="K13939" s="14"/>
      <c r="L13939" s="14"/>
      <c r="M13939" s="14"/>
      <c r="N13939" s="14"/>
      <c r="O13939" s="14"/>
      <c r="P13939" s="14"/>
      <c r="Q13939" s="47"/>
      <c r="R13939" s="47"/>
      <c r="S13939" s="47"/>
      <c r="T13939" s="47"/>
      <c r="U13939" s="47"/>
      <c r="V13939" s="47"/>
      <c r="W13939" s="13"/>
      <c r="X13939" s="17"/>
      <c r="Y13939" s="12"/>
      <c r="Z13939" s="13"/>
    </row>
    <row r="13940" spans="1:26" x14ac:dyDescent="0.25">
      <c r="A13940" s="11"/>
      <c r="B13940" s="12"/>
      <c r="C13940" s="12"/>
      <c r="D13940" s="12"/>
      <c r="E13940" s="12"/>
      <c r="F13940" s="12"/>
      <c r="G13940" s="13"/>
      <c r="H13940" s="13"/>
      <c r="I13940" s="13"/>
      <c r="J13940" s="13"/>
      <c r="K13940" s="14"/>
      <c r="L13940" s="14"/>
      <c r="M13940" s="14"/>
      <c r="N13940" s="14"/>
      <c r="O13940" s="14"/>
      <c r="P13940" s="14"/>
      <c r="Q13940" s="47"/>
      <c r="R13940" s="47"/>
      <c r="S13940" s="47"/>
      <c r="T13940" s="47"/>
      <c r="U13940" s="47"/>
      <c r="V13940" s="47"/>
      <c r="W13940" s="13"/>
      <c r="X13940" s="17"/>
      <c r="Y13940" s="12"/>
      <c r="Z13940" s="13"/>
    </row>
    <row r="13941" spans="1:26" x14ac:dyDescent="0.25">
      <c r="A13941" s="11"/>
      <c r="B13941" s="12"/>
      <c r="C13941" s="12"/>
      <c r="D13941" s="12"/>
      <c r="E13941" s="12"/>
      <c r="F13941" s="12"/>
      <c r="G13941" s="13"/>
      <c r="H13941" s="13"/>
      <c r="I13941" s="13"/>
      <c r="J13941" s="13"/>
      <c r="K13941" s="14"/>
      <c r="L13941" s="14"/>
      <c r="M13941" s="14"/>
      <c r="N13941" s="14"/>
      <c r="O13941" s="14"/>
      <c r="P13941" s="14"/>
      <c r="Q13941" s="47"/>
      <c r="R13941" s="47"/>
      <c r="S13941" s="47"/>
      <c r="T13941" s="47"/>
      <c r="U13941" s="47"/>
      <c r="V13941" s="47"/>
      <c r="W13941" s="13"/>
      <c r="X13941" s="17"/>
      <c r="Y13941" s="12"/>
      <c r="Z13941" s="13"/>
    </row>
    <row r="13942" spans="1:26" x14ac:dyDescent="0.25">
      <c r="A13942" s="11"/>
      <c r="B13942" s="12"/>
      <c r="C13942" s="12"/>
      <c r="D13942" s="12"/>
      <c r="E13942" s="12"/>
      <c r="F13942" s="12"/>
      <c r="G13942" s="13"/>
      <c r="H13942" s="13"/>
      <c r="I13942" s="13"/>
      <c r="J13942" s="13"/>
      <c r="K13942" s="14"/>
      <c r="L13942" s="14"/>
      <c r="M13942" s="14"/>
      <c r="N13942" s="14"/>
      <c r="O13942" s="14"/>
      <c r="P13942" s="14"/>
      <c r="Q13942" s="47"/>
      <c r="R13942" s="47"/>
      <c r="S13942" s="47"/>
      <c r="T13942" s="47"/>
      <c r="U13942" s="47"/>
      <c r="V13942" s="47"/>
      <c r="W13942" s="13"/>
      <c r="X13942" s="17"/>
      <c r="Y13942" s="12"/>
      <c r="Z13942" s="13"/>
    </row>
    <row r="13943" spans="1:26" x14ac:dyDescent="0.25">
      <c r="A13943" s="11"/>
      <c r="B13943" s="12"/>
      <c r="C13943" s="12"/>
      <c r="D13943" s="12"/>
      <c r="E13943" s="12"/>
      <c r="F13943" s="12"/>
      <c r="G13943" s="13"/>
      <c r="H13943" s="13"/>
      <c r="I13943" s="13"/>
      <c r="J13943" s="13"/>
      <c r="K13943" s="14"/>
      <c r="L13943" s="14"/>
      <c r="M13943" s="14"/>
      <c r="N13943" s="14"/>
      <c r="O13943" s="14"/>
      <c r="P13943" s="14"/>
      <c r="Q13943" s="47"/>
      <c r="R13943" s="47"/>
      <c r="S13943" s="47"/>
      <c r="T13943" s="47"/>
      <c r="U13943" s="47"/>
      <c r="V13943" s="47"/>
      <c r="W13943" s="13"/>
      <c r="X13943" s="17"/>
      <c r="Y13943" s="12"/>
      <c r="Z13943" s="13"/>
    </row>
    <row r="13944" spans="1:26" x14ac:dyDescent="0.25">
      <c r="A13944" s="11"/>
      <c r="B13944" s="12"/>
      <c r="C13944" s="12"/>
      <c r="D13944" s="12"/>
      <c r="E13944" s="12"/>
      <c r="F13944" s="12"/>
      <c r="G13944" s="13"/>
      <c r="H13944" s="13"/>
      <c r="I13944" s="13"/>
      <c r="J13944" s="13"/>
      <c r="K13944" s="14"/>
      <c r="L13944" s="14"/>
      <c r="M13944" s="14"/>
      <c r="N13944" s="14"/>
      <c r="O13944" s="14"/>
      <c r="P13944" s="14"/>
      <c r="Q13944" s="47"/>
      <c r="R13944" s="47"/>
      <c r="S13944" s="47"/>
      <c r="T13944" s="47"/>
      <c r="U13944" s="47"/>
      <c r="V13944" s="47"/>
      <c r="W13944" s="13"/>
      <c r="X13944" s="17"/>
      <c r="Y13944" s="12"/>
      <c r="Z13944" s="13"/>
    </row>
    <row r="13945" spans="1:26" x14ac:dyDescent="0.25">
      <c r="A13945" s="11"/>
      <c r="B13945" s="12"/>
      <c r="C13945" s="12"/>
      <c r="D13945" s="12"/>
      <c r="E13945" s="12"/>
      <c r="F13945" s="12"/>
      <c r="G13945" s="13"/>
      <c r="H13945" s="13"/>
      <c r="I13945" s="13"/>
      <c r="J13945" s="13"/>
      <c r="K13945" s="14"/>
      <c r="L13945" s="14"/>
      <c r="M13945" s="14"/>
      <c r="N13945" s="14"/>
      <c r="O13945" s="14"/>
      <c r="P13945" s="14"/>
      <c r="Q13945" s="47"/>
      <c r="R13945" s="47"/>
      <c r="S13945" s="47"/>
      <c r="T13945" s="47"/>
      <c r="U13945" s="47"/>
      <c r="V13945" s="47"/>
      <c r="W13945" s="47"/>
      <c r="X13945" s="17"/>
      <c r="Y13945" s="13"/>
      <c r="Z13945" s="13"/>
    </row>
    <row r="13946" spans="1:26" x14ac:dyDescent="0.25">
      <c r="A13946" s="11"/>
      <c r="B13946" s="12"/>
      <c r="C13946" s="12"/>
      <c r="D13946" s="12"/>
      <c r="E13946" s="12"/>
      <c r="F13946" s="12"/>
      <c r="G13946" s="13"/>
      <c r="H13946" s="13"/>
      <c r="I13946" s="13"/>
      <c r="J13946" s="13"/>
      <c r="K13946" s="14"/>
      <c r="L13946" s="14"/>
      <c r="M13946" s="14"/>
      <c r="N13946" s="14"/>
      <c r="O13946" s="14"/>
      <c r="P13946" s="14"/>
      <c r="Q13946" s="47"/>
      <c r="R13946" s="47"/>
      <c r="S13946" s="47"/>
      <c r="T13946" s="47"/>
      <c r="U13946" s="47"/>
      <c r="V13946" s="47"/>
      <c r="W13946" s="47"/>
      <c r="X13946" s="17"/>
      <c r="Y13946" s="13"/>
      <c r="Z13946" s="13"/>
    </row>
    <row r="13947" spans="1:26" x14ac:dyDescent="0.25">
      <c r="A13947" s="11"/>
      <c r="B13947" s="12"/>
      <c r="C13947" s="12"/>
      <c r="D13947" s="12"/>
      <c r="E13947" s="12"/>
      <c r="F13947" s="12"/>
      <c r="G13947" s="13"/>
      <c r="H13947" s="13"/>
      <c r="I13947" s="13"/>
      <c r="J13947" s="13"/>
      <c r="K13947" s="14"/>
      <c r="L13947" s="14"/>
      <c r="M13947" s="14"/>
      <c r="N13947" s="14"/>
      <c r="O13947" s="14"/>
      <c r="P13947" s="14"/>
      <c r="Q13947" s="47"/>
      <c r="R13947" s="47"/>
      <c r="S13947" s="47"/>
      <c r="T13947" s="47"/>
      <c r="U13947" s="47"/>
      <c r="V13947" s="47"/>
      <c r="W13947" s="13"/>
      <c r="X13947" s="17"/>
      <c r="Y13947" s="12"/>
      <c r="Z13947" s="13"/>
    </row>
    <row r="13948" spans="1:26" x14ac:dyDescent="0.25">
      <c r="A13948" s="11"/>
      <c r="B13948" s="12"/>
      <c r="C13948" s="12"/>
      <c r="D13948" s="12"/>
      <c r="E13948" s="12"/>
      <c r="F13948" s="12"/>
      <c r="G13948" s="13"/>
      <c r="H13948" s="13"/>
      <c r="I13948" s="13"/>
      <c r="J13948" s="13"/>
      <c r="K13948" s="14"/>
      <c r="L13948" s="14"/>
      <c r="M13948" s="14"/>
      <c r="N13948" s="14"/>
      <c r="O13948" s="14"/>
      <c r="P13948" s="14"/>
      <c r="Q13948" s="47"/>
      <c r="R13948" s="47"/>
      <c r="S13948" s="47"/>
      <c r="T13948" s="47"/>
      <c r="U13948" s="47"/>
      <c r="V13948" s="47"/>
      <c r="W13948" s="47"/>
      <c r="X13948" s="17"/>
      <c r="Y13948" s="13"/>
      <c r="Z13948" s="13"/>
    </row>
    <row r="13949" spans="1:26" x14ac:dyDescent="0.25">
      <c r="A13949" s="11"/>
      <c r="B13949" s="12"/>
      <c r="C13949" s="12"/>
      <c r="D13949" s="12"/>
      <c r="E13949" s="12"/>
      <c r="F13949" s="12"/>
      <c r="G13949" s="13"/>
      <c r="H13949" s="13"/>
      <c r="I13949" s="13"/>
      <c r="J13949" s="13"/>
      <c r="K13949" s="14"/>
      <c r="L13949" s="14"/>
      <c r="M13949" s="14"/>
      <c r="N13949" s="14"/>
      <c r="O13949" s="14"/>
      <c r="P13949" s="12"/>
      <c r="Q13949" s="47"/>
      <c r="R13949" s="47"/>
      <c r="S13949" s="47"/>
      <c r="T13949" s="47"/>
      <c r="U13949" s="47"/>
      <c r="V13949" s="47"/>
      <c r="W13949" s="13"/>
      <c r="X13949" s="17"/>
      <c r="Y13949" s="12"/>
      <c r="Z13949" s="13"/>
    </row>
    <row r="13950" spans="1:26" x14ac:dyDescent="0.25">
      <c r="A13950" s="11"/>
      <c r="B13950" s="12"/>
      <c r="C13950" s="12"/>
      <c r="D13950" s="12"/>
      <c r="E13950" s="12"/>
      <c r="F13950" s="12"/>
      <c r="G13950" s="13"/>
      <c r="H13950" s="13"/>
      <c r="I13950" s="13"/>
      <c r="J13950" s="13"/>
      <c r="K13950" s="14"/>
      <c r="L13950" s="14"/>
      <c r="M13950" s="14"/>
      <c r="N13950" s="14"/>
      <c r="O13950" s="14"/>
      <c r="P13950" s="14"/>
      <c r="Q13950" s="47"/>
      <c r="R13950" s="47"/>
      <c r="S13950" s="47"/>
      <c r="T13950" s="47"/>
      <c r="U13950" s="47"/>
      <c r="V13950" s="47"/>
      <c r="W13950" s="13"/>
      <c r="X13950" s="17"/>
      <c r="Y13950" s="12"/>
      <c r="Z13950" s="13"/>
    </row>
    <row r="13951" spans="1:26" x14ac:dyDescent="0.25">
      <c r="A13951" s="11"/>
      <c r="B13951" s="12"/>
      <c r="C13951" s="12"/>
      <c r="D13951" s="12"/>
      <c r="E13951" s="12"/>
      <c r="F13951" s="12"/>
      <c r="G13951" s="13"/>
      <c r="H13951" s="13"/>
      <c r="I13951" s="13"/>
      <c r="J13951" s="13"/>
      <c r="K13951" s="14"/>
      <c r="L13951" s="14"/>
      <c r="M13951" s="14"/>
      <c r="N13951" s="14"/>
      <c r="O13951" s="14"/>
      <c r="P13951" s="12"/>
      <c r="Q13951" s="47"/>
      <c r="R13951" s="47"/>
      <c r="S13951" s="47"/>
      <c r="T13951" s="47"/>
      <c r="U13951" s="47"/>
      <c r="V13951" s="47"/>
      <c r="W13951" s="13"/>
      <c r="X13951" s="17"/>
      <c r="Y13951" s="12"/>
      <c r="Z13951" s="13"/>
    </row>
    <row r="13952" spans="1:26" x14ac:dyDescent="0.25">
      <c r="A13952" s="11"/>
      <c r="B13952" s="12"/>
      <c r="C13952" s="12"/>
      <c r="D13952" s="12"/>
      <c r="E13952" s="12"/>
      <c r="F13952" s="12"/>
      <c r="G13952" s="13"/>
      <c r="H13952" s="13"/>
      <c r="I13952" s="13"/>
      <c r="J13952" s="13"/>
      <c r="K13952" s="14"/>
      <c r="L13952" s="14"/>
      <c r="M13952" s="14"/>
      <c r="N13952" s="14"/>
      <c r="O13952" s="14"/>
      <c r="P13952" s="14"/>
      <c r="Q13952" s="47"/>
      <c r="R13952" s="47"/>
      <c r="S13952" s="47"/>
      <c r="T13952" s="47"/>
      <c r="U13952" s="47"/>
      <c r="V13952" s="47"/>
      <c r="W13952" s="13"/>
      <c r="X13952" s="17"/>
      <c r="Y13952" s="12"/>
      <c r="Z13952" s="13"/>
    </row>
    <row r="13953" spans="1:26" x14ac:dyDescent="0.25">
      <c r="A13953" s="11"/>
      <c r="B13953" s="12"/>
      <c r="C13953" s="12"/>
      <c r="D13953" s="12"/>
      <c r="E13953" s="12"/>
      <c r="F13953" s="12"/>
      <c r="G13953" s="13"/>
      <c r="H13953" s="13"/>
      <c r="I13953" s="13"/>
      <c r="J13953" s="13"/>
      <c r="K13953" s="14"/>
      <c r="L13953" s="14"/>
      <c r="M13953" s="14"/>
      <c r="N13953" s="14"/>
      <c r="O13953" s="14"/>
      <c r="P13953" s="14"/>
      <c r="Q13953" s="47"/>
      <c r="R13953" s="47"/>
      <c r="S13953" s="47"/>
      <c r="T13953" s="47"/>
      <c r="U13953" s="47"/>
      <c r="V13953" s="47"/>
      <c r="W13953" s="13"/>
      <c r="X13953" s="17"/>
      <c r="Y13953" s="12"/>
      <c r="Z13953" s="13"/>
    </row>
    <row r="13954" spans="1:26" x14ac:dyDescent="0.25">
      <c r="A13954" s="11"/>
      <c r="B13954" s="12"/>
      <c r="C13954" s="12"/>
      <c r="D13954" s="12"/>
      <c r="E13954" s="12"/>
      <c r="F13954" s="12"/>
      <c r="G13954" s="13"/>
      <c r="H13954" s="13"/>
      <c r="I13954" s="13"/>
      <c r="J13954" s="13"/>
      <c r="K13954" s="14"/>
      <c r="L13954" s="14"/>
      <c r="M13954" s="14"/>
      <c r="N13954" s="14"/>
      <c r="O13954" s="14"/>
      <c r="P13954" s="14"/>
      <c r="Q13954" s="47"/>
      <c r="R13954" s="47"/>
      <c r="S13954" s="47"/>
      <c r="T13954" s="47"/>
      <c r="U13954" s="47"/>
      <c r="V13954" s="47"/>
      <c r="W13954" s="13"/>
      <c r="X13954" s="17"/>
      <c r="Y13954" s="12"/>
      <c r="Z13954" s="13"/>
    </row>
    <row r="13955" spans="1:26" x14ac:dyDescent="0.25">
      <c r="A13955" s="11"/>
      <c r="B13955" s="12"/>
      <c r="C13955" s="12"/>
      <c r="D13955" s="12"/>
      <c r="E13955" s="12"/>
      <c r="F13955" s="12"/>
      <c r="G13955" s="13"/>
      <c r="H13955" s="13"/>
      <c r="I13955" s="13"/>
      <c r="J13955" s="13"/>
      <c r="K13955" s="14"/>
      <c r="L13955" s="14"/>
      <c r="M13955" s="14"/>
      <c r="N13955" s="14"/>
      <c r="O13955" s="14"/>
      <c r="P13955" s="14"/>
      <c r="Q13955" s="47"/>
      <c r="R13955" s="47"/>
      <c r="S13955" s="47"/>
      <c r="T13955" s="47"/>
      <c r="U13955" s="47"/>
      <c r="V13955" s="47"/>
      <c r="W13955" s="13"/>
      <c r="X13955" s="17"/>
      <c r="Y13955" s="12"/>
      <c r="Z13955" s="13"/>
    </row>
    <row r="13956" spans="1:26" x14ac:dyDescent="0.25">
      <c r="A13956" s="11"/>
      <c r="B13956" s="12"/>
      <c r="C13956" s="12"/>
      <c r="D13956" s="12"/>
      <c r="E13956" s="12"/>
      <c r="F13956" s="12"/>
      <c r="G13956" s="13"/>
      <c r="H13956" s="13"/>
      <c r="I13956" s="13"/>
      <c r="J13956" s="13"/>
      <c r="K13956" s="14"/>
      <c r="L13956" s="14"/>
      <c r="M13956" s="14"/>
      <c r="N13956" s="14"/>
      <c r="O13956" s="14"/>
      <c r="P13956" s="14"/>
      <c r="Q13956" s="47"/>
      <c r="R13956" s="47"/>
      <c r="S13956" s="47"/>
      <c r="T13956" s="47"/>
      <c r="U13956" s="47"/>
      <c r="V13956" s="47"/>
      <c r="W13956" s="13"/>
      <c r="X13956" s="17"/>
      <c r="Y13956" s="12"/>
      <c r="Z13956" s="13"/>
    </row>
    <row r="13957" spans="1:26" x14ac:dyDescent="0.25">
      <c r="A13957" s="11"/>
      <c r="B13957" s="12"/>
      <c r="C13957" s="12"/>
      <c r="D13957" s="12"/>
      <c r="E13957" s="12"/>
      <c r="F13957" s="12"/>
      <c r="G13957" s="13"/>
      <c r="H13957" s="13"/>
      <c r="I13957" s="13"/>
      <c r="J13957" s="13"/>
      <c r="K13957" s="14"/>
      <c r="L13957" s="14"/>
      <c r="M13957" s="14"/>
      <c r="N13957" s="14"/>
      <c r="O13957" s="14"/>
      <c r="P13957" s="14"/>
      <c r="Q13957" s="47"/>
      <c r="R13957" s="47"/>
      <c r="S13957" s="47"/>
      <c r="T13957" s="47"/>
      <c r="U13957" s="47"/>
      <c r="V13957" s="47"/>
      <c r="W13957" s="13"/>
      <c r="X13957" s="17"/>
      <c r="Y13957" s="12"/>
      <c r="Z13957" s="13"/>
    </row>
    <row r="13958" spans="1:26" x14ac:dyDescent="0.25">
      <c r="A13958" s="11"/>
      <c r="B13958" s="12"/>
      <c r="C13958" s="12"/>
      <c r="D13958" s="12"/>
      <c r="E13958" s="12"/>
      <c r="F13958" s="12"/>
      <c r="G13958" s="13"/>
      <c r="H13958" s="13"/>
      <c r="I13958" s="13"/>
      <c r="J13958" s="13"/>
      <c r="K13958" s="14"/>
      <c r="L13958" s="14"/>
      <c r="M13958" s="14"/>
      <c r="N13958" s="14"/>
      <c r="O13958" s="14"/>
      <c r="P13958" s="14"/>
      <c r="Q13958" s="47"/>
      <c r="R13958" s="47"/>
      <c r="S13958" s="47"/>
      <c r="T13958" s="47"/>
      <c r="U13958" s="47"/>
      <c r="V13958" s="47"/>
      <c r="W13958" s="13"/>
      <c r="X13958" s="17"/>
      <c r="Y13958" s="12"/>
      <c r="Z13958" s="13"/>
    </row>
    <row r="13959" spans="1:26" x14ac:dyDescent="0.25">
      <c r="A13959" s="11"/>
      <c r="B13959" s="12"/>
      <c r="C13959" s="12"/>
      <c r="D13959" s="12"/>
      <c r="E13959" s="12"/>
      <c r="F13959" s="12"/>
      <c r="G13959" s="13"/>
      <c r="H13959" s="13"/>
      <c r="I13959" s="13"/>
      <c r="J13959" s="13"/>
      <c r="K13959" s="14"/>
      <c r="L13959" s="14"/>
      <c r="M13959" s="14"/>
      <c r="N13959" s="14"/>
      <c r="O13959" s="14"/>
      <c r="P13959" s="14"/>
      <c r="Q13959" s="47"/>
      <c r="R13959" s="47"/>
      <c r="S13959" s="47"/>
      <c r="T13959" s="47"/>
      <c r="U13959" s="47"/>
      <c r="V13959" s="47"/>
      <c r="W13959" s="13"/>
      <c r="X13959" s="17"/>
      <c r="Y13959" s="12"/>
      <c r="Z13959" s="13"/>
    </row>
    <row r="13960" spans="1:26" x14ac:dyDescent="0.25">
      <c r="A13960" s="11"/>
      <c r="B13960" s="12"/>
      <c r="C13960" s="12"/>
      <c r="D13960" s="12"/>
      <c r="E13960" s="12"/>
      <c r="F13960" s="12"/>
      <c r="G13960" s="13"/>
      <c r="H13960" s="13"/>
      <c r="I13960" s="13"/>
      <c r="J13960" s="13"/>
      <c r="K13960" s="14"/>
      <c r="L13960" s="14"/>
      <c r="M13960" s="14"/>
      <c r="N13960" s="14"/>
      <c r="O13960" s="14"/>
      <c r="P13960" s="14"/>
      <c r="Q13960" s="47"/>
      <c r="R13960" s="47"/>
      <c r="S13960" s="47"/>
      <c r="T13960" s="47"/>
      <c r="U13960" s="47"/>
      <c r="V13960" s="47"/>
      <c r="W13960" s="13"/>
      <c r="X13960" s="17"/>
      <c r="Y13960" s="12"/>
      <c r="Z13960" s="13"/>
    </row>
    <row r="13961" spans="1:26" x14ac:dyDescent="0.25">
      <c r="A13961" s="11"/>
      <c r="B13961" s="12"/>
      <c r="C13961" s="12"/>
      <c r="D13961" s="12"/>
      <c r="E13961" s="12"/>
      <c r="F13961" s="12"/>
      <c r="G13961" s="13"/>
      <c r="H13961" s="13"/>
      <c r="I13961" s="13"/>
      <c r="J13961" s="13"/>
      <c r="K13961" s="14"/>
      <c r="L13961" s="14"/>
      <c r="M13961" s="14"/>
      <c r="N13961" s="14"/>
      <c r="O13961" s="14"/>
      <c r="P13961" s="14"/>
      <c r="Q13961" s="47"/>
      <c r="R13961" s="47"/>
      <c r="S13961" s="47"/>
      <c r="T13961" s="47"/>
      <c r="U13961" s="47"/>
      <c r="V13961" s="47"/>
      <c r="W13961" s="13"/>
      <c r="X13961" s="17"/>
      <c r="Y13961" s="12"/>
      <c r="Z13961" s="13"/>
    </row>
    <row r="13962" spans="1:26" x14ac:dyDescent="0.25">
      <c r="A13962" s="11"/>
      <c r="B13962" s="12"/>
      <c r="C13962" s="12"/>
      <c r="D13962" s="12"/>
      <c r="E13962" s="12"/>
      <c r="F13962" s="12"/>
      <c r="G13962" s="13"/>
      <c r="H13962" s="13"/>
      <c r="I13962" s="13"/>
      <c r="J13962" s="13"/>
      <c r="K13962" s="14"/>
      <c r="L13962" s="14"/>
      <c r="M13962" s="14"/>
      <c r="N13962" s="14"/>
      <c r="O13962" s="14"/>
      <c r="P13962" s="14"/>
      <c r="Q13962" s="47"/>
      <c r="R13962" s="47"/>
      <c r="S13962" s="47"/>
      <c r="T13962" s="47"/>
      <c r="U13962" s="47"/>
      <c r="V13962" s="47"/>
      <c r="W13962" s="13"/>
      <c r="X13962" s="17"/>
      <c r="Y13962" s="12"/>
      <c r="Z13962" s="13"/>
    </row>
    <row r="13963" spans="1:26" x14ac:dyDescent="0.25">
      <c r="A13963" s="11"/>
      <c r="B13963" s="12"/>
      <c r="C13963" s="12"/>
      <c r="D13963" s="12"/>
      <c r="E13963" s="12"/>
      <c r="F13963" s="12"/>
      <c r="G13963" s="13"/>
      <c r="H13963" s="13"/>
      <c r="I13963" s="13"/>
      <c r="J13963" s="13"/>
      <c r="K13963" s="14"/>
      <c r="L13963" s="14"/>
      <c r="M13963" s="14"/>
      <c r="N13963" s="14"/>
      <c r="O13963" s="14"/>
      <c r="P13963" s="14"/>
      <c r="Q13963" s="47"/>
      <c r="R13963" s="47"/>
      <c r="S13963" s="47"/>
      <c r="T13963" s="47"/>
      <c r="U13963" s="47"/>
      <c r="V13963" s="47"/>
      <c r="W13963" s="13"/>
      <c r="X13963" s="17"/>
      <c r="Y13963" s="12"/>
      <c r="Z13963" s="13"/>
    </row>
    <row r="13964" spans="1:26" x14ac:dyDescent="0.25">
      <c r="A13964" s="11"/>
      <c r="B13964" s="12"/>
      <c r="C13964" s="12"/>
      <c r="D13964" s="12"/>
      <c r="E13964" s="12"/>
      <c r="F13964" s="12"/>
      <c r="G13964" s="13"/>
      <c r="H13964" s="13"/>
      <c r="I13964" s="13"/>
      <c r="J13964" s="13"/>
      <c r="K13964" s="14"/>
      <c r="L13964" s="14"/>
      <c r="M13964" s="14"/>
      <c r="N13964" s="14"/>
      <c r="O13964" s="14"/>
      <c r="P13964" s="14"/>
      <c r="Q13964" s="47"/>
      <c r="R13964" s="47"/>
      <c r="S13964" s="47"/>
      <c r="T13964" s="47"/>
      <c r="U13964" s="47"/>
      <c r="V13964" s="47"/>
      <c r="W13964" s="13"/>
      <c r="X13964" s="17"/>
      <c r="Y13964" s="12"/>
      <c r="Z13964" s="13"/>
    </row>
    <row r="13965" spans="1:26" x14ac:dyDescent="0.25">
      <c r="A13965" s="11"/>
      <c r="B13965" s="12"/>
      <c r="C13965" s="12"/>
      <c r="D13965" s="12"/>
      <c r="E13965" s="12"/>
      <c r="F13965" s="12"/>
      <c r="G13965" s="13"/>
      <c r="H13965" s="13"/>
      <c r="I13965" s="13"/>
      <c r="J13965" s="13"/>
      <c r="K13965" s="14"/>
      <c r="L13965" s="14"/>
      <c r="M13965" s="14"/>
      <c r="N13965" s="14"/>
      <c r="O13965" s="14"/>
      <c r="P13965" s="14"/>
      <c r="Q13965" s="47"/>
      <c r="R13965" s="47"/>
      <c r="S13965" s="47"/>
      <c r="T13965" s="47"/>
      <c r="U13965" s="47"/>
      <c r="V13965" s="47"/>
      <c r="W13965" s="13"/>
      <c r="X13965" s="17"/>
      <c r="Y13965" s="12"/>
      <c r="Z13965" s="13"/>
    </row>
    <row r="13966" spans="1:26" x14ac:dyDescent="0.25">
      <c r="A13966" s="11"/>
      <c r="B13966" s="12"/>
      <c r="C13966" s="12"/>
      <c r="D13966" s="12"/>
      <c r="E13966" s="12"/>
      <c r="F13966" s="12"/>
      <c r="G13966" s="13"/>
      <c r="H13966" s="13"/>
      <c r="I13966" s="13"/>
      <c r="J13966" s="13"/>
      <c r="K13966" s="14"/>
      <c r="L13966" s="14"/>
      <c r="M13966" s="14"/>
      <c r="N13966" s="14"/>
      <c r="O13966" s="14"/>
      <c r="P13966" s="14"/>
      <c r="Q13966" s="47"/>
      <c r="R13966" s="47"/>
      <c r="S13966" s="47"/>
      <c r="T13966" s="47"/>
      <c r="U13966" s="47"/>
      <c r="V13966" s="47"/>
      <c r="W13966" s="13"/>
      <c r="X13966" s="17"/>
      <c r="Y13966" s="12"/>
      <c r="Z13966" s="13"/>
    </row>
    <row r="13967" spans="1:26" x14ac:dyDescent="0.25">
      <c r="A13967" s="11"/>
      <c r="B13967" s="12"/>
      <c r="C13967" s="12"/>
      <c r="D13967" s="12"/>
      <c r="E13967" s="12"/>
      <c r="F13967" s="12"/>
      <c r="G13967" s="13"/>
      <c r="H13967" s="13"/>
      <c r="I13967" s="13"/>
      <c r="J13967" s="13"/>
      <c r="K13967" s="14"/>
      <c r="L13967" s="14"/>
      <c r="M13967" s="14"/>
      <c r="N13967" s="14"/>
      <c r="O13967" s="14"/>
      <c r="P13967" s="14"/>
      <c r="Q13967" s="47"/>
      <c r="R13967" s="47"/>
      <c r="S13967" s="47"/>
      <c r="T13967" s="47"/>
      <c r="U13967" s="47"/>
      <c r="V13967" s="47"/>
      <c r="W13967" s="13"/>
      <c r="X13967" s="17"/>
      <c r="Y13967" s="12"/>
      <c r="Z13967" s="13"/>
    </row>
    <row r="13968" spans="1:26" x14ac:dyDescent="0.25">
      <c r="A13968" s="11"/>
      <c r="B13968" s="12"/>
      <c r="C13968" s="12"/>
      <c r="D13968" s="12"/>
      <c r="E13968" s="12"/>
      <c r="F13968" s="12"/>
      <c r="G13968" s="13"/>
      <c r="H13968" s="13"/>
      <c r="I13968" s="13"/>
      <c r="J13968" s="13"/>
      <c r="K13968" s="14"/>
      <c r="L13968" s="14"/>
      <c r="M13968" s="14"/>
      <c r="N13968" s="14"/>
      <c r="O13968" s="14"/>
      <c r="P13968" s="12"/>
      <c r="Q13968" s="47"/>
      <c r="R13968" s="47"/>
      <c r="S13968" s="47"/>
      <c r="T13968" s="47"/>
      <c r="U13968" s="47"/>
      <c r="V13968" s="47"/>
      <c r="W13968" s="13"/>
      <c r="X13968" s="17"/>
      <c r="Y13968" s="12"/>
      <c r="Z13968" s="13"/>
    </row>
    <row r="13969" spans="1:26" x14ac:dyDescent="0.25">
      <c r="A13969" s="11"/>
      <c r="B13969" s="12"/>
      <c r="C13969" s="12"/>
      <c r="D13969" s="12"/>
      <c r="E13969" s="12"/>
      <c r="F13969" s="12"/>
      <c r="G13969" s="13"/>
      <c r="H13969" s="13"/>
      <c r="I13969" s="13"/>
      <c r="J13969" s="13"/>
      <c r="K13969" s="14"/>
      <c r="L13969" s="14"/>
      <c r="M13969" s="14"/>
      <c r="N13969" s="14"/>
      <c r="O13969" s="14"/>
      <c r="P13969" s="14"/>
      <c r="Q13969" s="47"/>
      <c r="R13969" s="47"/>
      <c r="S13969" s="47"/>
      <c r="T13969" s="47"/>
      <c r="U13969" s="47"/>
      <c r="V13969" s="47"/>
      <c r="W13969" s="13"/>
      <c r="X13969" s="17"/>
      <c r="Y13969" s="12"/>
      <c r="Z13969" s="13"/>
    </row>
    <row r="13970" spans="1:26" x14ac:dyDescent="0.25">
      <c r="A13970" s="11"/>
      <c r="B13970" s="12"/>
      <c r="C13970" s="12"/>
      <c r="D13970" s="12"/>
      <c r="E13970" s="12"/>
      <c r="F13970" s="12"/>
      <c r="G13970" s="13"/>
      <c r="H13970" s="13"/>
      <c r="I13970" s="13"/>
      <c r="J13970" s="13"/>
      <c r="K13970" s="14"/>
      <c r="L13970" s="14"/>
      <c r="M13970" s="14"/>
      <c r="N13970" s="14"/>
      <c r="O13970" s="14"/>
      <c r="P13970" s="14"/>
      <c r="Q13970" s="47"/>
      <c r="R13970" s="47"/>
      <c r="S13970" s="47"/>
      <c r="T13970" s="47"/>
      <c r="U13970" s="47"/>
      <c r="V13970" s="47"/>
      <c r="W13970" s="13"/>
      <c r="X13970" s="17"/>
      <c r="Y13970" s="12"/>
      <c r="Z13970" s="13"/>
    </row>
    <row r="13971" spans="1:26" x14ac:dyDescent="0.25">
      <c r="A13971" s="11"/>
      <c r="B13971" s="12"/>
      <c r="C13971" s="12"/>
      <c r="D13971" s="12"/>
      <c r="E13971" s="12"/>
      <c r="F13971" s="12"/>
      <c r="G13971" s="13"/>
      <c r="H13971" s="13"/>
      <c r="I13971" s="13"/>
      <c r="J13971" s="13"/>
      <c r="K13971" s="14"/>
      <c r="L13971" s="14"/>
      <c r="M13971" s="14"/>
      <c r="N13971" s="14"/>
      <c r="O13971" s="14"/>
      <c r="P13971" s="12"/>
      <c r="Q13971" s="47"/>
      <c r="R13971" s="47"/>
      <c r="S13971" s="47"/>
      <c r="T13971" s="47"/>
      <c r="U13971" s="47"/>
      <c r="V13971" s="47"/>
      <c r="W13971" s="13"/>
      <c r="X13971" s="17"/>
      <c r="Y13971" s="12"/>
      <c r="Z13971" s="13"/>
    </row>
    <row r="13972" spans="1:26" x14ac:dyDescent="0.25">
      <c r="A13972" s="11"/>
      <c r="B13972" s="12"/>
      <c r="C13972" s="12"/>
      <c r="D13972" s="12"/>
      <c r="E13972" s="12"/>
      <c r="F13972" s="12"/>
      <c r="G13972" s="13"/>
      <c r="H13972" s="13"/>
      <c r="I13972" s="13"/>
      <c r="J13972" s="13"/>
      <c r="K13972" s="14"/>
      <c r="L13972" s="14"/>
      <c r="M13972" s="14"/>
      <c r="N13972" s="14"/>
      <c r="O13972" s="14"/>
      <c r="P13972" s="14"/>
      <c r="Q13972" s="47"/>
      <c r="R13972" s="47"/>
      <c r="S13972" s="47"/>
      <c r="T13972" s="47"/>
      <c r="U13972" s="47"/>
      <c r="V13972" s="47"/>
      <c r="W13972" s="13"/>
      <c r="X13972" s="17"/>
      <c r="Y13972" s="12"/>
      <c r="Z13972" s="13"/>
    </row>
    <row r="13973" spans="1:26" x14ac:dyDescent="0.25">
      <c r="A13973" s="11"/>
      <c r="B13973" s="12"/>
      <c r="C13973" s="12"/>
      <c r="D13973" s="12"/>
      <c r="E13973" s="12"/>
      <c r="F13973" s="12"/>
      <c r="G13973" s="13"/>
      <c r="H13973" s="13"/>
      <c r="I13973" s="13"/>
      <c r="J13973" s="13"/>
      <c r="K13973" s="14"/>
      <c r="L13973" s="14"/>
      <c r="M13973" s="14"/>
      <c r="N13973" s="14"/>
      <c r="O13973" s="14"/>
      <c r="P13973" s="14"/>
      <c r="Q13973" s="47"/>
      <c r="R13973" s="47"/>
      <c r="S13973" s="47"/>
      <c r="T13973" s="47"/>
      <c r="U13973" s="47"/>
      <c r="V13973" s="47"/>
      <c r="W13973" s="13"/>
      <c r="X13973" s="17"/>
      <c r="Y13973" s="12"/>
      <c r="Z13973" s="13"/>
    </row>
    <row r="13974" spans="1:26" x14ac:dyDescent="0.25">
      <c r="A13974" s="11"/>
      <c r="B13974" s="12"/>
      <c r="C13974" s="12"/>
      <c r="D13974" s="12"/>
      <c r="E13974" s="12"/>
      <c r="F13974" s="12"/>
      <c r="G13974" s="13"/>
      <c r="H13974" s="13"/>
      <c r="I13974" s="13"/>
      <c r="J13974" s="13"/>
      <c r="K13974" s="14"/>
      <c r="L13974" s="14"/>
      <c r="M13974" s="14"/>
      <c r="N13974" s="14"/>
      <c r="O13974" s="14"/>
      <c r="P13974" s="14"/>
      <c r="Q13974" s="47"/>
      <c r="R13974" s="47"/>
      <c r="S13974" s="47"/>
      <c r="T13974" s="47"/>
      <c r="U13974" s="47"/>
      <c r="V13974" s="47"/>
      <c r="W13974" s="13"/>
      <c r="X13974" s="17"/>
      <c r="Y13974" s="12"/>
      <c r="Z13974" s="13"/>
    </row>
    <row r="13975" spans="1:26" x14ac:dyDescent="0.25">
      <c r="A13975" s="11"/>
      <c r="B13975" s="12"/>
      <c r="C13975" s="12"/>
      <c r="D13975" s="12"/>
      <c r="E13975" s="12"/>
      <c r="F13975" s="12"/>
      <c r="G13975" s="13"/>
      <c r="H13975" s="13"/>
      <c r="I13975" s="13"/>
      <c r="J13975" s="13"/>
      <c r="K13975" s="14"/>
      <c r="L13975" s="14"/>
      <c r="M13975" s="14"/>
      <c r="N13975" s="14"/>
      <c r="O13975" s="14"/>
      <c r="P13975" s="14"/>
      <c r="Q13975" s="47"/>
      <c r="R13975" s="47"/>
      <c r="S13975" s="47"/>
      <c r="T13975" s="47"/>
      <c r="U13975" s="47"/>
      <c r="V13975" s="47"/>
      <c r="W13975" s="13"/>
      <c r="X13975" s="17"/>
      <c r="Y13975" s="12"/>
      <c r="Z13975" s="13"/>
    </row>
    <row r="13976" spans="1:26" x14ac:dyDescent="0.25">
      <c r="A13976" s="11"/>
      <c r="B13976" s="12"/>
      <c r="C13976" s="12"/>
      <c r="D13976" s="12"/>
      <c r="E13976" s="12"/>
      <c r="F13976" s="12"/>
      <c r="G13976" s="13"/>
      <c r="H13976" s="13"/>
      <c r="I13976" s="13"/>
      <c r="J13976" s="13"/>
      <c r="K13976" s="14"/>
      <c r="L13976" s="14"/>
      <c r="M13976" s="14"/>
      <c r="N13976" s="14"/>
      <c r="O13976" s="14"/>
      <c r="P13976" s="14"/>
      <c r="Q13976" s="47"/>
      <c r="R13976" s="47"/>
      <c r="S13976" s="47"/>
      <c r="T13976" s="47"/>
      <c r="U13976" s="47"/>
      <c r="V13976" s="47"/>
      <c r="W13976" s="13"/>
      <c r="X13976" s="17"/>
      <c r="Y13976" s="12"/>
      <c r="Z13976" s="13"/>
    </row>
    <row r="13977" spans="1:26" x14ac:dyDescent="0.25">
      <c r="A13977" s="11"/>
      <c r="B13977" s="12"/>
      <c r="C13977" s="12"/>
      <c r="D13977" s="12"/>
      <c r="E13977" s="12"/>
      <c r="F13977" s="12"/>
      <c r="G13977" s="13"/>
      <c r="H13977" s="13"/>
      <c r="I13977" s="13"/>
      <c r="J13977" s="13"/>
      <c r="K13977" s="14"/>
      <c r="L13977" s="14"/>
      <c r="M13977" s="14"/>
      <c r="N13977" s="14"/>
      <c r="O13977" s="14"/>
      <c r="P13977" s="14"/>
      <c r="Q13977" s="47"/>
      <c r="R13977" s="47"/>
      <c r="S13977" s="47"/>
      <c r="T13977" s="47"/>
      <c r="U13977" s="47"/>
      <c r="V13977" s="47"/>
      <c r="W13977" s="13"/>
      <c r="X13977" s="17"/>
      <c r="Y13977" s="12"/>
      <c r="Z13977" s="13"/>
    </row>
    <row r="13978" spans="1:26" x14ac:dyDescent="0.25">
      <c r="A13978" s="11"/>
      <c r="B13978" s="12"/>
      <c r="C13978" s="12"/>
      <c r="D13978" s="12"/>
      <c r="E13978" s="12"/>
      <c r="F13978" s="12"/>
      <c r="G13978" s="13"/>
      <c r="H13978" s="13"/>
      <c r="I13978" s="13"/>
      <c r="J13978" s="13"/>
      <c r="K13978" s="14"/>
      <c r="L13978" s="14"/>
      <c r="M13978" s="14"/>
      <c r="N13978" s="14"/>
      <c r="O13978" s="14"/>
      <c r="P13978" s="14"/>
      <c r="Q13978" s="47"/>
      <c r="R13978" s="47"/>
      <c r="S13978" s="47"/>
      <c r="T13978" s="47"/>
      <c r="U13978" s="47"/>
      <c r="V13978" s="47"/>
      <c r="W13978" s="13"/>
      <c r="X13978" s="17"/>
      <c r="Y13978" s="12"/>
      <c r="Z13978" s="13"/>
    </row>
    <row r="13979" spans="1:26" x14ac:dyDescent="0.25">
      <c r="A13979" s="11"/>
      <c r="B13979" s="12"/>
      <c r="C13979" s="12"/>
      <c r="D13979" s="12"/>
      <c r="E13979" s="12"/>
      <c r="F13979" s="12"/>
      <c r="G13979" s="13"/>
      <c r="H13979" s="13"/>
      <c r="I13979" s="13"/>
      <c r="J13979" s="13"/>
      <c r="K13979" s="14"/>
      <c r="L13979" s="14"/>
      <c r="M13979" s="14"/>
      <c r="N13979" s="14"/>
      <c r="O13979" s="14"/>
      <c r="P13979" s="14"/>
      <c r="Q13979" s="47"/>
      <c r="R13979" s="47"/>
      <c r="S13979" s="47"/>
      <c r="T13979" s="47"/>
      <c r="U13979" s="47"/>
      <c r="V13979" s="47"/>
      <c r="W13979" s="13"/>
      <c r="X13979" s="17"/>
      <c r="Y13979" s="12"/>
      <c r="Z13979" s="13"/>
    </row>
    <row r="13980" spans="1:26" x14ac:dyDescent="0.25">
      <c r="A13980" s="11"/>
      <c r="B13980" s="12"/>
      <c r="C13980" s="12"/>
      <c r="D13980" s="12"/>
      <c r="E13980" s="12"/>
      <c r="F13980" s="12"/>
      <c r="G13980" s="13"/>
      <c r="H13980" s="13"/>
      <c r="I13980" s="13"/>
      <c r="J13980" s="13"/>
      <c r="K13980" s="14"/>
      <c r="L13980" s="14"/>
      <c r="M13980" s="14"/>
      <c r="N13980" s="14"/>
      <c r="O13980" s="14"/>
      <c r="P13980" s="14"/>
      <c r="Q13980" s="47"/>
      <c r="R13980" s="47"/>
      <c r="S13980" s="47"/>
      <c r="T13980" s="47"/>
      <c r="U13980" s="47"/>
      <c r="V13980" s="47"/>
      <c r="W13980" s="13"/>
      <c r="X13980" s="17"/>
      <c r="Y13980" s="12"/>
      <c r="Z13980" s="13"/>
    </row>
    <row r="13981" spans="1:26" x14ac:dyDescent="0.25">
      <c r="A13981" s="11"/>
      <c r="B13981" s="12"/>
      <c r="C13981" s="12"/>
      <c r="D13981" s="12"/>
      <c r="E13981" s="12"/>
      <c r="F13981" s="12"/>
      <c r="G13981" s="13"/>
      <c r="H13981" s="13"/>
      <c r="I13981" s="13"/>
      <c r="J13981" s="13"/>
      <c r="K13981" s="14"/>
      <c r="L13981" s="14"/>
      <c r="M13981" s="14"/>
      <c r="N13981" s="14"/>
      <c r="O13981" s="14"/>
      <c r="P13981" s="14"/>
      <c r="Q13981" s="47"/>
      <c r="R13981" s="47"/>
      <c r="S13981" s="47"/>
      <c r="T13981" s="47"/>
      <c r="U13981" s="47"/>
      <c r="V13981" s="47"/>
      <c r="W13981" s="13"/>
      <c r="X13981" s="17"/>
      <c r="Y13981" s="12"/>
      <c r="Z13981" s="13"/>
    </row>
    <row r="13982" spans="1:26" x14ac:dyDescent="0.25">
      <c r="A13982" s="11"/>
      <c r="B13982" s="12"/>
      <c r="C13982" s="12"/>
      <c r="D13982" s="12"/>
      <c r="E13982" s="12"/>
      <c r="F13982" s="12"/>
      <c r="G13982" s="13"/>
      <c r="H13982" s="13"/>
      <c r="I13982" s="13"/>
      <c r="J13982" s="13"/>
      <c r="K13982" s="14"/>
      <c r="L13982" s="14"/>
      <c r="M13982" s="14"/>
      <c r="N13982" s="14"/>
      <c r="O13982" s="14"/>
      <c r="P13982" s="14"/>
      <c r="Q13982" s="47"/>
      <c r="R13982" s="47"/>
      <c r="S13982" s="47"/>
      <c r="T13982" s="47"/>
      <c r="U13982" s="47"/>
      <c r="V13982" s="47"/>
      <c r="W13982" s="13"/>
      <c r="X13982" s="17"/>
      <c r="Y13982" s="12"/>
      <c r="Z13982" s="13"/>
    </row>
    <row r="13983" spans="1:26" x14ac:dyDescent="0.25">
      <c r="A13983" s="11"/>
      <c r="B13983" s="12"/>
      <c r="C13983" s="12"/>
      <c r="D13983" s="12"/>
      <c r="E13983" s="12"/>
      <c r="F13983" s="12"/>
      <c r="G13983" s="13"/>
      <c r="H13983" s="13"/>
      <c r="I13983" s="13"/>
      <c r="J13983" s="13"/>
      <c r="K13983" s="14"/>
      <c r="L13983" s="14"/>
      <c r="M13983" s="14"/>
      <c r="N13983" s="14"/>
      <c r="O13983" s="14"/>
      <c r="P13983" s="14"/>
      <c r="Q13983" s="47"/>
      <c r="R13983" s="47"/>
      <c r="S13983" s="47"/>
      <c r="T13983" s="47"/>
      <c r="U13983" s="47"/>
      <c r="V13983" s="47"/>
      <c r="W13983" s="13"/>
      <c r="X13983" s="17"/>
      <c r="Y13983" s="12"/>
      <c r="Z13983" s="13"/>
    </row>
    <row r="13984" spans="1:26" x14ac:dyDescent="0.25">
      <c r="A13984" s="11"/>
      <c r="B13984" s="12"/>
      <c r="C13984" s="12"/>
      <c r="D13984" s="12"/>
      <c r="E13984" s="12"/>
      <c r="F13984" s="12"/>
      <c r="G13984" s="13"/>
      <c r="H13984" s="13"/>
      <c r="I13984" s="13"/>
      <c r="J13984" s="13"/>
      <c r="K13984" s="14"/>
      <c r="L13984" s="14"/>
      <c r="M13984" s="14"/>
      <c r="N13984" s="14"/>
      <c r="O13984" s="14"/>
      <c r="P13984" s="14"/>
      <c r="Q13984" s="47"/>
      <c r="R13984" s="47"/>
      <c r="S13984" s="47"/>
      <c r="T13984" s="47"/>
      <c r="U13984" s="47"/>
      <c r="V13984" s="47"/>
      <c r="W13984" s="13"/>
      <c r="X13984" s="17"/>
      <c r="Y13984" s="12"/>
      <c r="Z13984" s="13"/>
    </row>
    <row r="13985" spans="1:26" x14ac:dyDescent="0.25">
      <c r="A13985" s="11"/>
      <c r="B13985" s="12"/>
      <c r="C13985" s="12"/>
      <c r="D13985" s="12"/>
      <c r="E13985" s="12"/>
      <c r="F13985" s="12"/>
      <c r="G13985" s="13"/>
      <c r="H13985" s="13"/>
      <c r="I13985" s="13"/>
      <c r="J13985" s="13"/>
      <c r="K13985" s="14"/>
      <c r="L13985" s="14"/>
      <c r="M13985" s="14"/>
      <c r="N13985" s="14"/>
      <c r="O13985" s="14"/>
      <c r="P13985" s="14"/>
      <c r="Q13985" s="47"/>
      <c r="R13985" s="47"/>
      <c r="S13985" s="47"/>
      <c r="T13985" s="47"/>
      <c r="U13985" s="47"/>
      <c r="V13985" s="47"/>
      <c r="W13985" s="13"/>
      <c r="X13985" s="17"/>
      <c r="Y13985" s="12"/>
      <c r="Z13985" s="13"/>
    </row>
    <row r="13986" spans="1:26" x14ac:dyDescent="0.25">
      <c r="A13986" s="11"/>
      <c r="B13986" s="12"/>
      <c r="C13986" s="12"/>
      <c r="D13986" s="12"/>
      <c r="E13986" s="12"/>
      <c r="F13986" s="12"/>
      <c r="G13986" s="13"/>
      <c r="H13986" s="13"/>
      <c r="I13986" s="13"/>
      <c r="J13986" s="13"/>
      <c r="K13986" s="14"/>
      <c r="L13986" s="14"/>
      <c r="M13986" s="14"/>
      <c r="N13986" s="14"/>
      <c r="O13986" s="14"/>
      <c r="P13986" s="14"/>
      <c r="Q13986" s="47"/>
      <c r="R13986" s="47"/>
      <c r="S13986" s="47"/>
      <c r="T13986" s="47"/>
      <c r="U13986" s="47"/>
      <c r="V13986" s="47"/>
      <c r="W13986" s="13"/>
      <c r="X13986" s="17"/>
      <c r="Y13986" s="12"/>
      <c r="Z13986" s="13"/>
    </row>
    <row r="13987" spans="1:26" x14ac:dyDescent="0.25">
      <c r="A13987" s="11"/>
      <c r="B13987" s="12"/>
      <c r="C13987" s="12"/>
      <c r="D13987" s="12"/>
      <c r="E13987" s="12"/>
      <c r="F13987" s="12"/>
      <c r="G13987" s="13"/>
      <c r="H13987" s="13"/>
      <c r="I13987" s="13"/>
      <c r="J13987" s="13"/>
      <c r="K13987" s="14"/>
      <c r="L13987" s="14"/>
      <c r="M13987" s="14"/>
      <c r="N13987" s="14"/>
      <c r="O13987" s="14"/>
      <c r="P13987" s="12"/>
      <c r="Q13987" s="47"/>
      <c r="R13987" s="47"/>
      <c r="S13987" s="47"/>
      <c r="T13987" s="47"/>
      <c r="U13987" s="47"/>
      <c r="V13987" s="47"/>
      <c r="W13987" s="13"/>
      <c r="X13987" s="17"/>
      <c r="Y13987" s="12"/>
      <c r="Z13987" s="13"/>
    </row>
    <row r="13988" spans="1:26" x14ac:dyDescent="0.25">
      <c r="A13988" s="11"/>
      <c r="B13988" s="12"/>
      <c r="C13988" s="12"/>
      <c r="D13988" s="12"/>
      <c r="E13988" s="12"/>
      <c r="F13988" s="12"/>
      <c r="G13988" s="13"/>
      <c r="H13988" s="13"/>
      <c r="I13988" s="13"/>
      <c r="J13988" s="13"/>
      <c r="K13988" s="14"/>
      <c r="L13988" s="14"/>
      <c r="M13988" s="14"/>
      <c r="N13988" s="14"/>
      <c r="O13988" s="14"/>
      <c r="P13988" s="12"/>
      <c r="Q13988" s="47"/>
      <c r="R13988" s="47"/>
      <c r="S13988" s="47"/>
      <c r="T13988" s="47"/>
      <c r="U13988" s="47"/>
      <c r="V13988" s="47"/>
      <c r="W13988" s="13"/>
      <c r="X13988" s="17"/>
      <c r="Y13988" s="12"/>
      <c r="Z13988" s="13"/>
    </row>
    <row r="13989" spans="1:26" x14ac:dyDescent="0.25">
      <c r="A13989" s="11"/>
      <c r="B13989" s="12"/>
      <c r="C13989" s="12"/>
      <c r="D13989" s="12"/>
      <c r="E13989" s="12"/>
      <c r="F13989" s="12"/>
      <c r="G13989" s="13"/>
      <c r="H13989" s="13"/>
      <c r="I13989" s="13"/>
      <c r="J13989" s="13"/>
      <c r="K13989" s="14"/>
      <c r="L13989" s="14"/>
      <c r="M13989" s="14"/>
      <c r="N13989" s="14"/>
      <c r="O13989" s="14"/>
      <c r="P13989" s="14"/>
      <c r="Q13989" s="47"/>
      <c r="R13989" s="47"/>
      <c r="S13989" s="47"/>
      <c r="T13989" s="47"/>
      <c r="U13989" s="47"/>
      <c r="V13989" s="47"/>
      <c r="W13989" s="13"/>
      <c r="X13989" s="17"/>
      <c r="Y13989" s="12"/>
      <c r="Z13989" s="13"/>
    </row>
    <row r="13990" spans="1:26" x14ac:dyDescent="0.25">
      <c r="A13990" s="11"/>
      <c r="B13990" s="12"/>
      <c r="C13990" s="12"/>
      <c r="D13990" s="12"/>
      <c r="E13990" s="12"/>
      <c r="F13990" s="12"/>
      <c r="G13990" s="13"/>
      <c r="H13990" s="13"/>
      <c r="I13990" s="13"/>
      <c r="J13990" s="13"/>
      <c r="K13990" s="14"/>
      <c r="L13990" s="14"/>
      <c r="M13990" s="14"/>
      <c r="N13990" s="14"/>
      <c r="O13990" s="14"/>
      <c r="P13990" s="14"/>
      <c r="Q13990" s="47"/>
      <c r="R13990" s="47"/>
      <c r="S13990" s="47"/>
      <c r="T13990" s="47"/>
      <c r="U13990" s="47"/>
      <c r="V13990" s="47"/>
      <c r="W13990" s="13"/>
      <c r="X13990" s="17"/>
      <c r="Y13990" s="12"/>
      <c r="Z13990" s="13"/>
    </row>
    <row r="13991" spans="1:26" x14ac:dyDescent="0.25">
      <c r="A13991" s="11"/>
      <c r="B13991" s="12"/>
      <c r="C13991" s="12"/>
      <c r="D13991" s="12"/>
      <c r="E13991" s="12"/>
      <c r="F13991" s="12"/>
      <c r="G13991" s="13"/>
      <c r="H13991" s="13"/>
      <c r="I13991" s="13"/>
      <c r="J13991" s="13"/>
      <c r="K13991" s="14"/>
      <c r="L13991" s="14"/>
      <c r="M13991" s="14"/>
      <c r="N13991" s="14"/>
      <c r="O13991" s="14"/>
      <c r="P13991" s="14"/>
      <c r="Q13991" s="47"/>
      <c r="R13991" s="47"/>
      <c r="S13991" s="47"/>
      <c r="T13991" s="47"/>
      <c r="U13991" s="47"/>
      <c r="V13991" s="47"/>
      <c r="W13991" s="13"/>
      <c r="X13991" s="17"/>
      <c r="Y13991" s="12"/>
      <c r="Z13991" s="13"/>
    </row>
    <row r="13992" spans="1:26" x14ac:dyDescent="0.25">
      <c r="A13992" s="11"/>
      <c r="B13992" s="12"/>
      <c r="C13992" s="12"/>
      <c r="D13992" s="12"/>
      <c r="E13992" s="12"/>
      <c r="F13992" s="12"/>
      <c r="G13992" s="13"/>
      <c r="H13992" s="13"/>
      <c r="I13992" s="13"/>
      <c r="J13992" s="13"/>
      <c r="K13992" s="14"/>
      <c r="L13992" s="14"/>
      <c r="M13992" s="14"/>
      <c r="N13992" s="14"/>
      <c r="O13992" s="14"/>
      <c r="P13992" s="14"/>
      <c r="Q13992" s="47"/>
      <c r="R13992" s="47"/>
      <c r="S13992" s="47"/>
      <c r="T13992" s="47"/>
      <c r="U13992" s="47"/>
      <c r="V13992" s="47"/>
      <c r="W13992" s="13"/>
      <c r="X13992" s="17"/>
      <c r="Y13992" s="12"/>
      <c r="Z13992" s="13"/>
    </row>
    <row r="13993" spans="1:26" x14ac:dyDescent="0.25">
      <c r="A13993" s="11"/>
      <c r="B13993" s="12"/>
      <c r="C13993" s="12"/>
      <c r="D13993" s="12"/>
      <c r="E13993" s="12"/>
      <c r="F13993" s="12"/>
      <c r="G13993" s="13"/>
      <c r="H13993" s="13"/>
      <c r="I13993" s="13"/>
      <c r="J13993" s="13"/>
      <c r="K13993" s="14"/>
      <c r="L13993" s="14"/>
      <c r="M13993" s="14"/>
      <c r="N13993" s="14"/>
      <c r="O13993" s="14"/>
      <c r="P13993" s="14"/>
      <c r="Q13993" s="47"/>
      <c r="R13993" s="47"/>
      <c r="S13993" s="47"/>
      <c r="T13993" s="47"/>
      <c r="U13993" s="47"/>
      <c r="V13993" s="47"/>
      <c r="W13993" s="13"/>
      <c r="X13993" s="17"/>
      <c r="Y13993" s="12"/>
      <c r="Z13993" s="13"/>
    </row>
    <row r="13994" spans="1:26" x14ac:dyDescent="0.25">
      <c r="A13994" s="11"/>
      <c r="B13994" s="12"/>
      <c r="C13994" s="12"/>
      <c r="D13994" s="12"/>
      <c r="E13994" s="12"/>
      <c r="F13994" s="12"/>
      <c r="G13994" s="13"/>
      <c r="H13994" s="13"/>
      <c r="I13994" s="13"/>
      <c r="J13994" s="13"/>
      <c r="K13994" s="14"/>
      <c r="L13994" s="14"/>
      <c r="M13994" s="14"/>
      <c r="N13994" s="14"/>
      <c r="O13994" s="14"/>
      <c r="P13994" s="14"/>
      <c r="Q13994" s="47"/>
      <c r="R13994" s="47"/>
      <c r="S13994" s="47"/>
      <c r="T13994" s="47"/>
      <c r="U13994" s="47"/>
      <c r="V13994" s="47"/>
      <c r="W13994" s="13"/>
      <c r="X13994" s="17"/>
      <c r="Y13994" s="12"/>
      <c r="Z13994" s="13"/>
    </row>
    <row r="13995" spans="1:26" x14ac:dyDescent="0.25">
      <c r="A13995" s="11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14"/>
      <c r="L13995" s="14"/>
      <c r="M13995" s="14"/>
      <c r="N13995" s="14"/>
      <c r="O13995" s="14"/>
      <c r="P13995" s="14"/>
      <c r="Q13995" s="47"/>
      <c r="R13995" s="47"/>
      <c r="S13995" s="47"/>
      <c r="T13995" s="47"/>
      <c r="U13995" s="47"/>
      <c r="V13995" s="47"/>
      <c r="W13995" s="13"/>
      <c r="X13995" s="17"/>
      <c r="Y13995" s="12"/>
      <c r="Z13995" s="13"/>
    </row>
    <row r="13996" spans="1:26" x14ac:dyDescent="0.25">
      <c r="A13996" s="11"/>
      <c r="B13996" s="12"/>
      <c r="C13996" s="12"/>
      <c r="D13996" s="12"/>
      <c r="E13996" s="12"/>
      <c r="F13996" s="12"/>
      <c r="G13996" s="13"/>
      <c r="H13996" s="13"/>
      <c r="I13996" s="13"/>
      <c r="J13996" s="13"/>
      <c r="K13996" s="14"/>
      <c r="L13996" s="14"/>
      <c r="M13996" s="14"/>
      <c r="N13996" s="14"/>
      <c r="O13996" s="14"/>
      <c r="P13996" s="14"/>
      <c r="Q13996" s="47"/>
      <c r="R13996" s="47"/>
      <c r="S13996" s="47"/>
      <c r="T13996" s="47"/>
      <c r="U13996" s="47"/>
      <c r="V13996" s="47"/>
      <c r="W13996" s="13"/>
      <c r="X13996" s="17"/>
      <c r="Y13996" s="12"/>
      <c r="Z13996" s="13"/>
    </row>
    <row r="13997" spans="1:26" x14ac:dyDescent="0.25">
      <c r="A13997" s="11"/>
      <c r="B13997" s="12"/>
      <c r="C13997" s="12"/>
      <c r="D13997" s="12"/>
      <c r="E13997" s="12"/>
      <c r="F13997" s="12"/>
      <c r="G13997" s="13"/>
      <c r="H13997" s="13"/>
      <c r="I13997" s="13"/>
      <c r="J13997" s="13"/>
      <c r="K13997" s="14"/>
      <c r="L13997" s="14"/>
      <c r="M13997" s="14"/>
      <c r="N13997" s="14"/>
      <c r="O13997" s="14"/>
      <c r="P13997" s="14"/>
      <c r="Q13997" s="47"/>
      <c r="R13997" s="47"/>
      <c r="S13997" s="47"/>
      <c r="T13997" s="47"/>
      <c r="U13997" s="47"/>
      <c r="V13997" s="47"/>
      <c r="W13997" s="13"/>
      <c r="X13997" s="17"/>
      <c r="Y13997" s="12"/>
      <c r="Z13997" s="13"/>
    </row>
    <row r="13998" spans="1:26" x14ac:dyDescent="0.25">
      <c r="A13998" s="11"/>
      <c r="B13998" s="12"/>
      <c r="C13998" s="12"/>
      <c r="D13998" s="12"/>
      <c r="E13998" s="12"/>
      <c r="F13998" s="12"/>
      <c r="G13998" s="13"/>
      <c r="H13998" s="13"/>
      <c r="I13998" s="13"/>
      <c r="J13998" s="13"/>
      <c r="K13998" s="14"/>
      <c r="L13998" s="14"/>
      <c r="M13998" s="14"/>
      <c r="N13998" s="14"/>
      <c r="O13998" s="14"/>
      <c r="P13998" s="14"/>
      <c r="Q13998" s="47"/>
      <c r="R13998" s="47"/>
      <c r="S13998" s="47"/>
      <c r="T13998" s="47"/>
      <c r="U13998" s="47"/>
      <c r="V13998" s="47"/>
      <c r="W13998" s="13"/>
      <c r="X13998" s="17"/>
      <c r="Y13998" s="12"/>
      <c r="Z13998" s="13"/>
    </row>
    <row r="13999" spans="1:26" x14ac:dyDescent="0.25">
      <c r="A13999" s="11"/>
      <c r="B13999" s="12"/>
      <c r="C13999" s="12"/>
      <c r="D13999" s="12"/>
      <c r="E13999" s="12"/>
      <c r="F13999" s="12"/>
      <c r="G13999" s="13"/>
      <c r="H13999" s="13"/>
      <c r="I13999" s="13"/>
      <c r="J13999" s="13"/>
      <c r="K13999" s="14"/>
      <c r="L13999" s="14"/>
      <c r="M13999" s="14"/>
      <c r="N13999" s="14"/>
      <c r="O13999" s="14"/>
      <c r="P13999" s="14"/>
      <c r="Q13999" s="47"/>
      <c r="R13999" s="47"/>
      <c r="S13999" s="47"/>
      <c r="T13999" s="47"/>
      <c r="U13999" s="47"/>
      <c r="V13999" s="47"/>
      <c r="W13999" s="13"/>
      <c r="X13999" s="17"/>
      <c r="Y13999" s="12"/>
      <c r="Z13999" s="13"/>
    </row>
    <row r="14000" spans="1:26" x14ac:dyDescent="0.25">
      <c r="A14000" s="11"/>
      <c r="B14000" s="12"/>
      <c r="C14000" s="12"/>
      <c r="D14000" s="12"/>
      <c r="E14000" s="12"/>
      <c r="F14000" s="12"/>
      <c r="G14000" s="13"/>
      <c r="H14000" s="13"/>
      <c r="I14000" s="13"/>
      <c r="J14000" s="13"/>
      <c r="K14000" s="14"/>
      <c r="L14000" s="14"/>
      <c r="M14000" s="14"/>
      <c r="N14000" s="14"/>
      <c r="O14000" s="14"/>
      <c r="P14000" s="14"/>
      <c r="Q14000" s="47"/>
      <c r="R14000" s="47"/>
      <c r="S14000" s="47"/>
      <c r="T14000" s="47"/>
      <c r="U14000" s="47"/>
      <c r="V14000" s="47"/>
      <c r="W14000" s="13"/>
      <c r="X14000" s="17"/>
      <c r="Y14000" s="12"/>
      <c r="Z14000" s="13"/>
    </row>
    <row r="14001" spans="1:26" x14ac:dyDescent="0.25">
      <c r="A14001" s="11"/>
      <c r="B14001" s="12"/>
      <c r="C14001" s="12"/>
      <c r="D14001" s="12"/>
      <c r="E14001" s="12"/>
      <c r="F14001" s="12"/>
      <c r="G14001" s="13"/>
      <c r="H14001" s="13"/>
      <c r="I14001" s="13"/>
      <c r="J14001" s="13"/>
      <c r="K14001" s="14"/>
      <c r="L14001" s="14"/>
      <c r="M14001" s="14"/>
      <c r="N14001" s="14"/>
      <c r="O14001" s="14"/>
      <c r="P14001" s="14"/>
      <c r="Q14001" s="47"/>
      <c r="R14001" s="47"/>
      <c r="S14001" s="47"/>
      <c r="T14001" s="47"/>
      <c r="U14001" s="47"/>
      <c r="V14001" s="47"/>
      <c r="W14001" s="13"/>
      <c r="X14001" s="17"/>
      <c r="Y14001" s="12"/>
      <c r="Z14001" s="13"/>
    </row>
    <row r="14002" spans="1:26" x14ac:dyDescent="0.25">
      <c r="A14002" s="11"/>
      <c r="B14002" s="12"/>
      <c r="C14002" s="12"/>
      <c r="D14002" s="12"/>
      <c r="E14002" s="12"/>
      <c r="F14002" s="12"/>
      <c r="G14002" s="13"/>
      <c r="H14002" s="13"/>
      <c r="I14002" s="13"/>
      <c r="J14002" s="13"/>
      <c r="K14002" s="14"/>
      <c r="L14002" s="14"/>
      <c r="M14002" s="14"/>
      <c r="N14002" s="14"/>
      <c r="O14002" s="14"/>
      <c r="P14002" s="14"/>
      <c r="Q14002" s="47"/>
      <c r="R14002" s="47"/>
      <c r="S14002" s="47"/>
      <c r="T14002" s="47"/>
      <c r="U14002" s="47"/>
      <c r="V14002" s="47"/>
      <c r="W14002" s="13"/>
      <c r="X14002" s="17"/>
      <c r="Y14002" s="12"/>
      <c r="Z14002" s="13"/>
    </row>
    <row r="14003" spans="1:26" x14ac:dyDescent="0.25">
      <c r="A14003" s="11"/>
      <c r="B14003" s="12"/>
      <c r="C14003" s="12"/>
      <c r="D14003" s="12"/>
      <c r="E14003" s="12"/>
      <c r="F14003" s="12"/>
      <c r="G14003" s="13"/>
      <c r="H14003" s="13"/>
      <c r="I14003" s="13"/>
      <c r="J14003" s="13"/>
      <c r="K14003" s="14"/>
      <c r="L14003" s="14"/>
      <c r="M14003" s="14"/>
      <c r="N14003" s="14"/>
      <c r="O14003" s="14"/>
      <c r="P14003" s="14"/>
      <c r="Q14003" s="47"/>
      <c r="R14003" s="47"/>
      <c r="S14003" s="47"/>
      <c r="T14003" s="47"/>
      <c r="U14003" s="47"/>
      <c r="V14003" s="47"/>
      <c r="W14003" s="13"/>
      <c r="X14003" s="17"/>
      <c r="Y14003" s="12"/>
      <c r="Z14003" s="13"/>
    </row>
    <row r="14004" spans="1:26" x14ac:dyDescent="0.25">
      <c r="A14004" s="11"/>
      <c r="B14004" s="12"/>
      <c r="C14004" s="12"/>
      <c r="D14004" s="12"/>
      <c r="E14004" s="12"/>
      <c r="F14004" s="12"/>
      <c r="G14004" s="13"/>
      <c r="H14004" s="13"/>
      <c r="I14004" s="13"/>
      <c r="J14004" s="13"/>
      <c r="K14004" s="14"/>
      <c r="L14004" s="14"/>
      <c r="M14004" s="14"/>
      <c r="N14004" s="14"/>
      <c r="O14004" s="14"/>
      <c r="P14004" s="14"/>
      <c r="Q14004" s="47"/>
      <c r="R14004" s="47"/>
      <c r="S14004" s="47"/>
      <c r="T14004" s="47"/>
      <c r="U14004" s="47"/>
      <c r="V14004" s="47"/>
      <c r="W14004" s="47"/>
      <c r="X14004" s="17"/>
      <c r="Y14004" s="13"/>
      <c r="Z14004" s="13"/>
    </row>
    <row r="14005" spans="1:26" x14ac:dyDescent="0.25">
      <c r="A14005" s="11"/>
      <c r="B14005" s="12"/>
      <c r="C14005" s="12"/>
      <c r="D14005" s="12"/>
      <c r="E14005" s="12"/>
      <c r="F14005" s="12"/>
      <c r="G14005" s="13"/>
      <c r="H14005" s="13"/>
      <c r="I14005" s="13"/>
      <c r="J14005" s="13"/>
      <c r="K14005" s="14"/>
      <c r="L14005" s="14"/>
      <c r="M14005" s="14"/>
      <c r="N14005" s="14"/>
      <c r="O14005" s="14"/>
      <c r="P14005" s="14"/>
      <c r="Q14005" s="47"/>
      <c r="R14005" s="47"/>
      <c r="S14005" s="47"/>
      <c r="T14005" s="47"/>
      <c r="U14005" s="47"/>
      <c r="V14005" s="47"/>
      <c r="W14005" s="13"/>
      <c r="X14005" s="17"/>
      <c r="Y14005" s="12"/>
      <c r="Z14005" s="13"/>
    </row>
    <row r="14006" spans="1:26" x14ac:dyDescent="0.25">
      <c r="A14006" s="11"/>
      <c r="B14006" s="12"/>
      <c r="C14006" s="12"/>
      <c r="D14006" s="12"/>
      <c r="E14006" s="12"/>
      <c r="F14006" s="12"/>
      <c r="G14006" s="13"/>
      <c r="H14006" s="13"/>
      <c r="I14006" s="13"/>
      <c r="J14006" s="13"/>
      <c r="K14006" s="14"/>
      <c r="L14006" s="14"/>
      <c r="M14006" s="14"/>
      <c r="N14006" s="14"/>
      <c r="O14006" s="14"/>
      <c r="P14006" s="14"/>
      <c r="Q14006" s="47"/>
      <c r="R14006" s="47"/>
      <c r="S14006" s="47"/>
      <c r="T14006" s="47"/>
      <c r="U14006" s="47"/>
      <c r="V14006" s="47"/>
      <c r="W14006" s="13"/>
      <c r="X14006" s="17"/>
      <c r="Y14006" s="12"/>
      <c r="Z14006" s="13"/>
    </row>
    <row r="14007" spans="1:26" x14ac:dyDescent="0.25">
      <c r="A14007" s="11"/>
      <c r="B14007" s="12"/>
      <c r="C14007" s="12"/>
      <c r="D14007" s="12"/>
      <c r="E14007" s="12"/>
      <c r="F14007" s="12"/>
      <c r="G14007" s="13"/>
      <c r="H14007" s="13"/>
      <c r="I14007" s="13"/>
      <c r="J14007" s="13"/>
      <c r="K14007" s="14"/>
      <c r="L14007" s="14"/>
      <c r="M14007" s="14"/>
      <c r="N14007" s="14"/>
      <c r="O14007" s="14"/>
      <c r="P14007" s="14"/>
      <c r="Q14007" s="47"/>
      <c r="R14007" s="47"/>
      <c r="S14007" s="47"/>
      <c r="T14007" s="47"/>
      <c r="U14007" s="47"/>
      <c r="V14007" s="47"/>
      <c r="W14007" s="13"/>
      <c r="X14007" s="17"/>
      <c r="Y14007" s="12"/>
      <c r="Z14007" s="13"/>
    </row>
    <row r="14008" spans="1:26" x14ac:dyDescent="0.25">
      <c r="A14008" s="11"/>
      <c r="B14008" s="12"/>
      <c r="C14008" s="12"/>
      <c r="D14008" s="12"/>
      <c r="E14008" s="12"/>
      <c r="F14008" s="12"/>
      <c r="G14008" s="13"/>
      <c r="H14008" s="13"/>
      <c r="I14008" s="13"/>
      <c r="J14008" s="13"/>
      <c r="K14008" s="14"/>
      <c r="L14008" s="14"/>
      <c r="M14008" s="14"/>
      <c r="N14008" s="14"/>
      <c r="O14008" s="14"/>
      <c r="P14008" s="14"/>
      <c r="Q14008" s="47"/>
      <c r="R14008" s="47"/>
      <c r="S14008" s="47"/>
      <c r="T14008" s="47"/>
      <c r="U14008" s="47"/>
      <c r="V14008" s="47"/>
      <c r="W14008" s="47"/>
      <c r="X14008" s="17"/>
      <c r="Y14008" s="13"/>
      <c r="Z14008" s="13"/>
    </row>
    <row r="14009" spans="1:26" x14ac:dyDescent="0.25">
      <c r="A14009" s="11"/>
      <c r="B14009" s="12"/>
      <c r="C14009" s="12"/>
      <c r="D14009" s="12"/>
      <c r="E14009" s="12"/>
      <c r="F14009" s="12"/>
      <c r="G14009" s="13"/>
      <c r="H14009" s="13"/>
      <c r="I14009" s="13"/>
      <c r="J14009" s="13"/>
      <c r="K14009" s="14"/>
      <c r="L14009" s="14"/>
      <c r="M14009" s="14"/>
      <c r="N14009" s="14"/>
      <c r="O14009" s="14"/>
      <c r="P14009" s="14"/>
      <c r="Q14009" s="47"/>
      <c r="R14009" s="47"/>
      <c r="S14009" s="47"/>
      <c r="T14009" s="47"/>
      <c r="U14009" s="47"/>
      <c r="V14009" s="47"/>
      <c r="W14009" s="13"/>
      <c r="X14009" s="17"/>
      <c r="Y14009" s="12"/>
      <c r="Z14009" s="13"/>
    </row>
    <row r="14010" spans="1:26" x14ac:dyDescent="0.25">
      <c r="A14010" s="11"/>
      <c r="B14010" s="12"/>
      <c r="C14010" s="12"/>
      <c r="D14010" s="12"/>
      <c r="E14010" s="12"/>
      <c r="F14010" s="12"/>
      <c r="G14010" s="13"/>
      <c r="H14010" s="13"/>
      <c r="I14010" s="13"/>
      <c r="J14010" s="13"/>
      <c r="K14010" s="14"/>
      <c r="L14010" s="14"/>
      <c r="M14010" s="14"/>
      <c r="N14010" s="14"/>
      <c r="O14010" s="14"/>
      <c r="P14010" s="14"/>
      <c r="Q14010" s="47"/>
      <c r="R14010" s="47"/>
      <c r="S14010" s="47"/>
      <c r="T14010" s="47"/>
      <c r="U14010" s="47"/>
      <c r="V14010" s="47"/>
      <c r="W14010" s="47"/>
      <c r="X14010" s="17"/>
      <c r="Y14010" s="13"/>
      <c r="Z14010" s="13"/>
    </row>
    <row r="14011" spans="1:26" x14ac:dyDescent="0.25">
      <c r="A14011" s="11"/>
      <c r="B14011" s="12"/>
      <c r="C14011" s="12"/>
      <c r="D14011" s="12"/>
      <c r="E14011" s="12"/>
      <c r="F14011" s="12"/>
      <c r="G14011" s="13"/>
      <c r="H14011" s="13"/>
      <c r="I14011" s="13"/>
      <c r="J14011" s="13"/>
      <c r="K14011" s="14"/>
      <c r="L14011" s="14"/>
      <c r="M14011" s="14"/>
      <c r="N14011" s="14"/>
      <c r="O14011" s="14"/>
      <c r="P14011" s="14"/>
      <c r="Q14011" s="47"/>
      <c r="R14011" s="47"/>
      <c r="S14011" s="47"/>
      <c r="T14011" s="47"/>
      <c r="U14011" s="47"/>
      <c r="V14011" s="47"/>
      <c r="W14011" s="13"/>
      <c r="X14011" s="17"/>
      <c r="Y14011" s="12"/>
      <c r="Z14011" s="13"/>
    </row>
    <row r="14012" spans="1:26" x14ac:dyDescent="0.25">
      <c r="A14012" s="11"/>
      <c r="B14012" s="12"/>
      <c r="C14012" s="12"/>
      <c r="D14012" s="12"/>
      <c r="E14012" s="12"/>
      <c r="F14012" s="12"/>
      <c r="G14012" s="13"/>
      <c r="H14012" s="13"/>
      <c r="I14012" s="13"/>
      <c r="J14012" s="13"/>
      <c r="K14012" s="14"/>
      <c r="L14012" s="14"/>
      <c r="M14012" s="14"/>
      <c r="N14012" s="14"/>
      <c r="O14012" s="14"/>
      <c r="P14012" s="14"/>
      <c r="Q14012" s="47"/>
      <c r="R14012" s="47"/>
      <c r="S14012" s="47"/>
      <c r="T14012" s="47"/>
      <c r="U14012" s="47"/>
      <c r="V14012" s="47"/>
      <c r="W14012" s="47"/>
      <c r="X14012" s="17"/>
      <c r="Y14012" s="13"/>
      <c r="Z14012" s="13"/>
    </row>
    <row r="14013" spans="1:26" x14ac:dyDescent="0.25">
      <c r="A14013" s="11"/>
      <c r="B14013" s="12"/>
      <c r="C14013" s="12"/>
      <c r="D14013" s="12"/>
      <c r="E14013" s="12"/>
      <c r="F14013" s="12"/>
      <c r="G14013" s="13"/>
      <c r="H14013" s="13"/>
      <c r="I14013" s="13"/>
      <c r="J14013" s="13"/>
      <c r="K14013" s="14"/>
      <c r="L14013" s="14"/>
      <c r="M14013" s="14"/>
      <c r="N14013" s="14"/>
      <c r="O14013" s="14"/>
      <c r="P14013" s="14"/>
      <c r="Q14013" s="47"/>
      <c r="R14013" s="47"/>
      <c r="S14013" s="47"/>
      <c r="T14013" s="47"/>
      <c r="U14013" s="47"/>
      <c r="V14013" s="47"/>
      <c r="W14013" s="47"/>
      <c r="X14013" s="17"/>
      <c r="Y14013" s="13"/>
      <c r="Z14013" s="13"/>
    </row>
    <row r="14014" spans="1:26" x14ac:dyDescent="0.25">
      <c r="A14014" s="11"/>
      <c r="B14014" s="12"/>
      <c r="C14014" s="12"/>
      <c r="D14014" s="12"/>
      <c r="E14014" s="12"/>
      <c r="F14014" s="12"/>
      <c r="G14014" s="13"/>
      <c r="H14014" s="13"/>
      <c r="I14014" s="13"/>
      <c r="J14014" s="13"/>
      <c r="K14014" s="14"/>
      <c r="L14014" s="14"/>
      <c r="M14014" s="14"/>
      <c r="N14014" s="14"/>
      <c r="O14014" s="14"/>
      <c r="P14014" s="14"/>
      <c r="Q14014" s="47"/>
      <c r="R14014" s="47"/>
      <c r="S14014" s="47"/>
      <c r="T14014" s="47"/>
      <c r="U14014" s="47"/>
      <c r="V14014" s="47"/>
      <c r="W14014" s="13"/>
      <c r="X14014" s="17"/>
      <c r="Y14014" s="12"/>
      <c r="Z14014" s="13"/>
    </row>
    <row r="14015" spans="1:26" x14ac:dyDescent="0.25">
      <c r="A14015" s="11"/>
      <c r="B14015" s="12"/>
      <c r="C14015" s="12"/>
      <c r="D14015" s="12"/>
      <c r="E14015" s="12"/>
      <c r="F14015" s="12"/>
      <c r="G14015" s="13"/>
      <c r="H14015" s="13"/>
      <c r="I14015" s="13"/>
      <c r="J14015" s="13"/>
      <c r="K14015" s="14"/>
      <c r="L14015" s="14"/>
      <c r="M14015" s="14"/>
      <c r="N14015" s="14"/>
      <c r="O14015" s="14"/>
      <c r="P14015" s="14"/>
      <c r="Q14015" s="47"/>
      <c r="R14015" s="47"/>
      <c r="S14015" s="47"/>
      <c r="T14015" s="47"/>
      <c r="U14015" s="47"/>
      <c r="V14015" s="47"/>
      <c r="W14015" s="13"/>
      <c r="X14015" s="17"/>
      <c r="Y14015" s="12"/>
      <c r="Z14015" s="13"/>
    </row>
    <row r="14016" spans="1:26" x14ac:dyDescent="0.25">
      <c r="A14016" s="11"/>
      <c r="B14016" s="12"/>
      <c r="C14016" s="12"/>
      <c r="D14016" s="12"/>
      <c r="E14016" s="12"/>
      <c r="F14016" s="12"/>
      <c r="G14016" s="13"/>
      <c r="H14016" s="13"/>
      <c r="I14016" s="13"/>
      <c r="J14016" s="13"/>
      <c r="K14016" s="14"/>
      <c r="L14016" s="14"/>
      <c r="M14016" s="14"/>
      <c r="N14016" s="14"/>
      <c r="O14016" s="14"/>
      <c r="P14016" s="14"/>
      <c r="Q14016" s="47"/>
      <c r="R14016" s="47"/>
      <c r="S14016" s="47"/>
      <c r="T14016" s="47"/>
      <c r="U14016" s="47"/>
      <c r="V14016" s="47"/>
      <c r="W14016" s="13"/>
      <c r="X14016" s="17"/>
      <c r="Y14016" s="12"/>
      <c r="Z14016" s="13"/>
    </row>
    <row r="14017" spans="1:26" x14ac:dyDescent="0.25">
      <c r="A14017" s="11"/>
      <c r="B14017" s="12"/>
      <c r="C14017" s="12"/>
      <c r="D14017" s="12"/>
      <c r="E14017" s="12"/>
      <c r="F14017" s="12"/>
      <c r="G14017" s="13"/>
      <c r="H14017" s="13"/>
      <c r="I14017" s="13"/>
      <c r="J14017" s="13"/>
      <c r="K14017" s="14"/>
      <c r="L14017" s="14"/>
      <c r="M14017" s="14"/>
      <c r="N14017" s="14"/>
      <c r="O14017" s="14"/>
      <c r="P14017" s="14"/>
      <c r="Q14017" s="47"/>
      <c r="R14017" s="47"/>
      <c r="S14017" s="47"/>
      <c r="T14017" s="47"/>
      <c r="U14017" s="47"/>
      <c r="V14017" s="47"/>
      <c r="W14017" s="13"/>
      <c r="X14017" s="17"/>
      <c r="Y14017" s="12"/>
      <c r="Z14017" s="13"/>
    </row>
    <row r="14018" spans="1:26" x14ac:dyDescent="0.25">
      <c r="A14018" s="11"/>
      <c r="B14018" s="12"/>
      <c r="C14018" s="12"/>
      <c r="D14018" s="12"/>
      <c r="E14018" s="12"/>
      <c r="F14018" s="12"/>
      <c r="G14018" s="13"/>
      <c r="H14018" s="13"/>
      <c r="I14018" s="13"/>
      <c r="J14018" s="13"/>
      <c r="K14018" s="14"/>
      <c r="L14018" s="14"/>
      <c r="M14018" s="14"/>
      <c r="N14018" s="14"/>
      <c r="O14018" s="14"/>
      <c r="P14018" s="14"/>
      <c r="Q14018" s="47"/>
      <c r="R14018" s="47"/>
      <c r="S14018" s="47"/>
      <c r="T14018" s="47"/>
      <c r="U14018" s="47"/>
      <c r="V14018" s="47"/>
      <c r="W14018" s="13"/>
      <c r="X14018" s="17"/>
      <c r="Y14018" s="12"/>
      <c r="Z14018" s="13"/>
    </row>
    <row r="14019" spans="1:26" x14ac:dyDescent="0.25">
      <c r="A14019" s="11"/>
      <c r="B14019" s="12"/>
      <c r="C14019" s="12"/>
      <c r="D14019" s="12"/>
      <c r="E14019" s="12"/>
      <c r="F14019" s="12"/>
      <c r="G14019" s="13"/>
      <c r="H14019" s="13"/>
      <c r="I14019" s="13"/>
      <c r="J14019" s="13"/>
      <c r="K14019" s="14"/>
      <c r="L14019" s="14"/>
      <c r="M14019" s="14"/>
      <c r="N14019" s="14"/>
      <c r="O14019" s="14"/>
      <c r="P14019" s="14"/>
      <c r="Q14019" s="47"/>
      <c r="R14019" s="47"/>
      <c r="S14019" s="47"/>
      <c r="T14019" s="47"/>
      <c r="U14019" s="47"/>
      <c r="V14019" s="47"/>
      <c r="W14019" s="13"/>
      <c r="X14019" s="17"/>
      <c r="Y14019" s="12"/>
      <c r="Z14019" s="13"/>
    </row>
    <row r="14020" spans="1:26" x14ac:dyDescent="0.25">
      <c r="A14020" s="11"/>
      <c r="B14020" s="12"/>
      <c r="C14020" s="12"/>
      <c r="D14020" s="12"/>
      <c r="E14020" s="12"/>
      <c r="F14020" s="12"/>
      <c r="G14020" s="13"/>
      <c r="H14020" s="13"/>
      <c r="I14020" s="13"/>
      <c r="J14020" s="13"/>
      <c r="K14020" s="14"/>
      <c r="L14020" s="14"/>
      <c r="M14020" s="14"/>
      <c r="N14020" s="14"/>
      <c r="O14020" s="14"/>
      <c r="P14020" s="14"/>
      <c r="Q14020" s="47"/>
      <c r="R14020" s="47"/>
      <c r="S14020" s="47"/>
      <c r="T14020" s="47"/>
      <c r="U14020" s="47"/>
      <c r="V14020" s="47"/>
      <c r="W14020" s="13"/>
      <c r="X14020" s="17"/>
      <c r="Y14020" s="12"/>
      <c r="Z14020" s="13"/>
    </row>
    <row r="14021" spans="1:26" x14ac:dyDescent="0.25">
      <c r="A14021" s="11"/>
      <c r="B14021" s="12"/>
      <c r="C14021" s="12"/>
      <c r="D14021" s="12"/>
      <c r="E14021" s="12"/>
      <c r="F14021" s="12"/>
      <c r="G14021" s="13"/>
      <c r="H14021" s="13"/>
      <c r="I14021" s="13"/>
      <c r="J14021" s="13"/>
      <c r="K14021" s="14"/>
      <c r="L14021" s="14"/>
      <c r="M14021" s="14"/>
      <c r="N14021" s="14"/>
      <c r="O14021" s="14"/>
      <c r="P14021" s="14"/>
      <c r="Q14021" s="47"/>
      <c r="R14021" s="47"/>
      <c r="S14021" s="47"/>
      <c r="T14021" s="47"/>
      <c r="U14021" s="47"/>
      <c r="V14021" s="47"/>
      <c r="W14021" s="13"/>
      <c r="X14021" s="17"/>
      <c r="Y14021" s="12"/>
      <c r="Z14021" s="13"/>
    </row>
    <row r="14022" spans="1:26" x14ac:dyDescent="0.25">
      <c r="A14022" s="11"/>
      <c r="B14022" s="12"/>
      <c r="C14022" s="12"/>
      <c r="D14022" s="12"/>
      <c r="E14022" s="12"/>
      <c r="F14022" s="12"/>
      <c r="G14022" s="13"/>
      <c r="H14022" s="13"/>
      <c r="I14022" s="13"/>
      <c r="J14022" s="13"/>
      <c r="K14022" s="14"/>
      <c r="L14022" s="14"/>
      <c r="M14022" s="14"/>
      <c r="N14022" s="14"/>
      <c r="O14022" s="14"/>
      <c r="P14022" s="12"/>
      <c r="Q14022" s="47"/>
      <c r="R14022" s="47"/>
      <c r="S14022" s="47"/>
      <c r="T14022" s="47"/>
      <c r="U14022" s="47"/>
      <c r="V14022" s="47"/>
      <c r="W14022" s="13"/>
      <c r="X14022" s="17"/>
      <c r="Y14022" s="12"/>
      <c r="Z14022" s="13"/>
    </row>
    <row r="14023" spans="1:26" x14ac:dyDescent="0.25">
      <c r="A14023" s="11"/>
      <c r="B14023" s="12"/>
      <c r="C14023" s="12"/>
      <c r="D14023" s="12"/>
      <c r="E14023" s="12"/>
      <c r="F14023" s="12"/>
      <c r="G14023" s="13"/>
      <c r="H14023" s="13"/>
      <c r="I14023" s="13"/>
      <c r="J14023" s="13"/>
      <c r="K14023" s="14"/>
      <c r="L14023" s="14"/>
      <c r="M14023" s="14"/>
      <c r="N14023" s="14"/>
      <c r="O14023" s="14"/>
      <c r="P14023" s="14"/>
      <c r="Q14023" s="47"/>
      <c r="R14023" s="47"/>
      <c r="S14023" s="47"/>
      <c r="T14023" s="47"/>
      <c r="U14023" s="47"/>
      <c r="V14023" s="47"/>
      <c r="W14023" s="13"/>
      <c r="X14023" s="17"/>
      <c r="Y14023" s="12"/>
      <c r="Z14023" s="13"/>
    </row>
    <row r="14024" spans="1:26" x14ac:dyDescent="0.25">
      <c r="A14024" s="11"/>
      <c r="B14024" s="12"/>
      <c r="C14024" s="12"/>
      <c r="D14024" s="12"/>
      <c r="E14024" s="12"/>
      <c r="F14024" s="12"/>
      <c r="G14024" s="13"/>
      <c r="H14024" s="13"/>
      <c r="I14024" s="13"/>
      <c r="J14024" s="13"/>
      <c r="K14024" s="14"/>
      <c r="L14024" s="14"/>
      <c r="M14024" s="14"/>
      <c r="N14024" s="14"/>
      <c r="O14024" s="14"/>
      <c r="P14024" s="14"/>
      <c r="Q14024" s="47"/>
      <c r="R14024" s="47"/>
      <c r="S14024" s="47"/>
      <c r="T14024" s="47"/>
      <c r="U14024" s="47"/>
      <c r="V14024" s="47"/>
      <c r="W14024" s="13"/>
      <c r="X14024" s="17"/>
      <c r="Y14024" s="12"/>
      <c r="Z14024" s="13"/>
    </row>
    <row r="14025" spans="1:26" x14ac:dyDescent="0.25">
      <c r="A14025" s="11"/>
      <c r="B14025" s="12"/>
      <c r="C14025" s="12"/>
      <c r="D14025" s="12"/>
      <c r="E14025" s="12"/>
      <c r="F14025" s="12"/>
      <c r="G14025" s="13"/>
      <c r="H14025" s="13"/>
      <c r="I14025" s="13"/>
      <c r="J14025" s="13"/>
      <c r="K14025" s="14"/>
      <c r="L14025" s="14"/>
      <c r="M14025" s="14"/>
      <c r="N14025" s="14"/>
      <c r="O14025" s="14"/>
      <c r="P14025" s="14"/>
      <c r="Q14025" s="47"/>
      <c r="R14025" s="47"/>
      <c r="S14025" s="47"/>
      <c r="T14025" s="47"/>
      <c r="U14025" s="47"/>
      <c r="V14025" s="47"/>
      <c r="W14025" s="13"/>
      <c r="X14025" s="17"/>
      <c r="Y14025" s="12"/>
      <c r="Z14025" s="13"/>
    </row>
    <row r="14026" spans="1:26" x14ac:dyDescent="0.25">
      <c r="A14026" s="11"/>
      <c r="B14026" s="12"/>
      <c r="C14026" s="12"/>
      <c r="D14026" s="12"/>
      <c r="E14026" s="12"/>
      <c r="F14026" s="12"/>
      <c r="G14026" s="13"/>
      <c r="H14026" s="13"/>
      <c r="I14026" s="13"/>
      <c r="J14026" s="13"/>
      <c r="K14026" s="14"/>
      <c r="L14026" s="14"/>
      <c r="M14026" s="14"/>
      <c r="N14026" s="14"/>
      <c r="O14026" s="14"/>
      <c r="P14026" s="14"/>
      <c r="Q14026" s="47"/>
      <c r="R14026" s="47"/>
      <c r="S14026" s="47"/>
      <c r="T14026" s="47"/>
      <c r="U14026" s="47"/>
      <c r="V14026" s="47"/>
      <c r="W14026" s="13"/>
      <c r="X14026" s="17"/>
      <c r="Y14026" s="12"/>
      <c r="Z14026" s="13"/>
    </row>
    <row r="14027" spans="1:26" x14ac:dyDescent="0.25">
      <c r="A14027" s="11"/>
      <c r="B14027" s="12"/>
      <c r="C14027" s="12"/>
      <c r="D14027" s="12"/>
      <c r="E14027" s="12"/>
      <c r="F14027" s="12"/>
      <c r="G14027" s="13"/>
      <c r="H14027" s="13"/>
      <c r="I14027" s="13"/>
      <c r="J14027" s="13"/>
      <c r="K14027" s="14"/>
      <c r="L14027" s="14"/>
      <c r="M14027" s="14"/>
      <c r="N14027" s="14"/>
      <c r="O14027" s="14"/>
      <c r="P14027" s="14"/>
      <c r="Q14027" s="47"/>
      <c r="R14027" s="47"/>
      <c r="S14027" s="47"/>
      <c r="T14027" s="47"/>
      <c r="U14027" s="47"/>
      <c r="V14027" s="47"/>
      <c r="W14027" s="47"/>
      <c r="X14027" s="17"/>
      <c r="Y14027" s="13"/>
      <c r="Z14027" s="13"/>
    </row>
    <row r="14028" spans="1:26" x14ac:dyDescent="0.25">
      <c r="A14028" s="11"/>
      <c r="B14028" s="12"/>
      <c r="C14028" s="12"/>
      <c r="D14028" s="12"/>
      <c r="E14028" s="12"/>
      <c r="F14028" s="12"/>
      <c r="G14028" s="13"/>
      <c r="H14028" s="13"/>
      <c r="I14028" s="13"/>
      <c r="J14028" s="13"/>
      <c r="K14028" s="14"/>
      <c r="L14028" s="14"/>
      <c r="M14028" s="14"/>
      <c r="N14028" s="14"/>
      <c r="O14028" s="14"/>
      <c r="P14028" s="14"/>
      <c r="Q14028" s="47"/>
      <c r="R14028" s="47"/>
      <c r="S14028" s="47"/>
      <c r="T14028" s="47"/>
      <c r="U14028" s="47"/>
      <c r="V14028" s="47"/>
      <c r="W14028" s="13"/>
      <c r="X14028" s="17"/>
      <c r="Y14028" s="12"/>
      <c r="Z14028" s="13"/>
    </row>
    <row r="14029" spans="1:26" x14ac:dyDescent="0.25">
      <c r="A14029" s="11"/>
      <c r="B14029" s="12"/>
      <c r="C14029" s="12"/>
      <c r="D14029" s="12"/>
      <c r="E14029" s="12"/>
      <c r="F14029" s="12"/>
      <c r="G14029" s="13"/>
      <c r="H14029" s="13"/>
      <c r="I14029" s="13"/>
      <c r="J14029" s="13"/>
      <c r="K14029" s="14"/>
      <c r="L14029" s="14"/>
      <c r="M14029" s="14"/>
      <c r="N14029" s="14"/>
      <c r="O14029" s="14"/>
      <c r="P14029" s="14"/>
      <c r="Q14029" s="47"/>
      <c r="R14029" s="47"/>
      <c r="S14029" s="47"/>
      <c r="T14029" s="47"/>
      <c r="U14029" s="47"/>
      <c r="V14029" s="47"/>
      <c r="W14029" s="13"/>
      <c r="X14029" s="17"/>
      <c r="Y14029" s="12"/>
      <c r="Z14029" s="13"/>
    </row>
    <row r="14030" spans="1:26" x14ac:dyDescent="0.25">
      <c r="A14030" s="11"/>
      <c r="B14030" s="12"/>
      <c r="C14030" s="12"/>
      <c r="D14030" s="12"/>
      <c r="E14030" s="12"/>
      <c r="F14030" s="12"/>
      <c r="G14030" s="13"/>
      <c r="H14030" s="13"/>
      <c r="I14030" s="13"/>
      <c r="J14030" s="13"/>
      <c r="K14030" s="14"/>
      <c r="L14030" s="14"/>
      <c r="M14030" s="14"/>
      <c r="N14030" s="14"/>
      <c r="O14030" s="14"/>
      <c r="P14030" s="14"/>
      <c r="Q14030" s="47"/>
      <c r="R14030" s="47"/>
      <c r="S14030" s="47"/>
      <c r="T14030" s="47"/>
      <c r="U14030" s="47"/>
      <c r="V14030" s="47"/>
      <c r="W14030" s="13"/>
      <c r="X14030" s="17"/>
      <c r="Y14030" s="12"/>
      <c r="Z14030" s="13"/>
    </row>
    <row r="14031" spans="1:26" x14ac:dyDescent="0.25">
      <c r="A14031" s="11"/>
      <c r="B14031" s="12"/>
      <c r="C14031" s="12"/>
      <c r="D14031" s="12"/>
      <c r="E14031" s="12"/>
      <c r="F14031" s="12"/>
      <c r="G14031" s="13"/>
      <c r="H14031" s="13"/>
      <c r="I14031" s="13"/>
      <c r="J14031" s="13"/>
      <c r="K14031" s="14"/>
      <c r="L14031" s="14"/>
      <c r="M14031" s="14"/>
      <c r="N14031" s="14"/>
      <c r="O14031" s="14"/>
      <c r="P14031" s="14"/>
      <c r="Q14031" s="47"/>
      <c r="R14031" s="47"/>
      <c r="S14031" s="47"/>
      <c r="T14031" s="47"/>
      <c r="U14031" s="47"/>
      <c r="V14031" s="47"/>
      <c r="W14031" s="13"/>
      <c r="X14031" s="17"/>
      <c r="Y14031" s="12"/>
      <c r="Z14031" s="13"/>
    </row>
    <row r="14032" spans="1:26" x14ac:dyDescent="0.25">
      <c r="A14032" s="11"/>
      <c r="B14032" s="12"/>
      <c r="C14032" s="12"/>
      <c r="D14032" s="12"/>
      <c r="E14032" s="12"/>
      <c r="F14032" s="12"/>
      <c r="G14032" s="13"/>
      <c r="H14032" s="13"/>
      <c r="I14032" s="13"/>
      <c r="J14032" s="13"/>
      <c r="K14032" s="14"/>
      <c r="L14032" s="14"/>
      <c r="M14032" s="14"/>
      <c r="N14032" s="14"/>
      <c r="O14032" s="14"/>
      <c r="P14032" s="14"/>
      <c r="Q14032" s="47"/>
      <c r="R14032" s="47"/>
      <c r="S14032" s="47"/>
      <c r="T14032" s="47"/>
      <c r="U14032" s="47"/>
      <c r="V14032" s="47"/>
      <c r="W14032" s="13"/>
      <c r="X14032" s="17"/>
      <c r="Y14032" s="12"/>
      <c r="Z14032" s="13"/>
    </row>
    <row r="14033" spans="1:26" x14ac:dyDescent="0.25">
      <c r="A14033" s="11"/>
      <c r="B14033" s="12"/>
      <c r="C14033" s="12"/>
      <c r="D14033" s="12"/>
      <c r="E14033" s="12"/>
      <c r="F14033" s="12"/>
      <c r="G14033" s="13"/>
      <c r="H14033" s="13"/>
      <c r="I14033" s="13"/>
      <c r="J14033" s="13"/>
      <c r="K14033" s="14"/>
      <c r="L14033" s="14"/>
      <c r="M14033" s="14"/>
      <c r="N14033" s="14"/>
      <c r="O14033" s="14"/>
      <c r="P14033" s="14"/>
      <c r="Q14033" s="47"/>
      <c r="R14033" s="47"/>
      <c r="S14033" s="47"/>
      <c r="T14033" s="47"/>
      <c r="U14033" s="47"/>
      <c r="V14033" s="47"/>
      <c r="W14033" s="13"/>
      <c r="X14033" s="17"/>
      <c r="Y14033" s="12"/>
      <c r="Z14033" s="13"/>
    </row>
    <row r="14034" spans="1:26" x14ac:dyDescent="0.25">
      <c r="A14034" s="11"/>
      <c r="B14034" s="12"/>
      <c r="C14034" s="12"/>
      <c r="D14034" s="12"/>
      <c r="E14034" s="12"/>
      <c r="F14034" s="12"/>
      <c r="G14034" s="13"/>
      <c r="H14034" s="13"/>
      <c r="I14034" s="13"/>
      <c r="J14034" s="13"/>
      <c r="K14034" s="14"/>
      <c r="L14034" s="14"/>
      <c r="M14034" s="14"/>
      <c r="N14034" s="14"/>
      <c r="O14034" s="14"/>
      <c r="P14034" s="14"/>
      <c r="Q14034" s="47"/>
      <c r="R14034" s="47"/>
      <c r="S14034" s="47"/>
      <c r="T14034" s="47"/>
      <c r="U14034" s="47"/>
      <c r="V14034" s="47"/>
      <c r="W14034" s="13"/>
      <c r="X14034" s="17"/>
      <c r="Y14034" s="12"/>
      <c r="Z14034" s="13"/>
    </row>
    <row r="14035" spans="1:26" x14ac:dyDescent="0.25">
      <c r="A14035" s="11"/>
      <c r="B14035" s="12"/>
      <c r="C14035" s="12"/>
      <c r="D14035" s="12"/>
      <c r="E14035" s="12"/>
      <c r="F14035" s="12"/>
      <c r="G14035" s="13"/>
      <c r="H14035" s="13"/>
      <c r="I14035" s="13"/>
      <c r="J14035" s="13"/>
      <c r="K14035" s="14"/>
      <c r="L14035" s="14"/>
      <c r="M14035" s="14"/>
      <c r="N14035" s="14"/>
      <c r="O14035" s="14"/>
      <c r="P14035" s="14"/>
      <c r="Q14035" s="47"/>
      <c r="R14035" s="47"/>
      <c r="S14035" s="47"/>
      <c r="T14035" s="47"/>
      <c r="U14035" s="47"/>
      <c r="V14035" s="47"/>
      <c r="W14035" s="13"/>
      <c r="X14035" s="17"/>
      <c r="Y14035" s="12"/>
      <c r="Z14035" s="13"/>
    </row>
    <row r="14036" spans="1:26" x14ac:dyDescent="0.25">
      <c r="A14036" s="11"/>
      <c r="B14036" s="12"/>
      <c r="C14036" s="12"/>
      <c r="D14036" s="12"/>
      <c r="E14036" s="12"/>
      <c r="F14036" s="12"/>
      <c r="G14036" s="13"/>
      <c r="H14036" s="13"/>
      <c r="I14036" s="13"/>
      <c r="J14036" s="13"/>
      <c r="K14036" s="14"/>
      <c r="L14036" s="14"/>
      <c r="M14036" s="14"/>
      <c r="N14036" s="14"/>
      <c r="O14036" s="14"/>
      <c r="P14036" s="14"/>
      <c r="Q14036" s="47"/>
      <c r="R14036" s="47"/>
      <c r="S14036" s="47"/>
      <c r="T14036" s="47"/>
      <c r="U14036" s="47"/>
      <c r="V14036" s="47"/>
      <c r="W14036" s="13"/>
      <c r="X14036" s="17"/>
      <c r="Y14036" s="12"/>
      <c r="Z14036" s="13"/>
    </row>
    <row r="14037" spans="1:26" x14ac:dyDescent="0.25">
      <c r="A14037" s="11"/>
      <c r="B14037" s="12"/>
      <c r="C14037" s="12"/>
      <c r="D14037" s="12"/>
      <c r="E14037" s="12"/>
      <c r="F14037" s="12"/>
      <c r="G14037" s="13"/>
      <c r="H14037" s="13"/>
      <c r="I14037" s="13"/>
      <c r="J14037" s="13"/>
      <c r="K14037" s="14"/>
      <c r="L14037" s="14"/>
      <c r="M14037" s="14"/>
      <c r="N14037" s="14"/>
      <c r="O14037" s="14"/>
      <c r="P14037" s="14"/>
      <c r="Q14037" s="47"/>
      <c r="R14037" s="47"/>
      <c r="S14037" s="47"/>
      <c r="T14037" s="47"/>
      <c r="U14037" s="47"/>
      <c r="V14037" s="47"/>
      <c r="W14037" s="47"/>
      <c r="X14037" s="17"/>
      <c r="Y14037" s="13"/>
      <c r="Z14037" s="13"/>
    </row>
    <row r="14038" spans="1:26" x14ac:dyDescent="0.25">
      <c r="A14038" s="11"/>
      <c r="B14038" s="12"/>
      <c r="C14038" s="12"/>
      <c r="D14038" s="12"/>
      <c r="E14038" s="12"/>
      <c r="F14038" s="12"/>
      <c r="G14038" s="13"/>
      <c r="H14038" s="13"/>
      <c r="I14038" s="13"/>
      <c r="J14038" s="13"/>
      <c r="K14038" s="14"/>
      <c r="L14038" s="14"/>
      <c r="M14038" s="14"/>
      <c r="N14038" s="14"/>
      <c r="O14038" s="14"/>
      <c r="P14038" s="14"/>
      <c r="Q14038" s="47"/>
      <c r="R14038" s="47"/>
      <c r="S14038" s="47"/>
      <c r="T14038" s="47"/>
      <c r="U14038" s="47"/>
      <c r="V14038" s="47"/>
      <c r="W14038" s="13"/>
      <c r="X14038" s="17"/>
      <c r="Y14038" s="12"/>
      <c r="Z14038" s="13"/>
    </row>
    <row r="14039" spans="1:26" x14ac:dyDescent="0.25">
      <c r="A14039" s="11"/>
      <c r="B14039" s="12"/>
      <c r="C14039" s="12"/>
      <c r="D14039" s="12"/>
      <c r="E14039" s="12"/>
      <c r="F14039" s="12"/>
      <c r="G14039" s="13"/>
      <c r="H14039" s="13"/>
      <c r="I14039" s="13"/>
      <c r="J14039" s="13"/>
      <c r="K14039" s="14"/>
      <c r="L14039" s="14"/>
      <c r="M14039" s="14"/>
      <c r="N14039" s="14"/>
      <c r="O14039" s="14"/>
      <c r="P14039" s="14"/>
      <c r="Q14039" s="47"/>
      <c r="R14039" s="47"/>
      <c r="S14039" s="47"/>
      <c r="T14039" s="47"/>
      <c r="U14039" s="47"/>
      <c r="V14039" s="47"/>
      <c r="W14039" s="13"/>
      <c r="X14039" s="17"/>
      <c r="Y14039" s="12"/>
      <c r="Z14039" s="13"/>
    </row>
    <row r="14040" spans="1:26" x14ac:dyDescent="0.25">
      <c r="A14040" s="11"/>
      <c r="B14040" s="12"/>
      <c r="C14040" s="12"/>
      <c r="D14040" s="12"/>
      <c r="E14040" s="12"/>
      <c r="F14040" s="12"/>
      <c r="G14040" s="13"/>
      <c r="H14040" s="13"/>
      <c r="I14040" s="13"/>
      <c r="J14040" s="13"/>
      <c r="K14040" s="14"/>
      <c r="L14040" s="14"/>
      <c r="M14040" s="14"/>
      <c r="N14040" s="14"/>
      <c r="O14040" s="14"/>
      <c r="P14040" s="14"/>
      <c r="Q14040" s="47"/>
      <c r="R14040" s="47"/>
      <c r="S14040" s="47"/>
      <c r="T14040" s="47"/>
      <c r="U14040" s="47"/>
      <c r="V14040" s="47"/>
      <c r="W14040" s="47"/>
      <c r="X14040" s="17"/>
      <c r="Y14040" s="13"/>
      <c r="Z14040" s="13"/>
    </row>
    <row r="14041" spans="1:26" x14ac:dyDescent="0.25">
      <c r="A14041" s="11"/>
      <c r="B14041" s="12"/>
      <c r="C14041" s="12"/>
      <c r="D14041" s="12"/>
      <c r="E14041" s="12"/>
      <c r="F14041" s="12"/>
      <c r="G14041" s="13"/>
      <c r="H14041" s="13"/>
      <c r="I14041" s="13"/>
      <c r="J14041" s="13"/>
      <c r="K14041" s="14"/>
      <c r="L14041" s="14"/>
      <c r="M14041" s="14"/>
      <c r="N14041" s="14"/>
      <c r="O14041" s="14"/>
      <c r="P14041" s="14"/>
      <c r="Q14041" s="47"/>
      <c r="R14041" s="47"/>
      <c r="S14041" s="47"/>
      <c r="T14041" s="47"/>
      <c r="U14041" s="47"/>
      <c r="V14041" s="47"/>
      <c r="W14041" s="13"/>
      <c r="X14041" s="17"/>
      <c r="Y14041" s="12"/>
      <c r="Z14041" s="13"/>
    </row>
    <row r="14042" spans="1:26" x14ac:dyDescent="0.25">
      <c r="A14042" s="11"/>
      <c r="B14042" s="12"/>
      <c r="C14042" s="12"/>
      <c r="D14042" s="12"/>
      <c r="E14042" s="12"/>
      <c r="F14042" s="12"/>
      <c r="G14042" s="13"/>
      <c r="H14042" s="13"/>
      <c r="I14042" s="13"/>
      <c r="J14042" s="13"/>
      <c r="K14042" s="14"/>
      <c r="L14042" s="14"/>
      <c r="M14042" s="14"/>
      <c r="N14042" s="14"/>
      <c r="O14042" s="14"/>
      <c r="P14042" s="14"/>
      <c r="Q14042" s="47"/>
      <c r="R14042" s="47"/>
      <c r="S14042" s="47"/>
      <c r="T14042" s="47"/>
      <c r="U14042" s="47"/>
      <c r="V14042" s="47"/>
      <c r="W14042" s="47"/>
      <c r="X14042" s="17"/>
      <c r="Y14042" s="13"/>
      <c r="Z14042" s="13"/>
    </row>
    <row r="14043" spans="1:26" x14ac:dyDescent="0.25">
      <c r="A14043" s="11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14"/>
      <c r="L14043" s="14"/>
      <c r="M14043" s="14"/>
      <c r="N14043" s="14"/>
      <c r="O14043" s="14"/>
      <c r="P14043" s="14"/>
      <c r="Q14043" s="47"/>
      <c r="R14043" s="47"/>
      <c r="S14043" s="47"/>
      <c r="T14043" s="47"/>
      <c r="U14043" s="47"/>
      <c r="V14043" s="47"/>
      <c r="W14043" s="13"/>
      <c r="X14043" s="17"/>
      <c r="Y14043" s="12"/>
      <c r="Z14043" s="13"/>
    </row>
    <row r="14044" spans="1:26" x14ac:dyDescent="0.25">
      <c r="A14044" s="11"/>
      <c r="B14044" s="12"/>
      <c r="C14044" s="12"/>
      <c r="D14044" s="12"/>
      <c r="E14044" s="12"/>
      <c r="F14044" s="12"/>
      <c r="G14044" s="13"/>
      <c r="H14044" s="13"/>
      <c r="I14044" s="13"/>
      <c r="J14044" s="13"/>
      <c r="K14044" s="14"/>
      <c r="L14044" s="14"/>
      <c r="M14044" s="14"/>
      <c r="N14044" s="14"/>
      <c r="O14044" s="14"/>
      <c r="P14044" s="14"/>
      <c r="Q14044" s="47"/>
      <c r="R14044" s="47"/>
      <c r="S14044" s="47"/>
      <c r="T14044" s="47"/>
      <c r="U14044" s="47"/>
      <c r="V14044" s="47"/>
      <c r="W14044" s="13"/>
      <c r="X14044" s="17"/>
      <c r="Y14044" s="12"/>
      <c r="Z14044" s="13"/>
    </row>
    <row r="14045" spans="1:26" x14ac:dyDescent="0.25">
      <c r="A14045" s="11"/>
      <c r="B14045" s="12"/>
      <c r="C14045" s="12"/>
      <c r="D14045" s="12"/>
      <c r="E14045" s="12"/>
      <c r="F14045" s="12"/>
      <c r="G14045" s="13"/>
      <c r="H14045" s="13"/>
      <c r="I14045" s="13"/>
      <c r="J14045" s="13"/>
      <c r="K14045" s="14"/>
      <c r="L14045" s="14"/>
      <c r="M14045" s="14"/>
      <c r="N14045" s="14"/>
      <c r="O14045" s="14"/>
      <c r="P14045" s="14"/>
      <c r="Q14045" s="47"/>
      <c r="R14045" s="47"/>
      <c r="S14045" s="47"/>
      <c r="T14045" s="47"/>
      <c r="U14045" s="47"/>
      <c r="V14045" s="47"/>
      <c r="W14045" s="13"/>
      <c r="X14045" s="17"/>
      <c r="Y14045" s="12"/>
      <c r="Z14045" s="13"/>
    </row>
    <row r="14046" spans="1:26" x14ac:dyDescent="0.25">
      <c r="A14046" s="11"/>
      <c r="B14046" s="12"/>
      <c r="C14046" s="12"/>
      <c r="D14046" s="12"/>
      <c r="E14046" s="12"/>
      <c r="F14046" s="12"/>
      <c r="G14046" s="13"/>
      <c r="H14046" s="13"/>
      <c r="I14046" s="13"/>
      <c r="J14046" s="13"/>
      <c r="K14046" s="14"/>
      <c r="L14046" s="14"/>
      <c r="M14046" s="14"/>
      <c r="N14046" s="14"/>
      <c r="O14046" s="14"/>
      <c r="P14046" s="14"/>
      <c r="Q14046" s="47"/>
      <c r="R14046" s="47"/>
      <c r="S14046" s="47"/>
      <c r="T14046" s="47"/>
      <c r="U14046" s="47"/>
      <c r="V14046" s="47"/>
      <c r="W14046" s="13"/>
      <c r="X14046" s="17"/>
      <c r="Y14046" s="12"/>
      <c r="Z14046" s="13"/>
    </row>
    <row r="14047" spans="1:26" x14ac:dyDescent="0.25">
      <c r="A14047" s="11"/>
      <c r="B14047" s="12"/>
      <c r="C14047" s="12"/>
      <c r="D14047" s="12"/>
      <c r="E14047" s="12"/>
      <c r="F14047" s="12"/>
      <c r="G14047" s="13"/>
      <c r="H14047" s="13"/>
      <c r="I14047" s="13"/>
      <c r="J14047" s="13"/>
      <c r="K14047" s="14"/>
      <c r="L14047" s="14"/>
      <c r="M14047" s="14"/>
      <c r="N14047" s="14"/>
      <c r="O14047" s="14"/>
      <c r="P14047" s="14"/>
      <c r="Q14047" s="47"/>
      <c r="R14047" s="47"/>
      <c r="S14047" s="47"/>
      <c r="T14047" s="47"/>
      <c r="U14047" s="47"/>
      <c r="V14047" s="47"/>
      <c r="W14047" s="13"/>
      <c r="X14047" s="17"/>
      <c r="Y14047" s="12"/>
      <c r="Z14047" s="13"/>
    </row>
    <row r="14048" spans="1:26" x14ac:dyDescent="0.25">
      <c r="A14048" s="11"/>
      <c r="B14048" s="12"/>
      <c r="C14048" s="12"/>
      <c r="D14048" s="12"/>
      <c r="E14048" s="12"/>
      <c r="F14048" s="12"/>
      <c r="G14048" s="13"/>
      <c r="H14048" s="13"/>
      <c r="I14048" s="13"/>
      <c r="J14048" s="13"/>
      <c r="K14048" s="14"/>
      <c r="L14048" s="14"/>
      <c r="M14048" s="14"/>
      <c r="N14048" s="14"/>
      <c r="O14048" s="14"/>
      <c r="P14048" s="14"/>
      <c r="Q14048" s="47"/>
      <c r="R14048" s="47"/>
      <c r="S14048" s="47"/>
      <c r="T14048" s="47"/>
      <c r="U14048" s="47"/>
      <c r="V14048" s="47"/>
      <c r="W14048" s="47"/>
      <c r="X14048" s="17"/>
      <c r="Y14048" s="13"/>
      <c r="Z14048" s="13"/>
    </row>
    <row r="14049" spans="1:26" x14ac:dyDescent="0.25">
      <c r="A14049" s="11"/>
      <c r="B14049" s="12"/>
      <c r="C14049" s="12"/>
      <c r="D14049" s="12"/>
      <c r="E14049" s="12"/>
      <c r="F14049" s="12"/>
      <c r="G14049" s="13"/>
      <c r="H14049" s="13"/>
      <c r="I14049" s="13"/>
      <c r="J14049" s="13"/>
      <c r="K14049" s="14"/>
      <c r="L14049" s="14"/>
      <c r="M14049" s="14"/>
      <c r="N14049" s="14"/>
      <c r="O14049" s="14"/>
      <c r="P14049" s="12"/>
      <c r="Q14049" s="47"/>
      <c r="R14049" s="47"/>
      <c r="S14049" s="47"/>
      <c r="T14049" s="47"/>
      <c r="U14049" s="47"/>
      <c r="V14049" s="47"/>
      <c r="W14049" s="13"/>
      <c r="X14049" s="17"/>
      <c r="Y14049" s="12"/>
      <c r="Z14049" s="13"/>
    </row>
    <row r="14050" spans="1:26" x14ac:dyDescent="0.25">
      <c r="A14050" s="11"/>
      <c r="B14050" s="12"/>
      <c r="C14050" s="12"/>
      <c r="D14050" s="12"/>
      <c r="E14050" s="12"/>
      <c r="F14050" s="12"/>
      <c r="G14050" s="13"/>
      <c r="H14050" s="13"/>
      <c r="I14050" s="13"/>
      <c r="J14050" s="13"/>
      <c r="K14050" s="14"/>
      <c r="L14050" s="14"/>
      <c r="M14050" s="14"/>
      <c r="N14050" s="14"/>
      <c r="O14050" s="14"/>
      <c r="P14050" s="12"/>
      <c r="Q14050" s="47"/>
      <c r="R14050" s="47"/>
      <c r="S14050" s="47"/>
      <c r="T14050" s="47"/>
      <c r="U14050" s="47"/>
      <c r="V14050" s="47"/>
      <c r="W14050" s="13"/>
      <c r="X14050" s="17"/>
      <c r="Y14050" s="12"/>
      <c r="Z14050" s="13"/>
    </row>
    <row r="14051" spans="1:26" x14ac:dyDescent="0.25">
      <c r="A14051" s="11"/>
      <c r="B14051" s="12"/>
      <c r="C14051" s="12"/>
      <c r="D14051" s="12"/>
      <c r="E14051" s="12"/>
      <c r="F14051" s="12"/>
      <c r="G14051" s="13"/>
      <c r="H14051" s="13"/>
      <c r="I14051" s="13"/>
      <c r="J14051" s="13"/>
      <c r="K14051" s="14"/>
      <c r="L14051" s="14"/>
      <c r="M14051" s="14"/>
      <c r="N14051" s="14"/>
      <c r="O14051" s="14"/>
      <c r="P14051" s="14"/>
      <c r="Q14051" s="47"/>
      <c r="R14051" s="47"/>
      <c r="S14051" s="47"/>
      <c r="T14051" s="47"/>
      <c r="U14051" s="47"/>
      <c r="V14051" s="47"/>
      <c r="W14051" s="13"/>
      <c r="X14051" s="17"/>
      <c r="Y14051" s="12"/>
      <c r="Z14051" s="13"/>
    </row>
    <row r="14052" spans="1:26" x14ac:dyDescent="0.25">
      <c r="A14052" s="11"/>
      <c r="B14052" s="12"/>
      <c r="C14052" s="12"/>
      <c r="D14052" s="12"/>
      <c r="E14052" s="12"/>
      <c r="F14052" s="12"/>
      <c r="G14052" s="13"/>
      <c r="H14052" s="13"/>
      <c r="I14052" s="13"/>
      <c r="J14052" s="13"/>
      <c r="K14052" s="14"/>
      <c r="L14052" s="14"/>
      <c r="M14052" s="14"/>
      <c r="N14052" s="14"/>
      <c r="O14052" s="14"/>
      <c r="P14052" s="14"/>
      <c r="Q14052" s="47"/>
      <c r="R14052" s="47"/>
      <c r="S14052" s="47"/>
      <c r="T14052" s="47"/>
      <c r="U14052" s="47"/>
      <c r="V14052" s="47"/>
      <c r="W14052" s="13"/>
      <c r="X14052" s="17"/>
      <c r="Y14052" s="12"/>
      <c r="Z14052" s="13"/>
    </row>
    <row r="14053" spans="1:26" x14ac:dyDescent="0.25">
      <c r="A14053" s="11"/>
      <c r="B14053" s="12"/>
      <c r="C14053" s="12"/>
      <c r="D14053" s="12"/>
      <c r="E14053" s="12"/>
      <c r="F14053" s="12"/>
      <c r="G14053" s="13"/>
      <c r="H14053" s="13"/>
      <c r="I14053" s="13"/>
      <c r="J14053" s="13"/>
      <c r="K14053" s="14"/>
      <c r="L14053" s="14"/>
      <c r="M14053" s="14"/>
      <c r="N14053" s="14"/>
      <c r="O14053" s="14"/>
      <c r="P14053" s="14"/>
      <c r="Q14053" s="47"/>
      <c r="R14053" s="47"/>
      <c r="S14053" s="47"/>
      <c r="T14053" s="47"/>
      <c r="U14053" s="47"/>
      <c r="V14053" s="47"/>
      <c r="W14053" s="13"/>
      <c r="X14053" s="17"/>
      <c r="Y14053" s="12"/>
      <c r="Z14053" s="13"/>
    </row>
    <row r="14054" spans="1:26" x14ac:dyDescent="0.25">
      <c r="A14054" s="11"/>
      <c r="B14054" s="12"/>
      <c r="C14054" s="12"/>
      <c r="D14054" s="12"/>
      <c r="E14054" s="12"/>
      <c r="F14054" s="12"/>
      <c r="G14054" s="13"/>
      <c r="H14054" s="13"/>
      <c r="I14054" s="13"/>
      <c r="J14054" s="13"/>
      <c r="K14054" s="14"/>
      <c r="L14054" s="14"/>
      <c r="M14054" s="14"/>
      <c r="N14054" s="14"/>
      <c r="O14054" s="14"/>
      <c r="P14054" s="14"/>
      <c r="Q14054" s="47"/>
      <c r="R14054" s="47"/>
      <c r="S14054" s="47"/>
      <c r="T14054" s="47"/>
      <c r="U14054" s="47"/>
      <c r="V14054" s="47"/>
      <c r="W14054" s="13"/>
      <c r="X14054" s="17"/>
      <c r="Y14054" s="12"/>
      <c r="Z14054" s="13"/>
    </row>
    <row r="14055" spans="1:26" x14ac:dyDescent="0.25">
      <c r="A14055" s="11"/>
      <c r="B14055" s="12"/>
      <c r="C14055" s="12"/>
      <c r="D14055" s="12"/>
      <c r="E14055" s="12"/>
      <c r="F14055" s="12"/>
      <c r="G14055" s="13"/>
      <c r="H14055" s="13"/>
      <c r="I14055" s="13"/>
      <c r="J14055" s="13"/>
      <c r="K14055" s="14"/>
      <c r="L14055" s="14"/>
      <c r="M14055" s="14"/>
      <c r="N14055" s="14"/>
      <c r="O14055" s="14"/>
      <c r="P14055" s="14"/>
      <c r="Q14055" s="47"/>
      <c r="R14055" s="47"/>
      <c r="S14055" s="47"/>
      <c r="T14055" s="47"/>
      <c r="U14055" s="47"/>
      <c r="V14055" s="47"/>
      <c r="W14055" s="13"/>
      <c r="X14055" s="17"/>
      <c r="Y14055" s="12"/>
      <c r="Z14055" s="13"/>
    </row>
    <row r="14056" spans="1:26" x14ac:dyDescent="0.25">
      <c r="A14056" s="11"/>
      <c r="B14056" s="12"/>
      <c r="C14056" s="12"/>
      <c r="D14056" s="12"/>
      <c r="E14056" s="12"/>
      <c r="F14056" s="12"/>
      <c r="G14056" s="13"/>
      <c r="H14056" s="13"/>
      <c r="I14056" s="13"/>
      <c r="J14056" s="13"/>
      <c r="K14056" s="14"/>
      <c r="L14056" s="14"/>
      <c r="M14056" s="14"/>
      <c r="N14056" s="14"/>
      <c r="O14056" s="14"/>
      <c r="P14056" s="14"/>
      <c r="Q14056" s="47"/>
      <c r="R14056" s="47"/>
      <c r="S14056" s="47"/>
      <c r="T14056" s="47"/>
      <c r="U14056" s="47"/>
      <c r="V14056" s="47"/>
      <c r="W14056" s="47"/>
      <c r="X14056" s="17"/>
      <c r="Y14056" s="13"/>
      <c r="Z14056" s="13"/>
    </row>
    <row r="14057" spans="1:26" x14ac:dyDescent="0.25">
      <c r="A14057" s="11"/>
      <c r="B14057" s="12"/>
      <c r="C14057" s="12"/>
      <c r="D14057" s="12"/>
      <c r="E14057" s="12"/>
      <c r="F14057" s="12"/>
      <c r="G14057" s="13"/>
      <c r="H14057" s="13"/>
      <c r="I14057" s="13"/>
      <c r="J14057" s="13"/>
      <c r="K14057" s="14"/>
      <c r="L14057" s="14"/>
      <c r="M14057" s="14"/>
      <c r="N14057" s="14"/>
      <c r="O14057" s="14"/>
      <c r="P14057" s="14"/>
      <c r="Q14057" s="47"/>
      <c r="R14057" s="47"/>
      <c r="S14057" s="47"/>
      <c r="T14057" s="47"/>
      <c r="U14057" s="47"/>
      <c r="V14057" s="47"/>
      <c r="W14057" s="13"/>
      <c r="X14057" s="17"/>
      <c r="Y14057" s="12"/>
      <c r="Z14057" s="13"/>
    </row>
    <row r="14058" spans="1:26" x14ac:dyDescent="0.25">
      <c r="A14058" s="11"/>
      <c r="B14058" s="12"/>
      <c r="C14058" s="12"/>
      <c r="D14058" s="12"/>
      <c r="E14058" s="12"/>
      <c r="F14058" s="12"/>
      <c r="G14058" s="13"/>
      <c r="H14058" s="13"/>
      <c r="I14058" s="13"/>
      <c r="J14058" s="13"/>
      <c r="K14058" s="14"/>
      <c r="L14058" s="14"/>
      <c r="M14058" s="14"/>
      <c r="N14058" s="14"/>
      <c r="O14058" s="14"/>
      <c r="P14058" s="14"/>
      <c r="Q14058" s="47"/>
      <c r="R14058" s="47"/>
      <c r="S14058" s="47"/>
      <c r="T14058" s="47"/>
      <c r="U14058" s="47"/>
      <c r="V14058" s="47"/>
      <c r="W14058" s="13"/>
      <c r="X14058" s="17"/>
      <c r="Y14058" s="12"/>
      <c r="Z14058" s="13"/>
    </row>
    <row r="14059" spans="1:26" x14ac:dyDescent="0.25">
      <c r="A14059" s="11"/>
      <c r="B14059" s="12"/>
      <c r="C14059" s="12"/>
      <c r="D14059" s="12"/>
      <c r="E14059" s="12"/>
      <c r="F14059" s="12"/>
      <c r="G14059" s="13"/>
      <c r="H14059" s="13"/>
      <c r="I14059" s="13"/>
      <c r="J14059" s="13"/>
      <c r="K14059" s="14"/>
      <c r="L14059" s="14"/>
      <c r="M14059" s="14"/>
      <c r="N14059" s="14"/>
      <c r="O14059" s="14"/>
      <c r="P14059" s="14"/>
      <c r="Q14059" s="47"/>
      <c r="R14059" s="47"/>
      <c r="S14059" s="47"/>
      <c r="T14059" s="47"/>
      <c r="U14059" s="47"/>
      <c r="V14059" s="47"/>
      <c r="W14059" s="13"/>
      <c r="X14059" s="17"/>
      <c r="Y14059" s="12"/>
      <c r="Z14059" s="13"/>
    </row>
    <row r="14060" spans="1:26" x14ac:dyDescent="0.25">
      <c r="A14060" s="11"/>
      <c r="B14060" s="12"/>
      <c r="C14060" s="12"/>
      <c r="D14060" s="12"/>
      <c r="E14060" s="12"/>
      <c r="F14060" s="12"/>
      <c r="G14060" s="13"/>
      <c r="H14060" s="13"/>
      <c r="I14060" s="13"/>
      <c r="J14060" s="13"/>
      <c r="K14060" s="14"/>
      <c r="L14060" s="14"/>
      <c r="M14060" s="14"/>
      <c r="N14060" s="14"/>
      <c r="O14060" s="14"/>
      <c r="P14060" s="14"/>
      <c r="Q14060" s="47"/>
      <c r="R14060" s="47"/>
      <c r="S14060" s="47"/>
      <c r="T14060" s="47"/>
      <c r="U14060" s="47"/>
      <c r="V14060" s="47"/>
      <c r="W14060" s="13"/>
      <c r="X14060" s="17"/>
      <c r="Y14060" s="12"/>
      <c r="Z14060" s="13"/>
    </row>
    <row r="14061" spans="1:26" x14ac:dyDescent="0.25">
      <c r="A14061" s="11"/>
      <c r="B14061" s="12"/>
      <c r="C14061" s="12"/>
      <c r="D14061" s="12"/>
      <c r="E14061" s="12"/>
      <c r="F14061" s="12"/>
      <c r="G14061" s="13"/>
      <c r="H14061" s="13"/>
      <c r="I14061" s="13"/>
      <c r="J14061" s="13"/>
      <c r="K14061" s="14"/>
      <c r="L14061" s="14"/>
      <c r="M14061" s="14"/>
      <c r="N14061" s="14"/>
      <c r="O14061" s="14"/>
      <c r="P14061" s="14"/>
      <c r="Q14061" s="47"/>
      <c r="R14061" s="47"/>
      <c r="S14061" s="47"/>
      <c r="T14061" s="47"/>
      <c r="U14061" s="47"/>
      <c r="V14061" s="47"/>
      <c r="W14061" s="13"/>
      <c r="X14061" s="17"/>
      <c r="Y14061" s="12"/>
      <c r="Z14061" s="13"/>
    </row>
    <row r="14062" spans="1:26" x14ac:dyDescent="0.25">
      <c r="A14062" s="11"/>
      <c r="B14062" s="12"/>
      <c r="C14062" s="12"/>
      <c r="D14062" s="12"/>
      <c r="E14062" s="12"/>
      <c r="F14062" s="12"/>
      <c r="G14062" s="13"/>
      <c r="H14062" s="13"/>
      <c r="I14062" s="13"/>
      <c r="J14062" s="13"/>
      <c r="K14062" s="14"/>
      <c r="L14062" s="14"/>
      <c r="M14062" s="14"/>
      <c r="N14062" s="14"/>
      <c r="O14062" s="14"/>
      <c r="P14062" s="14"/>
      <c r="Q14062" s="47"/>
      <c r="R14062" s="47"/>
      <c r="S14062" s="47"/>
      <c r="T14062" s="47"/>
      <c r="U14062" s="47"/>
      <c r="V14062" s="47"/>
      <c r="W14062" s="13"/>
      <c r="X14062" s="17"/>
      <c r="Y14062" s="12"/>
      <c r="Z14062" s="13"/>
    </row>
    <row r="14063" spans="1:26" x14ac:dyDescent="0.25">
      <c r="A14063" s="11"/>
      <c r="B14063" s="12"/>
      <c r="C14063" s="12"/>
      <c r="D14063" s="12"/>
      <c r="E14063" s="12"/>
      <c r="F14063" s="12"/>
      <c r="G14063" s="13"/>
      <c r="H14063" s="13"/>
      <c r="I14063" s="13"/>
      <c r="J14063" s="13"/>
      <c r="K14063" s="14"/>
      <c r="L14063" s="14"/>
      <c r="M14063" s="14"/>
      <c r="N14063" s="14"/>
      <c r="O14063" s="14"/>
      <c r="P14063" s="14"/>
      <c r="Q14063" s="47"/>
      <c r="R14063" s="47"/>
      <c r="S14063" s="47"/>
      <c r="T14063" s="47"/>
      <c r="U14063" s="47"/>
      <c r="V14063" s="47"/>
      <c r="W14063" s="13"/>
      <c r="X14063" s="17"/>
      <c r="Y14063" s="12"/>
      <c r="Z14063" s="13"/>
    </row>
    <row r="14064" spans="1:26" x14ac:dyDescent="0.25">
      <c r="A14064" s="11"/>
      <c r="B14064" s="12"/>
      <c r="C14064" s="12"/>
      <c r="D14064" s="12"/>
      <c r="E14064" s="12"/>
      <c r="F14064" s="12"/>
      <c r="G14064" s="13"/>
      <c r="H14064" s="13"/>
      <c r="I14064" s="13"/>
      <c r="J14064" s="13"/>
      <c r="K14064" s="14"/>
      <c r="L14064" s="14"/>
      <c r="M14064" s="14"/>
      <c r="N14064" s="14"/>
      <c r="O14064" s="14"/>
      <c r="P14064" s="14"/>
      <c r="Q14064" s="47"/>
      <c r="R14064" s="47"/>
      <c r="S14064" s="47"/>
      <c r="T14064" s="47"/>
      <c r="U14064" s="47"/>
      <c r="V14064" s="47"/>
      <c r="W14064" s="13"/>
      <c r="X14064" s="17"/>
      <c r="Y14064" s="12"/>
      <c r="Z14064" s="13"/>
    </row>
    <row r="14065" spans="1:26" x14ac:dyDescent="0.25">
      <c r="A14065" s="11"/>
      <c r="B14065" s="12"/>
      <c r="C14065" s="12"/>
      <c r="D14065" s="12"/>
      <c r="E14065" s="12"/>
      <c r="F14065" s="12"/>
      <c r="G14065" s="13"/>
      <c r="H14065" s="13"/>
      <c r="I14065" s="13"/>
      <c r="J14065" s="13"/>
      <c r="K14065" s="14"/>
      <c r="L14065" s="14"/>
      <c r="M14065" s="14"/>
      <c r="N14065" s="14"/>
      <c r="O14065" s="14"/>
      <c r="P14065" s="14"/>
      <c r="Q14065" s="47"/>
      <c r="R14065" s="47"/>
      <c r="S14065" s="47"/>
      <c r="T14065" s="47"/>
      <c r="U14065" s="47"/>
      <c r="V14065" s="47"/>
      <c r="W14065" s="47"/>
      <c r="X14065" s="17"/>
      <c r="Y14065" s="13"/>
      <c r="Z14065" s="13"/>
    </row>
    <row r="14066" spans="1:26" x14ac:dyDescent="0.25">
      <c r="A14066" s="11"/>
      <c r="B14066" s="12"/>
      <c r="C14066" s="12"/>
      <c r="D14066" s="12"/>
      <c r="E14066" s="12"/>
      <c r="F14066" s="12"/>
      <c r="G14066" s="13"/>
      <c r="H14066" s="13"/>
      <c r="I14066" s="13"/>
      <c r="J14066" s="13"/>
      <c r="K14066" s="14"/>
      <c r="L14066" s="14"/>
      <c r="M14066" s="14"/>
      <c r="N14066" s="14"/>
      <c r="O14066" s="14"/>
      <c r="P14066" s="14"/>
      <c r="Q14066" s="47"/>
      <c r="R14066" s="47"/>
      <c r="S14066" s="47"/>
      <c r="T14066" s="47"/>
      <c r="U14066" s="47"/>
      <c r="V14066" s="47"/>
      <c r="W14066" s="13"/>
      <c r="X14066" s="17"/>
      <c r="Y14066" s="12"/>
      <c r="Z14066" s="13"/>
    </row>
    <row r="14067" spans="1:26" x14ac:dyDescent="0.25">
      <c r="A14067" s="11"/>
      <c r="B14067" s="12"/>
      <c r="C14067" s="12"/>
      <c r="D14067" s="12"/>
      <c r="E14067" s="12"/>
      <c r="F14067" s="12"/>
      <c r="G14067" s="13"/>
      <c r="H14067" s="13"/>
      <c r="I14067" s="13"/>
      <c r="J14067" s="13"/>
      <c r="K14067" s="14"/>
      <c r="L14067" s="14"/>
      <c r="M14067" s="14"/>
      <c r="N14067" s="14"/>
      <c r="O14067" s="14"/>
      <c r="P14067" s="14"/>
      <c r="Q14067" s="47"/>
      <c r="R14067" s="47"/>
      <c r="S14067" s="47"/>
      <c r="T14067" s="47"/>
      <c r="U14067" s="47"/>
      <c r="V14067" s="47"/>
      <c r="W14067" s="13"/>
      <c r="X14067" s="17"/>
      <c r="Y14067" s="12"/>
      <c r="Z14067" s="13"/>
    </row>
    <row r="14068" spans="1:26" x14ac:dyDescent="0.25">
      <c r="A14068" s="11"/>
      <c r="B14068" s="12"/>
      <c r="C14068" s="12"/>
      <c r="D14068" s="12"/>
      <c r="E14068" s="12"/>
      <c r="F14068" s="12"/>
      <c r="G14068" s="13"/>
      <c r="H14068" s="13"/>
      <c r="I14068" s="13"/>
      <c r="J14068" s="13"/>
      <c r="K14068" s="14"/>
      <c r="L14068" s="14"/>
      <c r="M14068" s="14"/>
      <c r="N14068" s="14"/>
      <c r="O14068" s="14"/>
      <c r="P14068" s="14"/>
      <c r="Q14068" s="47"/>
      <c r="R14068" s="47"/>
      <c r="S14068" s="47"/>
      <c r="T14068" s="47"/>
      <c r="U14068" s="47"/>
      <c r="V14068" s="47"/>
      <c r="W14068" s="13"/>
      <c r="X14068" s="17"/>
      <c r="Y14068" s="12"/>
      <c r="Z14068" s="13"/>
    </row>
    <row r="14069" spans="1:26" x14ac:dyDescent="0.25">
      <c r="A14069" s="11"/>
      <c r="B14069" s="12"/>
      <c r="C14069" s="12"/>
      <c r="D14069" s="12"/>
      <c r="E14069" s="12"/>
      <c r="F14069" s="12"/>
      <c r="G14069" s="13"/>
      <c r="H14069" s="13"/>
      <c r="I14069" s="13"/>
      <c r="J14069" s="13"/>
      <c r="K14069" s="14"/>
      <c r="L14069" s="14"/>
      <c r="M14069" s="14"/>
      <c r="N14069" s="14"/>
      <c r="O14069" s="14"/>
      <c r="P14069" s="14"/>
      <c r="Q14069" s="47"/>
      <c r="R14069" s="47"/>
      <c r="S14069" s="47"/>
      <c r="T14069" s="47"/>
      <c r="U14069" s="47"/>
      <c r="V14069" s="47"/>
      <c r="W14069" s="13"/>
      <c r="X14069" s="17"/>
      <c r="Y14069" s="12"/>
      <c r="Z14069" s="13"/>
    </row>
    <row r="14070" spans="1:26" x14ac:dyDescent="0.25">
      <c r="A14070" s="11"/>
      <c r="B14070" s="12"/>
      <c r="C14070" s="12"/>
      <c r="D14070" s="12"/>
      <c r="E14070" s="12"/>
      <c r="F14070" s="12"/>
      <c r="G14070" s="13"/>
      <c r="H14070" s="13"/>
      <c r="I14070" s="13"/>
      <c r="J14070" s="13"/>
      <c r="K14070" s="14"/>
      <c r="L14070" s="14"/>
      <c r="M14070" s="14"/>
      <c r="N14070" s="14"/>
      <c r="O14070" s="14"/>
      <c r="P14070" s="14"/>
      <c r="Q14070" s="47"/>
      <c r="R14070" s="47"/>
      <c r="S14070" s="47"/>
      <c r="T14070" s="47"/>
      <c r="U14070" s="47"/>
      <c r="V14070" s="47"/>
      <c r="W14070" s="13"/>
      <c r="X14070" s="17"/>
      <c r="Y14070" s="12"/>
      <c r="Z14070" s="13"/>
    </row>
    <row r="14071" spans="1:26" x14ac:dyDescent="0.25">
      <c r="A14071" s="11"/>
      <c r="B14071" s="12"/>
      <c r="C14071" s="12"/>
      <c r="D14071" s="12"/>
      <c r="E14071" s="12"/>
      <c r="F14071" s="12"/>
      <c r="G14071" s="13"/>
      <c r="H14071" s="13"/>
      <c r="I14071" s="13"/>
      <c r="J14071" s="13"/>
      <c r="K14071" s="14"/>
      <c r="L14071" s="14"/>
      <c r="M14071" s="14"/>
      <c r="N14071" s="14"/>
      <c r="O14071" s="14"/>
      <c r="P14071" s="14"/>
      <c r="Q14071" s="47"/>
      <c r="R14071" s="47"/>
      <c r="S14071" s="47"/>
      <c r="T14071" s="47"/>
      <c r="U14071" s="47"/>
      <c r="V14071" s="47"/>
      <c r="W14071" s="13"/>
      <c r="X14071" s="17"/>
      <c r="Y14071" s="12"/>
      <c r="Z14071" s="13"/>
    </row>
    <row r="14072" spans="1:26" x14ac:dyDescent="0.25">
      <c r="A14072" s="11"/>
      <c r="B14072" s="12"/>
      <c r="C14072" s="12"/>
      <c r="D14072" s="12"/>
      <c r="E14072" s="12"/>
      <c r="F14072" s="12"/>
      <c r="G14072" s="13"/>
      <c r="H14072" s="13"/>
      <c r="I14072" s="13"/>
      <c r="J14072" s="13"/>
      <c r="K14072" s="14"/>
      <c r="L14072" s="14"/>
      <c r="M14072" s="14"/>
      <c r="N14072" s="14"/>
      <c r="O14072" s="14"/>
      <c r="P14072" s="14"/>
      <c r="Q14072" s="47"/>
      <c r="R14072" s="47"/>
      <c r="S14072" s="47"/>
      <c r="T14072" s="47"/>
      <c r="U14072" s="47"/>
      <c r="V14072" s="47"/>
      <c r="W14072" s="13"/>
      <c r="X14072" s="17"/>
      <c r="Y14072" s="12"/>
      <c r="Z14072" s="13"/>
    </row>
    <row r="14073" spans="1:26" x14ac:dyDescent="0.25">
      <c r="A14073" s="11"/>
      <c r="B14073" s="12"/>
      <c r="C14073" s="12"/>
      <c r="D14073" s="12"/>
      <c r="E14073" s="12"/>
      <c r="F14073" s="12"/>
      <c r="G14073" s="13"/>
      <c r="H14073" s="13"/>
      <c r="I14073" s="13"/>
      <c r="J14073" s="13"/>
      <c r="K14073" s="14"/>
      <c r="L14073" s="14"/>
      <c r="M14073" s="14"/>
      <c r="N14073" s="14"/>
      <c r="O14073" s="14"/>
      <c r="P14073" s="14"/>
      <c r="Q14073" s="47"/>
      <c r="R14073" s="47"/>
      <c r="S14073" s="47"/>
      <c r="T14073" s="47"/>
      <c r="U14073" s="47"/>
      <c r="V14073" s="47"/>
      <c r="W14073" s="13"/>
      <c r="X14073" s="17"/>
      <c r="Y14073" s="12"/>
      <c r="Z14073" s="13"/>
    </row>
    <row r="14074" spans="1:26" x14ac:dyDescent="0.25">
      <c r="A14074" s="11"/>
      <c r="B14074" s="12"/>
      <c r="C14074" s="12"/>
      <c r="D14074" s="12"/>
      <c r="E14074" s="12"/>
      <c r="F14074" s="12"/>
      <c r="G14074" s="13"/>
      <c r="H14074" s="13"/>
      <c r="I14074" s="13"/>
      <c r="J14074" s="13"/>
      <c r="K14074" s="14"/>
      <c r="L14074" s="14"/>
      <c r="M14074" s="14"/>
      <c r="N14074" s="14"/>
      <c r="O14074" s="14"/>
      <c r="P14074" s="14"/>
      <c r="Q14074" s="47"/>
      <c r="R14074" s="47"/>
      <c r="S14074" s="47"/>
      <c r="T14074" s="47"/>
      <c r="U14074" s="47"/>
      <c r="V14074" s="47"/>
      <c r="W14074" s="13"/>
      <c r="X14074" s="17"/>
      <c r="Y14074" s="12"/>
      <c r="Z14074" s="13"/>
    </row>
    <row r="14075" spans="1:26" x14ac:dyDescent="0.25">
      <c r="A14075" s="11"/>
      <c r="B14075" s="12"/>
      <c r="C14075" s="12"/>
      <c r="D14075" s="12"/>
      <c r="E14075" s="12"/>
      <c r="F14075" s="12"/>
      <c r="G14075" s="13"/>
      <c r="H14075" s="13"/>
      <c r="I14075" s="13"/>
      <c r="J14075" s="13"/>
      <c r="K14075" s="14"/>
      <c r="L14075" s="14"/>
      <c r="M14075" s="14"/>
      <c r="N14075" s="14"/>
      <c r="O14075" s="14"/>
      <c r="P14075" s="14"/>
      <c r="Q14075" s="47"/>
      <c r="R14075" s="47"/>
      <c r="S14075" s="47"/>
      <c r="T14075" s="47"/>
      <c r="U14075" s="47"/>
      <c r="V14075" s="47"/>
      <c r="W14075" s="13"/>
      <c r="X14075" s="17"/>
      <c r="Y14075" s="12"/>
      <c r="Z14075" s="13"/>
    </row>
    <row r="14076" spans="1:26" x14ac:dyDescent="0.25">
      <c r="A14076" s="11"/>
      <c r="B14076" s="12"/>
      <c r="C14076" s="12"/>
      <c r="D14076" s="12"/>
      <c r="E14076" s="12"/>
      <c r="F14076" s="12"/>
      <c r="G14076" s="13"/>
      <c r="H14076" s="13"/>
      <c r="I14076" s="13"/>
      <c r="J14076" s="13"/>
      <c r="K14076" s="14"/>
      <c r="L14076" s="14"/>
      <c r="M14076" s="14"/>
      <c r="N14076" s="14"/>
      <c r="O14076" s="14"/>
      <c r="P14076" s="14"/>
      <c r="Q14076" s="47"/>
      <c r="R14076" s="47"/>
      <c r="S14076" s="47"/>
      <c r="T14076" s="47"/>
      <c r="U14076" s="47"/>
      <c r="V14076" s="47"/>
      <c r="W14076" s="13"/>
      <c r="X14076" s="17"/>
      <c r="Y14076" s="12"/>
      <c r="Z14076" s="13"/>
    </row>
    <row r="14077" spans="1:26" x14ac:dyDescent="0.25">
      <c r="A14077" s="11"/>
      <c r="B14077" s="12"/>
      <c r="C14077" s="12"/>
      <c r="D14077" s="12"/>
      <c r="E14077" s="12"/>
      <c r="F14077" s="12"/>
      <c r="G14077" s="13"/>
      <c r="H14077" s="13"/>
      <c r="I14077" s="13"/>
      <c r="J14077" s="13"/>
      <c r="K14077" s="14"/>
      <c r="L14077" s="14"/>
      <c r="M14077" s="14"/>
      <c r="N14077" s="14"/>
      <c r="O14077" s="14"/>
      <c r="P14077" s="14"/>
      <c r="Q14077" s="47"/>
      <c r="R14077" s="47"/>
      <c r="S14077" s="47"/>
      <c r="T14077" s="47"/>
      <c r="U14077" s="47"/>
      <c r="V14077" s="47"/>
      <c r="W14077" s="13"/>
      <c r="X14077" s="17"/>
      <c r="Y14077" s="12"/>
      <c r="Z14077" s="13"/>
    </row>
    <row r="14078" spans="1:26" x14ac:dyDescent="0.25">
      <c r="A14078" s="11"/>
      <c r="B14078" s="12"/>
      <c r="C14078" s="12"/>
      <c r="D14078" s="12"/>
      <c r="E14078" s="12"/>
      <c r="F14078" s="12"/>
      <c r="G14078" s="13"/>
      <c r="H14078" s="13"/>
      <c r="I14078" s="13"/>
      <c r="J14078" s="13"/>
      <c r="K14078" s="14"/>
      <c r="L14078" s="14"/>
      <c r="M14078" s="14"/>
      <c r="N14078" s="14"/>
      <c r="O14078" s="14"/>
      <c r="P14078" s="14"/>
      <c r="Q14078" s="47"/>
      <c r="R14078" s="47"/>
      <c r="S14078" s="47"/>
      <c r="T14078" s="47"/>
      <c r="U14078" s="47"/>
      <c r="V14078" s="47"/>
      <c r="W14078" s="13"/>
      <c r="X14078" s="17"/>
      <c r="Y14078" s="12"/>
      <c r="Z14078" s="13"/>
    </row>
    <row r="14079" spans="1:26" x14ac:dyDescent="0.25">
      <c r="A14079" s="11"/>
      <c r="B14079" s="12"/>
      <c r="C14079" s="12"/>
      <c r="D14079" s="12"/>
      <c r="E14079" s="12"/>
      <c r="F14079" s="12"/>
      <c r="G14079" s="13"/>
      <c r="H14079" s="13"/>
      <c r="I14079" s="13"/>
      <c r="J14079" s="13"/>
      <c r="K14079" s="14"/>
      <c r="L14079" s="14"/>
      <c r="M14079" s="14"/>
      <c r="N14079" s="14"/>
      <c r="O14079" s="14"/>
      <c r="P14079" s="14"/>
      <c r="Q14079" s="47"/>
      <c r="R14079" s="47"/>
      <c r="S14079" s="47"/>
      <c r="T14079" s="47"/>
      <c r="U14079" s="47"/>
      <c r="V14079" s="47"/>
      <c r="W14079" s="13"/>
      <c r="X14079" s="17"/>
      <c r="Y14079" s="12"/>
      <c r="Z14079" s="13"/>
    </row>
    <row r="14080" spans="1:26" x14ac:dyDescent="0.25">
      <c r="A14080" s="11"/>
      <c r="B14080" s="12"/>
      <c r="C14080" s="12"/>
      <c r="D14080" s="12"/>
      <c r="E14080" s="12"/>
      <c r="F14080" s="12"/>
      <c r="G14080" s="13"/>
      <c r="H14080" s="13"/>
      <c r="I14080" s="13"/>
      <c r="J14080" s="13"/>
      <c r="K14080" s="14"/>
      <c r="L14080" s="14"/>
      <c r="M14080" s="14"/>
      <c r="N14080" s="14"/>
      <c r="O14080" s="14"/>
      <c r="P14080" s="14"/>
      <c r="Q14080" s="47"/>
      <c r="R14080" s="47"/>
      <c r="S14080" s="47"/>
      <c r="T14080" s="47"/>
      <c r="U14080" s="47"/>
      <c r="V14080" s="47"/>
      <c r="W14080" s="13"/>
      <c r="X14080" s="17"/>
      <c r="Y14080" s="12"/>
      <c r="Z14080" s="13"/>
    </row>
    <row r="14081" spans="1:26" x14ac:dyDescent="0.25">
      <c r="A14081" s="11"/>
      <c r="B14081" s="12"/>
      <c r="C14081" s="12"/>
      <c r="D14081" s="12"/>
      <c r="E14081" s="12"/>
      <c r="F14081" s="12"/>
      <c r="G14081" s="13"/>
      <c r="H14081" s="13"/>
      <c r="I14081" s="13"/>
      <c r="J14081" s="13"/>
      <c r="K14081" s="14"/>
      <c r="L14081" s="14"/>
      <c r="M14081" s="14"/>
      <c r="N14081" s="14"/>
      <c r="O14081" s="14"/>
      <c r="P14081" s="14"/>
      <c r="Q14081" s="47"/>
      <c r="R14081" s="47"/>
      <c r="S14081" s="47"/>
      <c r="T14081" s="47"/>
      <c r="U14081" s="47"/>
      <c r="V14081" s="47"/>
      <c r="W14081" s="13"/>
      <c r="X14081" s="17"/>
      <c r="Y14081" s="12"/>
      <c r="Z14081" s="13"/>
    </row>
    <row r="14082" spans="1:26" x14ac:dyDescent="0.25">
      <c r="A14082" s="11"/>
      <c r="B14082" s="12"/>
      <c r="C14082" s="12"/>
      <c r="D14082" s="12"/>
      <c r="E14082" s="12"/>
      <c r="F14082" s="12"/>
      <c r="G14082" s="13"/>
      <c r="H14082" s="13"/>
      <c r="I14082" s="13"/>
      <c r="J14082" s="13"/>
      <c r="K14082" s="14"/>
      <c r="L14082" s="14"/>
      <c r="M14082" s="14"/>
      <c r="N14082" s="14"/>
      <c r="O14082" s="14"/>
      <c r="P14082" s="14"/>
      <c r="Q14082" s="47"/>
      <c r="R14082" s="47"/>
      <c r="S14082" s="47"/>
      <c r="T14082" s="47"/>
      <c r="U14082" s="47"/>
      <c r="V14082" s="47"/>
      <c r="W14082" s="13"/>
      <c r="X14082" s="17"/>
      <c r="Y14082" s="12"/>
      <c r="Z14082" s="13"/>
    </row>
    <row r="14083" spans="1:26" x14ac:dyDescent="0.25">
      <c r="A14083" s="11"/>
      <c r="B14083" s="12"/>
      <c r="C14083" s="12"/>
      <c r="D14083" s="12"/>
      <c r="E14083" s="12"/>
      <c r="F14083" s="12"/>
      <c r="G14083" s="13"/>
      <c r="H14083" s="13"/>
      <c r="I14083" s="13"/>
      <c r="J14083" s="13"/>
      <c r="K14083" s="14"/>
      <c r="L14083" s="14"/>
      <c r="M14083" s="14"/>
      <c r="N14083" s="14"/>
      <c r="O14083" s="14"/>
      <c r="P14083" s="14"/>
      <c r="Q14083" s="47"/>
      <c r="R14083" s="47"/>
      <c r="S14083" s="47"/>
      <c r="T14083" s="47"/>
      <c r="U14083" s="47"/>
      <c r="V14083" s="47"/>
      <c r="W14083" s="13"/>
      <c r="X14083" s="17"/>
      <c r="Y14083" s="12"/>
      <c r="Z14083" s="13"/>
    </row>
    <row r="14084" spans="1:26" x14ac:dyDescent="0.25">
      <c r="A14084" s="11"/>
      <c r="B14084" s="12"/>
      <c r="C14084" s="12"/>
      <c r="D14084" s="12"/>
      <c r="E14084" s="12"/>
      <c r="F14084" s="12"/>
      <c r="G14084" s="13"/>
      <c r="H14084" s="13"/>
      <c r="I14084" s="13"/>
      <c r="J14084" s="13"/>
      <c r="K14084" s="14"/>
      <c r="L14084" s="14"/>
      <c r="M14084" s="14"/>
      <c r="N14084" s="14"/>
      <c r="O14084" s="14"/>
      <c r="P14084" s="14"/>
      <c r="Q14084" s="47"/>
      <c r="R14084" s="47"/>
      <c r="S14084" s="47"/>
      <c r="T14084" s="47"/>
      <c r="U14084" s="47"/>
      <c r="V14084" s="47"/>
      <c r="W14084" s="13"/>
      <c r="X14084" s="17"/>
      <c r="Y14084" s="12"/>
      <c r="Z14084" s="13"/>
    </row>
    <row r="14085" spans="1:26" x14ac:dyDescent="0.25">
      <c r="A14085" s="11"/>
      <c r="B14085" s="12"/>
      <c r="C14085" s="12"/>
      <c r="D14085" s="12"/>
      <c r="E14085" s="12"/>
      <c r="F14085" s="12"/>
      <c r="G14085" s="13"/>
      <c r="H14085" s="13"/>
      <c r="I14085" s="13"/>
      <c r="J14085" s="13"/>
      <c r="K14085" s="14"/>
      <c r="L14085" s="14"/>
      <c r="M14085" s="14"/>
      <c r="N14085" s="14"/>
      <c r="O14085" s="14"/>
      <c r="P14085" s="14"/>
      <c r="Q14085" s="47"/>
      <c r="R14085" s="47"/>
      <c r="S14085" s="47"/>
      <c r="T14085" s="47"/>
      <c r="U14085" s="47"/>
      <c r="V14085" s="47"/>
      <c r="W14085" s="13"/>
      <c r="X14085" s="17"/>
      <c r="Y14085" s="12"/>
      <c r="Z14085" s="13"/>
    </row>
    <row r="14086" spans="1:26" x14ac:dyDescent="0.25">
      <c r="A14086" s="11"/>
      <c r="B14086" s="12"/>
      <c r="C14086" s="12"/>
      <c r="D14086" s="12"/>
      <c r="E14086" s="12"/>
      <c r="F14086" s="12"/>
      <c r="G14086" s="13"/>
      <c r="H14086" s="13"/>
      <c r="I14086" s="13"/>
      <c r="J14086" s="13"/>
      <c r="K14086" s="14"/>
      <c r="L14086" s="14"/>
      <c r="M14086" s="14"/>
      <c r="N14086" s="14"/>
      <c r="O14086" s="14"/>
      <c r="P14086" s="14"/>
      <c r="Q14086" s="47"/>
      <c r="R14086" s="47"/>
      <c r="S14086" s="47"/>
      <c r="T14086" s="47"/>
      <c r="U14086" s="47"/>
      <c r="V14086" s="47"/>
      <c r="W14086" s="13"/>
      <c r="X14086" s="17"/>
      <c r="Y14086" s="12"/>
      <c r="Z14086" s="13"/>
    </row>
    <row r="14087" spans="1:26" x14ac:dyDescent="0.25">
      <c r="A14087" s="11"/>
      <c r="B14087" s="12"/>
      <c r="C14087" s="12"/>
      <c r="D14087" s="12"/>
      <c r="E14087" s="12"/>
      <c r="F14087" s="12"/>
      <c r="G14087" s="13"/>
      <c r="H14087" s="13"/>
      <c r="I14087" s="13"/>
      <c r="J14087" s="13"/>
      <c r="K14087" s="14"/>
      <c r="L14087" s="14"/>
      <c r="M14087" s="14"/>
      <c r="N14087" s="14"/>
      <c r="O14087" s="14"/>
      <c r="P14087" s="14"/>
      <c r="Q14087" s="47"/>
      <c r="R14087" s="47"/>
      <c r="S14087" s="47"/>
      <c r="T14087" s="47"/>
      <c r="U14087" s="47"/>
      <c r="V14087" s="47"/>
      <c r="W14087" s="13"/>
      <c r="X14087" s="17"/>
      <c r="Y14087" s="12"/>
      <c r="Z14087" s="13"/>
    </row>
    <row r="14088" spans="1:26" x14ac:dyDescent="0.25">
      <c r="A14088" s="11"/>
      <c r="B14088" s="12"/>
      <c r="C14088" s="12"/>
      <c r="D14088" s="12"/>
      <c r="E14088" s="12"/>
      <c r="F14088" s="12"/>
      <c r="G14088" s="13"/>
      <c r="H14088" s="13"/>
      <c r="I14088" s="13"/>
      <c r="J14088" s="13"/>
      <c r="K14088" s="14"/>
      <c r="L14088" s="14"/>
      <c r="M14088" s="14"/>
      <c r="N14088" s="14"/>
      <c r="O14088" s="14"/>
      <c r="P14088" s="14"/>
      <c r="Q14088" s="47"/>
      <c r="R14088" s="47"/>
      <c r="S14088" s="47"/>
      <c r="T14088" s="47"/>
      <c r="U14088" s="47"/>
      <c r="V14088" s="47"/>
      <c r="W14088" s="13"/>
      <c r="X14088" s="17"/>
      <c r="Y14088" s="12"/>
      <c r="Z14088" s="13"/>
    </row>
    <row r="14089" spans="1:26" x14ac:dyDescent="0.25">
      <c r="A14089" s="11"/>
      <c r="B14089" s="12"/>
      <c r="C14089" s="12"/>
      <c r="D14089" s="12"/>
      <c r="E14089" s="12"/>
      <c r="F14089" s="12"/>
      <c r="G14089" s="13"/>
      <c r="H14089" s="13"/>
      <c r="I14089" s="13"/>
      <c r="J14089" s="13"/>
      <c r="K14089" s="14"/>
      <c r="L14089" s="14"/>
      <c r="M14089" s="14"/>
      <c r="N14089" s="14"/>
      <c r="O14089" s="14"/>
      <c r="P14089" s="14"/>
      <c r="Q14089" s="47"/>
      <c r="R14089" s="47"/>
      <c r="S14089" s="47"/>
      <c r="T14089" s="47"/>
      <c r="U14089" s="47"/>
      <c r="V14089" s="47"/>
      <c r="W14089" s="13"/>
      <c r="X14089" s="17"/>
      <c r="Y14089" s="12"/>
      <c r="Z14089" s="13"/>
    </row>
    <row r="14090" spans="1:26" x14ac:dyDescent="0.25">
      <c r="A14090" s="11"/>
      <c r="B14090" s="12"/>
      <c r="C14090" s="12"/>
      <c r="D14090" s="12"/>
      <c r="E14090" s="12"/>
      <c r="F14090" s="12"/>
      <c r="G14090" s="13"/>
      <c r="H14090" s="13"/>
      <c r="I14090" s="13"/>
      <c r="J14090" s="13"/>
      <c r="K14090" s="14"/>
      <c r="L14090" s="14"/>
      <c r="M14090" s="14"/>
      <c r="N14090" s="14"/>
      <c r="O14090" s="14"/>
      <c r="P14090" s="14"/>
      <c r="Q14090" s="47"/>
      <c r="R14090" s="47"/>
      <c r="S14090" s="47"/>
      <c r="T14090" s="47"/>
      <c r="U14090" s="47"/>
      <c r="V14090" s="47"/>
      <c r="W14090" s="13"/>
      <c r="X14090" s="17"/>
      <c r="Y14090" s="12"/>
      <c r="Z14090" s="13"/>
    </row>
    <row r="14091" spans="1:26" x14ac:dyDescent="0.25">
      <c r="A14091" s="11"/>
      <c r="B14091" s="12"/>
      <c r="C14091" s="12"/>
      <c r="D14091" s="12"/>
      <c r="E14091" s="12"/>
      <c r="F14091" s="12"/>
      <c r="G14091" s="13"/>
      <c r="H14091" s="13"/>
      <c r="I14091" s="13"/>
      <c r="J14091" s="13"/>
      <c r="K14091" s="14"/>
      <c r="L14091" s="14"/>
      <c r="M14091" s="14"/>
      <c r="N14091" s="14"/>
      <c r="O14091" s="14"/>
      <c r="P14091" s="14"/>
      <c r="Q14091" s="47"/>
      <c r="R14091" s="47"/>
      <c r="S14091" s="47"/>
      <c r="T14091" s="47"/>
      <c r="U14091" s="47"/>
      <c r="V14091" s="47"/>
      <c r="W14091" s="13"/>
      <c r="X14091" s="17"/>
      <c r="Y14091" s="12"/>
      <c r="Z14091" s="13"/>
    </row>
    <row r="14092" spans="1:26" x14ac:dyDescent="0.25">
      <c r="A14092" s="11"/>
      <c r="B14092" s="12"/>
      <c r="C14092" s="12"/>
      <c r="D14092" s="12"/>
      <c r="E14092" s="12"/>
      <c r="F14092" s="12"/>
      <c r="G14092" s="13"/>
      <c r="H14092" s="13"/>
      <c r="I14092" s="13"/>
      <c r="J14092" s="13"/>
      <c r="K14092" s="14"/>
      <c r="L14092" s="14"/>
      <c r="M14092" s="14"/>
      <c r="N14092" s="14"/>
      <c r="O14092" s="14"/>
      <c r="P14092" s="14"/>
      <c r="Q14092" s="47"/>
      <c r="R14092" s="47"/>
      <c r="S14092" s="47"/>
      <c r="T14092" s="47"/>
      <c r="U14092" s="47"/>
      <c r="V14092" s="47"/>
      <c r="W14092" s="13"/>
      <c r="X14092" s="17"/>
      <c r="Y14092" s="12"/>
      <c r="Z14092" s="13"/>
    </row>
    <row r="14093" spans="1:26" x14ac:dyDescent="0.25">
      <c r="A14093" s="11"/>
      <c r="B14093" s="12"/>
      <c r="C14093" s="12"/>
      <c r="D14093" s="12"/>
      <c r="E14093" s="12"/>
      <c r="F14093" s="12"/>
      <c r="G14093" s="13"/>
      <c r="H14093" s="13"/>
      <c r="I14093" s="13"/>
      <c r="J14093" s="13"/>
      <c r="K14093" s="14"/>
      <c r="L14093" s="14"/>
      <c r="M14093" s="14"/>
      <c r="N14093" s="14"/>
      <c r="O14093" s="14"/>
      <c r="P14093" s="14"/>
      <c r="Q14093" s="47"/>
      <c r="R14093" s="47"/>
      <c r="S14093" s="47"/>
      <c r="T14093" s="47"/>
      <c r="U14093" s="47"/>
      <c r="V14093" s="47"/>
      <c r="W14093" s="13"/>
      <c r="X14093" s="17"/>
      <c r="Y14093" s="12"/>
      <c r="Z14093" s="13"/>
    </row>
    <row r="14094" spans="1:26" x14ac:dyDescent="0.25">
      <c r="A14094" s="11"/>
      <c r="B14094" s="12"/>
      <c r="C14094" s="12"/>
      <c r="D14094" s="12"/>
      <c r="E14094" s="12"/>
      <c r="F14094" s="12"/>
      <c r="G14094" s="13"/>
      <c r="H14094" s="13"/>
      <c r="I14094" s="13"/>
      <c r="J14094" s="13"/>
      <c r="K14094" s="14"/>
      <c r="L14094" s="14"/>
      <c r="M14094" s="14"/>
      <c r="N14094" s="14"/>
      <c r="O14094" s="14"/>
      <c r="P14094" s="14"/>
      <c r="Q14094" s="39"/>
      <c r="R14094" s="39"/>
      <c r="S14094" s="39"/>
      <c r="T14094" s="39"/>
      <c r="U14094" s="39"/>
      <c r="V14094" s="39"/>
      <c r="W14094" s="52"/>
      <c r="X14094" s="17"/>
      <c r="Y14094" s="12"/>
      <c r="Z14094" s="13"/>
    </row>
    <row r="14095" spans="1:26" x14ac:dyDescent="0.25">
      <c r="A14095" s="11"/>
      <c r="B14095" s="12"/>
      <c r="C14095" s="12"/>
      <c r="D14095" s="12"/>
      <c r="E14095" s="12"/>
      <c r="F14095" s="12"/>
      <c r="G14095" s="13"/>
      <c r="H14095" s="13"/>
      <c r="I14095" s="13"/>
      <c r="J14095" s="13"/>
      <c r="K14095" s="14"/>
      <c r="L14095" s="14"/>
      <c r="M14095" s="14"/>
      <c r="N14095" s="14"/>
      <c r="O14095" s="14"/>
      <c r="P14095" s="14"/>
      <c r="Q14095" s="39"/>
      <c r="R14095" s="39"/>
      <c r="S14095" s="39"/>
      <c r="T14095" s="39"/>
      <c r="U14095" s="39"/>
      <c r="V14095" s="39"/>
      <c r="W14095" s="39"/>
      <c r="X14095" s="17"/>
      <c r="Y14095" s="12"/>
      <c r="Z14095" s="13"/>
    </row>
    <row r="14096" spans="1:26" x14ac:dyDescent="0.25">
      <c r="A14096" s="11"/>
      <c r="B14096" s="12"/>
      <c r="C14096" s="12"/>
      <c r="D14096" s="12"/>
      <c r="E14096" s="12"/>
      <c r="F14096" s="12"/>
      <c r="G14096" s="13"/>
      <c r="H14096" s="13"/>
      <c r="I14096" s="13"/>
      <c r="J14096" s="13"/>
      <c r="K14096" s="14"/>
      <c r="L14096" s="14"/>
      <c r="M14096" s="14"/>
      <c r="N14096" s="14"/>
      <c r="O14096" s="14"/>
      <c r="P14096" s="14"/>
      <c r="Q14096" s="39"/>
      <c r="R14096" s="39"/>
      <c r="S14096" s="39"/>
      <c r="T14096" s="39"/>
      <c r="U14096" s="39"/>
      <c r="V14096" s="39"/>
      <c r="W14096" s="39"/>
      <c r="X14096" s="17"/>
      <c r="Y14096" s="12"/>
      <c r="Z14096" s="13"/>
    </row>
    <row r="14097" spans="1:26" x14ac:dyDescent="0.25">
      <c r="A14097" s="11"/>
      <c r="B14097" s="12"/>
      <c r="C14097" s="12"/>
      <c r="D14097" s="12"/>
      <c r="E14097" s="12"/>
      <c r="F14097" s="12"/>
      <c r="G14097" s="13"/>
      <c r="H14097" s="13"/>
      <c r="I14097" s="13"/>
      <c r="J14097" s="13"/>
      <c r="K14097" s="14"/>
      <c r="L14097" s="14"/>
      <c r="M14097" s="14"/>
      <c r="N14097" s="14"/>
      <c r="O14097" s="14"/>
      <c r="P14097" s="14"/>
      <c r="Q14097" s="39"/>
      <c r="R14097" s="39"/>
      <c r="S14097" s="39"/>
      <c r="T14097" s="39"/>
      <c r="U14097" s="39"/>
      <c r="V14097" s="39"/>
      <c r="W14097" s="39"/>
      <c r="X14097" s="17"/>
      <c r="Y14097" s="12"/>
      <c r="Z14097" s="13"/>
    </row>
    <row r="14098" spans="1:26" x14ac:dyDescent="0.25">
      <c r="A14098" s="11"/>
      <c r="B14098" s="12"/>
      <c r="C14098" s="12"/>
      <c r="D14098" s="12"/>
      <c r="E14098" s="12"/>
      <c r="F14098" s="12"/>
      <c r="G14098" s="13"/>
      <c r="H14098" s="13"/>
      <c r="I14098" s="13"/>
      <c r="J14098" s="13"/>
      <c r="K14098" s="14"/>
      <c r="L14098" s="14"/>
      <c r="M14098" s="14"/>
      <c r="N14098" s="14"/>
      <c r="O14098" s="14"/>
      <c r="P14098" s="14"/>
      <c r="Q14098" s="39"/>
      <c r="R14098" s="39"/>
      <c r="S14098" s="39"/>
      <c r="T14098" s="39"/>
      <c r="U14098" s="39"/>
      <c r="V14098" s="39"/>
      <c r="W14098" s="39"/>
      <c r="X14098" s="17"/>
      <c r="Y14098" s="12"/>
      <c r="Z14098" s="13"/>
    </row>
    <row r="14099" spans="1:26" x14ac:dyDescent="0.25">
      <c r="A14099" s="11"/>
      <c r="B14099" s="12"/>
      <c r="C14099" s="12"/>
      <c r="D14099" s="12"/>
      <c r="E14099" s="12"/>
      <c r="F14099" s="12"/>
      <c r="G14099" s="13"/>
      <c r="H14099" s="13"/>
      <c r="I14099" s="13"/>
      <c r="J14099" s="13"/>
      <c r="K14099" s="14"/>
      <c r="L14099" s="14"/>
      <c r="M14099" s="14"/>
      <c r="N14099" s="14"/>
      <c r="O14099" s="14"/>
      <c r="P14099" s="14"/>
      <c r="Q14099" s="39"/>
      <c r="R14099" s="39"/>
      <c r="S14099" s="39"/>
      <c r="T14099" s="39"/>
      <c r="U14099" s="39"/>
      <c r="V14099" s="39"/>
      <c r="W14099" s="39"/>
      <c r="X14099" s="17"/>
      <c r="Y14099" s="12"/>
      <c r="Z14099" s="13"/>
    </row>
    <row r="14100" spans="1:26" x14ac:dyDescent="0.25">
      <c r="A14100" s="11"/>
      <c r="B14100" s="12"/>
      <c r="C14100" s="12"/>
      <c r="D14100" s="12"/>
      <c r="E14100" s="12"/>
      <c r="F14100" s="12"/>
      <c r="G14100" s="13"/>
      <c r="H14100" s="13"/>
      <c r="I14100" s="13"/>
      <c r="J14100" s="13"/>
      <c r="K14100" s="14"/>
      <c r="L14100" s="14"/>
      <c r="M14100" s="14"/>
      <c r="N14100" s="14"/>
      <c r="O14100" s="14"/>
      <c r="P14100" s="14"/>
      <c r="Q14100" s="39"/>
      <c r="R14100" s="39"/>
      <c r="S14100" s="39"/>
      <c r="T14100" s="39"/>
      <c r="U14100" s="39"/>
      <c r="V14100" s="39"/>
      <c r="W14100" s="39"/>
      <c r="X14100" s="17"/>
      <c r="Y14100" s="12"/>
      <c r="Z14100" s="13"/>
    </row>
    <row r="14101" spans="1:26" x14ac:dyDescent="0.25">
      <c r="A14101" s="11"/>
      <c r="B14101" s="12"/>
      <c r="C14101" s="12"/>
      <c r="D14101" s="12"/>
      <c r="E14101" s="12"/>
      <c r="F14101" s="12"/>
      <c r="G14101" s="13"/>
      <c r="H14101" s="13"/>
      <c r="I14101" s="13"/>
      <c r="J14101" s="13"/>
      <c r="K14101" s="14"/>
      <c r="L14101" s="14"/>
      <c r="M14101" s="14"/>
      <c r="N14101" s="14"/>
      <c r="O14101" s="14"/>
      <c r="P14101" s="14"/>
      <c r="Q14101" s="39"/>
      <c r="R14101" s="39"/>
      <c r="S14101" s="39"/>
      <c r="T14101" s="39"/>
      <c r="U14101" s="39"/>
      <c r="V14101" s="39"/>
      <c r="W14101" s="39"/>
      <c r="X14101" s="17"/>
      <c r="Y14101" s="12"/>
      <c r="Z14101" s="13"/>
    </row>
    <row r="14102" spans="1:26" x14ac:dyDescent="0.25">
      <c r="A14102" s="11"/>
      <c r="B14102" s="12"/>
      <c r="C14102" s="12"/>
      <c r="D14102" s="12"/>
      <c r="E14102" s="12"/>
      <c r="F14102" s="12"/>
      <c r="G14102" s="13"/>
      <c r="H14102" s="13"/>
      <c r="I14102" s="13"/>
      <c r="J14102" s="13"/>
      <c r="K14102" s="14"/>
      <c r="L14102" s="14"/>
      <c r="M14102" s="14"/>
      <c r="N14102" s="14"/>
      <c r="O14102" s="14"/>
      <c r="P14102" s="14"/>
      <c r="Q14102" s="39"/>
      <c r="R14102" s="39"/>
      <c r="S14102" s="39"/>
      <c r="T14102" s="39"/>
      <c r="U14102" s="39"/>
      <c r="V14102" s="39"/>
      <c r="W14102" s="53"/>
      <c r="X14102" s="17"/>
      <c r="Y14102" s="12"/>
      <c r="Z14102" s="13"/>
    </row>
    <row r="14103" spans="1:26" x14ac:dyDescent="0.25">
      <c r="A14103" s="11"/>
      <c r="B14103" s="12"/>
      <c r="C14103" s="12"/>
      <c r="D14103" s="12"/>
      <c r="E14103" s="12"/>
      <c r="F14103" s="12"/>
      <c r="G14103" s="13"/>
      <c r="H14103" s="13"/>
      <c r="I14103" s="13"/>
      <c r="J14103" s="13"/>
      <c r="K14103" s="14"/>
      <c r="L14103" s="14"/>
      <c r="M14103" s="14"/>
      <c r="N14103" s="14"/>
      <c r="O14103" s="14"/>
      <c r="P14103" s="14"/>
      <c r="Q14103" s="39"/>
      <c r="R14103" s="39"/>
      <c r="S14103" s="39"/>
      <c r="T14103" s="39"/>
      <c r="U14103" s="39"/>
      <c r="V14103" s="39"/>
      <c r="W14103" s="39"/>
      <c r="X14103" s="17"/>
      <c r="Y14103" s="12"/>
      <c r="Z14103" s="13"/>
    </row>
    <row r="14104" spans="1:26" x14ac:dyDescent="0.25">
      <c r="A14104" s="11"/>
      <c r="B14104" s="12"/>
      <c r="C14104" s="12"/>
      <c r="D14104" s="12"/>
      <c r="E14104" s="12"/>
      <c r="F14104" s="12"/>
      <c r="G14104" s="13"/>
      <c r="H14104" s="13"/>
      <c r="I14104" s="13"/>
      <c r="J14104" s="13"/>
      <c r="K14104" s="14"/>
      <c r="L14104" s="14"/>
      <c r="M14104" s="14"/>
      <c r="N14104" s="14"/>
      <c r="O14104" s="14"/>
      <c r="P14104" s="14"/>
      <c r="Q14104" s="39"/>
      <c r="R14104" s="39"/>
      <c r="S14104" s="39"/>
      <c r="T14104" s="39"/>
      <c r="U14104" s="39"/>
      <c r="V14104" s="39"/>
      <c r="W14104" s="39"/>
      <c r="X14104" s="17"/>
      <c r="Y14104" s="12"/>
      <c r="Z14104" s="13"/>
    </row>
    <row r="14105" spans="1:26" x14ac:dyDescent="0.25">
      <c r="A14105" s="11"/>
      <c r="B14105" s="12"/>
      <c r="C14105" s="12"/>
      <c r="D14105" s="12"/>
      <c r="E14105" s="12"/>
      <c r="F14105" s="12"/>
      <c r="G14105" s="13"/>
      <c r="H14105" s="13"/>
      <c r="I14105" s="13"/>
      <c r="J14105" s="13"/>
      <c r="K14105" s="14"/>
      <c r="L14105" s="14"/>
      <c r="M14105" s="14"/>
      <c r="N14105" s="14"/>
      <c r="O14105" s="14"/>
      <c r="P14105" s="14"/>
      <c r="Q14105" s="39"/>
      <c r="R14105" s="39"/>
      <c r="S14105" s="39"/>
      <c r="T14105" s="39"/>
      <c r="U14105" s="39"/>
      <c r="V14105" s="39"/>
      <c r="W14105" s="53"/>
      <c r="X14105" s="17"/>
      <c r="Y14105" s="12"/>
      <c r="Z14105" s="13"/>
    </row>
    <row r="14106" spans="1:26" x14ac:dyDescent="0.25">
      <c r="A14106" s="11"/>
      <c r="B14106" s="12"/>
      <c r="C14106" s="12"/>
      <c r="D14106" s="12"/>
      <c r="E14106" s="12"/>
      <c r="F14106" s="12"/>
      <c r="G14106" s="13"/>
      <c r="H14106" s="13"/>
      <c r="I14106" s="13"/>
      <c r="J14106" s="13"/>
      <c r="K14106" s="14"/>
      <c r="L14106" s="14"/>
      <c r="M14106" s="14"/>
      <c r="N14106" s="14"/>
      <c r="O14106" s="14"/>
      <c r="P14106" s="14"/>
      <c r="Q14106" s="39"/>
      <c r="R14106" s="39"/>
      <c r="S14106" s="39"/>
      <c r="T14106" s="39"/>
      <c r="U14106" s="39"/>
      <c r="V14106" s="39"/>
      <c r="W14106" s="39"/>
      <c r="X14106" s="17"/>
      <c r="Y14106" s="12"/>
      <c r="Z14106" s="13"/>
    </row>
    <row r="14107" spans="1:26" x14ac:dyDescent="0.25">
      <c r="A14107" s="11"/>
      <c r="B14107" s="12"/>
      <c r="C14107" s="12"/>
      <c r="D14107" s="12"/>
      <c r="E14107" s="12"/>
      <c r="F14107" s="12"/>
      <c r="G14107" s="13"/>
      <c r="H14107" s="13"/>
      <c r="I14107" s="13"/>
      <c r="J14107" s="13"/>
      <c r="K14107" s="14"/>
      <c r="L14107" s="14"/>
      <c r="M14107" s="14"/>
      <c r="N14107" s="14"/>
      <c r="O14107" s="14"/>
      <c r="P14107" s="14"/>
      <c r="Q14107" s="39"/>
      <c r="R14107" s="39"/>
      <c r="S14107" s="39"/>
      <c r="T14107" s="39"/>
      <c r="U14107" s="39"/>
      <c r="V14107" s="39"/>
      <c r="W14107" s="38"/>
      <c r="X14107" s="17"/>
      <c r="Y14107" s="12"/>
      <c r="Z14107" s="13"/>
    </row>
    <row r="14108" spans="1:26" x14ac:dyDescent="0.25">
      <c r="A14108" s="11"/>
      <c r="B14108" s="12"/>
      <c r="C14108" s="12"/>
      <c r="D14108" s="12"/>
      <c r="E14108" s="12"/>
      <c r="F14108" s="12"/>
      <c r="G14108" s="13"/>
      <c r="H14108" s="13"/>
      <c r="I14108" s="13"/>
      <c r="J14108" s="13"/>
      <c r="K14108" s="14"/>
      <c r="L14108" s="14"/>
      <c r="M14108" s="14"/>
      <c r="N14108" s="14"/>
      <c r="O14108" s="14"/>
      <c r="P14108" s="14"/>
      <c r="Q14108" s="39"/>
      <c r="R14108" s="39"/>
      <c r="S14108" s="39"/>
      <c r="T14108" s="39"/>
      <c r="U14108" s="39"/>
      <c r="V14108" s="39"/>
      <c r="W14108" s="38"/>
      <c r="X14108" s="17"/>
      <c r="Y14108" s="12"/>
      <c r="Z14108" s="13"/>
    </row>
    <row r="14109" spans="1:26" x14ac:dyDescent="0.25">
      <c r="A14109" s="11"/>
      <c r="B14109" s="12"/>
      <c r="C14109" s="12"/>
      <c r="D14109" s="12"/>
      <c r="E14109" s="12"/>
      <c r="F14109" s="12"/>
      <c r="G14109" s="13"/>
      <c r="H14109" s="13"/>
      <c r="I14109" s="13"/>
      <c r="J14109" s="13"/>
      <c r="K14109" s="14"/>
      <c r="L14109" s="14"/>
      <c r="M14109" s="14"/>
      <c r="N14109" s="14"/>
      <c r="O14109" s="14"/>
      <c r="P14109" s="14"/>
      <c r="Q14109" s="39"/>
      <c r="R14109" s="39"/>
      <c r="S14109" s="39"/>
      <c r="T14109" s="39"/>
      <c r="U14109" s="39"/>
      <c r="V14109" s="39"/>
      <c r="W14109" s="39"/>
      <c r="X14109" s="17"/>
      <c r="Y14109" s="12"/>
      <c r="Z14109" s="13"/>
    </row>
    <row r="14110" spans="1:26" x14ac:dyDescent="0.25">
      <c r="A14110" s="11"/>
      <c r="B14110" s="12"/>
      <c r="C14110" s="12"/>
      <c r="D14110" s="12"/>
      <c r="E14110" s="12"/>
      <c r="F14110" s="12"/>
      <c r="G14110" s="13"/>
      <c r="H14110" s="13"/>
      <c r="I14110" s="13"/>
      <c r="J14110" s="13"/>
      <c r="K14110" s="14"/>
      <c r="L14110" s="14"/>
      <c r="M14110" s="14"/>
      <c r="N14110" s="14"/>
      <c r="O14110" s="14"/>
      <c r="P14110" s="13"/>
      <c r="Q14110" s="39"/>
      <c r="R14110" s="39"/>
      <c r="S14110" s="39"/>
      <c r="T14110" s="39"/>
      <c r="U14110" s="39"/>
      <c r="V14110" s="39"/>
      <c r="W14110" s="39"/>
      <c r="X14110" s="17"/>
      <c r="Y14110" s="12"/>
      <c r="Z14110" s="13"/>
    </row>
    <row r="14111" spans="1:26" x14ac:dyDescent="0.25">
      <c r="A14111" s="11"/>
      <c r="B14111" s="12"/>
      <c r="C14111" s="12"/>
      <c r="D14111" s="12"/>
      <c r="E14111" s="12"/>
      <c r="F14111" s="12"/>
      <c r="G14111" s="13"/>
      <c r="H14111" s="13"/>
      <c r="I14111" s="13"/>
      <c r="J14111" s="13"/>
      <c r="K14111" s="14"/>
      <c r="L14111" s="14"/>
      <c r="M14111" s="14"/>
      <c r="N14111" s="14"/>
      <c r="O14111" s="14"/>
      <c r="P14111" s="14"/>
      <c r="Q14111" s="39"/>
      <c r="R14111" s="39"/>
      <c r="S14111" s="39"/>
      <c r="T14111" s="39"/>
      <c r="U14111" s="39"/>
      <c r="V14111" s="39"/>
      <c r="W14111" s="38"/>
      <c r="X14111" s="17"/>
      <c r="Y14111" s="12"/>
      <c r="Z14111" s="13"/>
    </row>
    <row r="14112" spans="1:26" x14ac:dyDescent="0.25">
      <c r="A14112" s="11"/>
      <c r="B14112" s="12"/>
      <c r="C14112" s="12"/>
      <c r="D14112" s="12"/>
      <c r="E14112" s="12"/>
      <c r="F14112" s="12"/>
      <c r="G14112" s="13"/>
      <c r="H14112" s="13"/>
      <c r="I14112" s="13"/>
      <c r="J14112" s="13"/>
      <c r="K14112" s="14"/>
      <c r="L14112" s="14"/>
      <c r="M14112" s="14"/>
      <c r="N14112" s="14"/>
      <c r="O14112" s="14"/>
      <c r="P14112" s="12"/>
      <c r="Q14112" s="39"/>
      <c r="R14112" s="39"/>
      <c r="S14112" s="39"/>
      <c r="T14112" s="39"/>
      <c r="U14112" s="39"/>
      <c r="V14112" s="39"/>
      <c r="W14112" s="38"/>
      <c r="X14112" s="17"/>
      <c r="Y14112" s="12"/>
      <c r="Z14112" s="13"/>
    </row>
    <row r="14113" spans="1:26" x14ac:dyDescent="0.25">
      <c r="A14113" s="11"/>
      <c r="B14113" s="12"/>
      <c r="C14113" s="12"/>
      <c r="D14113" s="12"/>
      <c r="E14113" s="12"/>
      <c r="F14113" s="12"/>
      <c r="G14113" s="13"/>
      <c r="H14113" s="13"/>
      <c r="I14113" s="13"/>
      <c r="J14113" s="13"/>
      <c r="K14113" s="14"/>
      <c r="L14113" s="14"/>
      <c r="M14113" s="14"/>
      <c r="N14113" s="14"/>
      <c r="O14113" s="14"/>
      <c r="P14113" s="14"/>
      <c r="Q14113" s="39"/>
      <c r="R14113" s="39"/>
      <c r="S14113" s="39"/>
      <c r="T14113" s="39"/>
      <c r="U14113" s="39"/>
      <c r="V14113" s="39"/>
      <c r="W14113" s="39"/>
      <c r="X14113" s="17"/>
      <c r="Y14113" s="12"/>
      <c r="Z14113" s="13"/>
    </row>
    <row r="14114" spans="1:26" x14ac:dyDescent="0.25">
      <c r="A14114" s="11"/>
      <c r="B14114" s="12"/>
      <c r="C14114" s="12"/>
      <c r="D14114" s="12"/>
      <c r="E14114" s="12"/>
      <c r="F14114" s="12"/>
      <c r="G14114" s="13"/>
      <c r="H14114" s="13"/>
      <c r="I14114" s="13"/>
      <c r="J14114" s="13"/>
      <c r="K14114" s="14"/>
      <c r="L14114" s="14"/>
      <c r="M14114" s="14"/>
      <c r="N14114" s="14"/>
      <c r="O14114" s="14"/>
      <c r="P14114" s="14"/>
      <c r="Q14114" s="39"/>
      <c r="R14114" s="39"/>
      <c r="S14114" s="39"/>
      <c r="T14114" s="39"/>
      <c r="U14114" s="39"/>
      <c r="V14114" s="39"/>
      <c r="W14114" s="39"/>
      <c r="X14114" s="17"/>
      <c r="Y14114" s="12"/>
      <c r="Z14114" s="13"/>
    </row>
    <row r="14115" spans="1:26" x14ac:dyDescent="0.25">
      <c r="A14115" s="11"/>
      <c r="B14115" s="12"/>
      <c r="C14115" s="12"/>
      <c r="D14115" s="12"/>
      <c r="E14115" s="12"/>
      <c r="F14115" s="12"/>
      <c r="G14115" s="13"/>
      <c r="H14115" s="13"/>
      <c r="I14115" s="13"/>
      <c r="J14115" s="13"/>
      <c r="K14115" s="14"/>
      <c r="L14115" s="14"/>
      <c r="M14115" s="14"/>
      <c r="N14115" s="14"/>
      <c r="O14115" s="14"/>
      <c r="P14115" s="14"/>
      <c r="Q14115" s="39"/>
      <c r="R14115" s="39"/>
      <c r="S14115" s="39"/>
      <c r="T14115" s="39"/>
      <c r="U14115" s="39"/>
      <c r="V14115" s="39"/>
      <c r="W14115" s="39"/>
      <c r="X14115" s="17"/>
      <c r="Y14115" s="12"/>
      <c r="Z14115" s="13"/>
    </row>
    <row r="14116" spans="1:26" x14ac:dyDescent="0.25">
      <c r="A14116" s="11"/>
      <c r="B14116" s="12"/>
      <c r="C14116" s="12"/>
      <c r="D14116" s="12"/>
      <c r="E14116" s="12"/>
      <c r="F14116" s="12"/>
      <c r="G14116" s="13"/>
      <c r="H14116" s="13"/>
      <c r="I14116" s="13"/>
      <c r="J14116" s="13"/>
      <c r="K14116" s="14"/>
      <c r="L14116" s="14"/>
      <c r="M14116" s="14"/>
      <c r="N14116" s="14"/>
      <c r="O14116" s="14"/>
      <c r="P14116" s="14"/>
      <c r="Q14116" s="39"/>
      <c r="R14116" s="39"/>
      <c r="S14116" s="39"/>
      <c r="T14116" s="39"/>
      <c r="U14116" s="39"/>
      <c r="V14116" s="39"/>
      <c r="W14116" s="39"/>
      <c r="X14116" s="17"/>
      <c r="Y14116" s="12"/>
      <c r="Z14116" s="13"/>
    </row>
    <row r="14117" spans="1:26" x14ac:dyDescent="0.25">
      <c r="A14117" s="11"/>
      <c r="B14117" s="12"/>
      <c r="C14117" s="12"/>
      <c r="D14117" s="12"/>
      <c r="E14117" s="12"/>
      <c r="F14117" s="12"/>
      <c r="G14117" s="13"/>
      <c r="H14117" s="13"/>
      <c r="I14117" s="13"/>
      <c r="J14117" s="13"/>
      <c r="K14117" s="14"/>
      <c r="L14117" s="14"/>
      <c r="M14117" s="14"/>
      <c r="N14117" s="14"/>
      <c r="O14117" s="14"/>
      <c r="P14117" s="14"/>
      <c r="Q14117" s="39"/>
      <c r="R14117" s="39"/>
      <c r="S14117" s="39"/>
      <c r="T14117" s="39"/>
      <c r="U14117" s="39"/>
      <c r="V14117" s="39"/>
      <c r="W14117" s="39"/>
      <c r="X14117" s="17"/>
      <c r="Y14117" s="12"/>
      <c r="Z14117" s="13"/>
    </row>
    <row r="14118" spans="1:26" x14ac:dyDescent="0.25">
      <c r="A14118" s="11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14"/>
      <c r="L14118" s="14"/>
      <c r="M14118" s="14"/>
      <c r="N14118" s="14"/>
      <c r="O14118" s="14"/>
      <c r="P14118" s="14"/>
      <c r="Q14118" s="39"/>
      <c r="R14118" s="39"/>
      <c r="S14118" s="39"/>
      <c r="T14118" s="39"/>
      <c r="U14118" s="39"/>
      <c r="V14118" s="39"/>
      <c r="W14118" s="39"/>
      <c r="X14118" s="17"/>
      <c r="Y14118" s="12"/>
      <c r="Z14118" s="13"/>
    </row>
    <row r="14119" spans="1:26" x14ac:dyDescent="0.25">
      <c r="A14119" s="11"/>
      <c r="B14119" s="12"/>
      <c r="C14119" s="12"/>
      <c r="D14119" s="12"/>
      <c r="E14119" s="12"/>
      <c r="F14119" s="12"/>
      <c r="G14119" s="13"/>
      <c r="H14119" s="13"/>
      <c r="I14119" s="13"/>
      <c r="J14119" s="13"/>
      <c r="K14119" s="14"/>
      <c r="L14119" s="14"/>
      <c r="M14119" s="14"/>
      <c r="N14119" s="14"/>
      <c r="O14119" s="14"/>
      <c r="P14119" s="14"/>
      <c r="Q14119" s="39"/>
      <c r="R14119" s="39"/>
      <c r="S14119" s="39"/>
      <c r="T14119" s="39"/>
      <c r="U14119" s="39"/>
      <c r="V14119" s="39"/>
      <c r="W14119" s="39"/>
      <c r="X14119" s="17"/>
      <c r="Y14119" s="12"/>
      <c r="Z14119" s="13"/>
    </row>
    <row r="14120" spans="1:26" x14ac:dyDescent="0.25">
      <c r="A14120" s="11"/>
      <c r="B14120" s="12"/>
      <c r="C14120" s="12"/>
      <c r="D14120" s="12"/>
      <c r="E14120" s="12"/>
      <c r="F14120" s="12"/>
      <c r="G14120" s="13"/>
      <c r="H14120" s="13"/>
      <c r="I14120" s="13"/>
      <c r="J14120" s="13"/>
      <c r="K14120" s="14"/>
      <c r="L14120" s="14"/>
      <c r="M14120" s="14"/>
      <c r="N14120" s="14"/>
      <c r="O14120" s="14"/>
      <c r="P14120" s="14"/>
      <c r="Q14120" s="39"/>
      <c r="R14120" s="39"/>
      <c r="S14120" s="39"/>
      <c r="T14120" s="39"/>
      <c r="U14120" s="39"/>
      <c r="V14120" s="39"/>
      <c r="W14120" s="39"/>
      <c r="X14120" s="17"/>
      <c r="Y14120" s="13"/>
      <c r="Z14120" s="13"/>
    </row>
    <row r="14121" spans="1:26" x14ac:dyDescent="0.25">
      <c r="A14121" s="11"/>
      <c r="B14121" s="12"/>
      <c r="C14121" s="12"/>
      <c r="D14121" s="12"/>
      <c r="E14121" s="12"/>
      <c r="F14121" s="12"/>
      <c r="G14121" s="13"/>
      <c r="H14121" s="13"/>
      <c r="I14121" s="13"/>
      <c r="J14121" s="13"/>
      <c r="K14121" s="14"/>
      <c r="L14121" s="14"/>
      <c r="M14121" s="14"/>
      <c r="N14121" s="14"/>
      <c r="O14121" s="14"/>
      <c r="P14121" s="14"/>
      <c r="Q14121" s="39"/>
      <c r="R14121" s="39"/>
      <c r="S14121" s="39"/>
      <c r="T14121" s="39"/>
      <c r="U14121" s="39"/>
      <c r="V14121" s="39"/>
      <c r="W14121" s="39"/>
      <c r="X14121" s="17"/>
      <c r="Y14121" s="12"/>
      <c r="Z14121" s="13"/>
    </row>
    <row r="14122" spans="1:26" x14ac:dyDescent="0.25">
      <c r="A14122" s="11"/>
      <c r="B14122" s="12"/>
      <c r="C14122" s="12"/>
      <c r="D14122" s="12"/>
      <c r="E14122" s="12"/>
      <c r="F14122" s="12"/>
      <c r="G14122" s="13"/>
      <c r="H14122" s="13"/>
      <c r="I14122" s="13"/>
      <c r="J14122" s="13"/>
      <c r="K14122" s="14"/>
      <c r="L14122" s="14"/>
      <c r="M14122" s="14"/>
      <c r="N14122" s="14"/>
      <c r="O14122" s="14"/>
      <c r="P14122" s="14"/>
      <c r="Q14122" s="39"/>
      <c r="R14122" s="39"/>
      <c r="S14122" s="39"/>
      <c r="T14122" s="39"/>
      <c r="U14122" s="39"/>
      <c r="V14122" s="39"/>
      <c r="W14122" s="38"/>
      <c r="X14122" s="17"/>
      <c r="Y14122" s="12"/>
      <c r="Z14122" s="13"/>
    </row>
    <row r="14123" spans="1:26" x14ac:dyDescent="0.25">
      <c r="A14123" s="11"/>
      <c r="B14123" s="12"/>
      <c r="C14123" s="12"/>
      <c r="D14123" s="12"/>
      <c r="E14123" s="12"/>
      <c r="F14123" s="12"/>
      <c r="G14123" s="13"/>
      <c r="H14123" s="13"/>
      <c r="I14123" s="13"/>
      <c r="J14123" s="13"/>
      <c r="K14123" s="14"/>
      <c r="L14123" s="14"/>
      <c r="M14123" s="14"/>
      <c r="N14123" s="14"/>
      <c r="O14123" s="14"/>
      <c r="P14123" s="14"/>
      <c r="Q14123" s="39"/>
      <c r="R14123" s="39"/>
      <c r="S14123" s="39"/>
      <c r="T14123" s="39"/>
      <c r="U14123" s="39"/>
      <c r="V14123" s="39"/>
      <c r="W14123" s="39"/>
      <c r="X14123" s="17"/>
      <c r="Y14123" s="12"/>
      <c r="Z14123" s="13"/>
    </row>
    <row r="14124" spans="1:26" x14ac:dyDescent="0.25">
      <c r="A14124" s="11"/>
      <c r="B14124" s="12"/>
      <c r="C14124" s="12"/>
      <c r="D14124" s="12"/>
      <c r="E14124" s="12"/>
      <c r="F14124" s="12"/>
      <c r="G14124" s="13"/>
      <c r="H14124" s="13"/>
      <c r="I14124" s="13"/>
      <c r="J14124" s="13"/>
      <c r="K14124" s="14"/>
      <c r="L14124" s="14"/>
      <c r="M14124" s="14"/>
      <c r="N14124" s="14"/>
      <c r="O14124" s="14"/>
      <c r="P14124" s="14"/>
      <c r="Q14124" s="39"/>
      <c r="R14124" s="39"/>
      <c r="S14124" s="39"/>
      <c r="T14124" s="39"/>
      <c r="U14124" s="39"/>
      <c r="V14124" s="39"/>
      <c r="W14124" s="39"/>
      <c r="X14124" s="17"/>
      <c r="Y14124" s="12"/>
      <c r="Z14124" s="13"/>
    </row>
    <row r="14125" spans="1:26" x14ac:dyDescent="0.25">
      <c r="A14125" s="11"/>
      <c r="B14125" s="12"/>
      <c r="C14125" s="12"/>
      <c r="D14125" s="12"/>
      <c r="E14125" s="12"/>
      <c r="F14125" s="12"/>
      <c r="G14125" s="13"/>
      <c r="H14125" s="13"/>
      <c r="I14125" s="13"/>
      <c r="J14125" s="13"/>
      <c r="K14125" s="14"/>
      <c r="L14125" s="14"/>
      <c r="M14125" s="14"/>
      <c r="N14125" s="14"/>
      <c r="O14125" s="14"/>
      <c r="P14125" s="14"/>
      <c r="Q14125" s="39"/>
      <c r="R14125" s="39"/>
      <c r="S14125" s="39"/>
      <c r="T14125" s="39"/>
      <c r="U14125" s="39"/>
      <c r="V14125" s="39"/>
      <c r="W14125" s="39"/>
      <c r="X14125" s="17"/>
      <c r="Y14125" s="13"/>
      <c r="Z14125" s="13"/>
    </row>
    <row r="14126" spans="1:26" x14ac:dyDescent="0.25">
      <c r="A14126" s="11"/>
      <c r="B14126" s="12"/>
      <c r="C14126" s="12"/>
      <c r="D14126" s="12"/>
      <c r="E14126" s="12"/>
      <c r="F14126" s="12"/>
      <c r="G14126" s="13"/>
      <c r="H14126" s="13"/>
      <c r="I14126" s="13"/>
      <c r="J14126" s="13"/>
      <c r="K14126" s="14"/>
      <c r="L14126" s="14"/>
      <c r="M14126" s="14"/>
      <c r="N14126" s="14"/>
      <c r="O14126" s="14"/>
      <c r="P14126" s="14"/>
      <c r="Q14126" s="39"/>
      <c r="R14126" s="39"/>
      <c r="S14126" s="39"/>
      <c r="T14126" s="39"/>
      <c r="U14126" s="39"/>
      <c r="V14126" s="39"/>
      <c r="W14126" s="38"/>
      <c r="X14126" s="17"/>
      <c r="Y14126" s="12"/>
      <c r="Z14126" s="13"/>
    </row>
    <row r="14127" spans="1:26" x14ac:dyDescent="0.25">
      <c r="A14127" s="11"/>
      <c r="B14127" s="12"/>
      <c r="C14127" s="12"/>
      <c r="D14127" s="12"/>
      <c r="E14127" s="12"/>
      <c r="F14127" s="12"/>
      <c r="G14127" s="13"/>
      <c r="H14127" s="13"/>
      <c r="I14127" s="13"/>
      <c r="J14127" s="13"/>
      <c r="K14127" s="14"/>
      <c r="L14127" s="14"/>
      <c r="M14127" s="14"/>
      <c r="N14127" s="14"/>
      <c r="O14127" s="14"/>
      <c r="P14127" s="14"/>
      <c r="Q14127" s="39"/>
      <c r="R14127" s="39"/>
      <c r="S14127" s="39"/>
      <c r="T14127" s="39"/>
      <c r="U14127" s="39"/>
      <c r="V14127" s="39"/>
      <c r="W14127" s="39"/>
      <c r="X14127" s="17"/>
      <c r="Y14127" s="12"/>
      <c r="Z14127" s="13"/>
    </row>
    <row r="14128" spans="1:26" x14ac:dyDescent="0.25">
      <c r="A14128" s="11"/>
      <c r="B14128" s="12"/>
      <c r="C14128" s="12"/>
      <c r="D14128" s="12"/>
      <c r="E14128" s="12"/>
      <c r="F14128" s="12"/>
      <c r="G14128" s="13"/>
      <c r="H14128" s="13"/>
      <c r="I14128" s="13"/>
      <c r="J14128" s="13"/>
      <c r="K14128" s="14"/>
      <c r="L14128" s="14"/>
      <c r="M14128" s="14"/>
      <c r="N14128" s="14"/>
      <c r="O14128" s="14"/>
      <c r="P14128" s="14"/>
      <c r="Q14128" s="39"/>
      <c r="R14128" s="39"/>
      <c r="S14128" s="39"/>
      <c r="T14128" s="39"/>
      <c r="U14128" s="39"/>
      <c r="V14128" s="39"/>
      <c r="W14128" s="38"/>
      <c r="X14128" s="17"/>
      <c r="Y14128" s="12"/>
      <c r="Z14128" s="13"/>
    </row>
    <row r="14129" spans="1:26" x14ac:dyDescent="0.25">
      <c r="A14129" s="11"/>
      <c r="B14129" s="12"/>
      <c r="C14129" s="12"/>
      <c r="D14129" s="12"/>
      <c r="E14129" s="12"/>
      <c r="F14129" s="12"/>
      <c r="G14129" s="13"/>
      <c r="H14129" s="13"/>
      <c r="I14129" s="13"/>
      <c r="J14129" s="13"/>
      <c r="K14129" s="14"/>
      <c r="L14129" s="14"/>
      <c r="M14129" s="14"/>
      <c r="N14129" s="14"/>
      <c r="O14129" s="14"/>
      <c r="P14129" s="14"/>
      <c r="Q14129" s="39"/>
      <c r="R14129" s="39"/>
      <c r="S14129" s="39"/>
      <c r="T14129" s="39"/>
      <c r="U14129" s="39"/>
      <c r="V14129" s="39"/>
      <c r="W14129" s="38"/>
      <c r="X14129" s="17"/>
      <c r="Y14129" s="12"/>
      <c r="Z14129" s="13"/>
    </row>
    <row r="14130" spans="1:26" x14ac:dyDescent="0.25">
      <c r="A14130" s="11"/>
      <c r="B14130" s="12"/>
      <c r="C14130" s="12"/>
      <c r="D14130" s="12"/>
      <c r="E14130" s="12"/>
      <c r="F14130" s="12"/>
      <c r="G14130" s="13"/>
      <c r="H14130" s="13"/>
      <c r="I14130" s="13"/>
      <c r="J14130" s="13"/>
      <c r="K14130" s="14"/>
      <c r="L14130" s="14"/>
      <c r="M14130" s="14"/>
      <c r="N14130" s="14"/>
      <c r="O14130" s="14"/>
      <c r="P14130" s="14"/>
      <c r="Q14130" s="39"/>
      <c r="R14130" s="39"/>
      <c r="S14130" s="39"/>
      <c r="T14130" s="39"/>
      <c r="U14130" s="39"/>
      <c r="V14130" s="39"/>
      <c r="W14130" s="39"/>
      <c r="X14130" s="17"/>
      <c r="Y14130" s="12"/>
      <c r="Z14130" s="13"/>
    </row>
    <row r="14131" spans="1:26" x14ac:dyDescent="0.25">
      <c r="A14131" s="11"/>
      <c r="B14131" s="12"/>
      <c r="C14131" s="12"/>
      <c r="D14131" s="12"/>
      <c r="E14131" s="12"/>
      <c r="F14131" s="12"/>
      <c r="G14131" s="13"/>
      <c r="H14131" s="13"/>
      <c r="I14131" s="13"/>
      <c r="J14131" s="13"/>
      <c r="K14131" s="14"/>
      <c r="L14131" s="14"/>
      <c r="M14131" s="14"/>
      <c r="N14131" s="14"/>
      <c r="O14131" s="14"/>
      <c r="P14131" s="14"/>
      <c r="Q14131" s="39"/>
      <c r="R14131" s="39"/>
      <c r="S14131" s="39"/>
      <c r="T14131" s="39"/>
      <c r="U14131" s="39"/>
      <c r="V14131" s="39"/>
      <c r="W14131" s="39"/>
      <c r="X14131" s="17"/>
      <c r="Y14131" s="12"/>
      <c r="Z14131" s="13"/>
    </row>
    <row r="14132" spans="1:26" x14ac:dyDescent="0.25">
      <c r="A14132" s="11"/>
      <c r="B14132" s="12"/>
      <c r="C14132" s="12"/>
      <c r="D14132" s="12"/>
      <c r="E14132" s="12"/>
      <c r="F14132" s="12"/>
      <c r="G14132" s="13"/>
      <c r="H14132" s="13"/>
      <c r="I14132" s="13"/>
      <c r="J14132" s="13"/>
      <c r="K14132" s="14"/>
      <c r="L14132" s="14"/>
      <c r="M14132" s="14"/>
      <c r="N14132" s="14"/>
      <c r="O14132" s="14"/>
      <c r="P14132" s="12"/>
      <c r="Q14132" s="39"/>
      <c r="R14132" s="39"/>
      <c r="S14132" s="39"/>
      <c r="T14132" s="39"/>
      <c r="U14132" s="39"/>
      <c r="V14132" s="39"/>
      <c r="W14132" s="39"/>
      <c r="X14132" s="17"/>
      <c r="Y14132" s="12"/>
      <c r="Z14132" s="13"/>
    </row>
    <row r="14133" spans="1:26" x14ac:dyDescent="0.25">
      <c r="A14133" s="11"/>
      <c r="B14133" s="12"/>
      <c r="C14133" s="12"/>
      <c r="D14133" s="12"/>
      <c r="E14133" s="12"/>
      <c r="F14133" s="12"/>
      <c r="G14133" s="13"/>
      <c r="H14133" s="13"/>
      <c r="I14133" s="13"/>
      <c r="J14133" s="13"/>
      <c r="K14133" s="14"/>
      <c r="L14133" s="14"/>
      <c r="M14133" s="14"/>
      <c r="N14133" s="14"/>
      <c r="O14133" s="14"/>
      <c r="P14133" s="14"/>
      <c r="Q14133" s="39"/>
      <c r="R14133" s="39"/>
      <c r="S14133" s="39"/>
      <c r="T14133" s="39"/>
      <c r="U14133" s="39"/>
      <c r="V14133" s="39"/>
      <c r="W14133" s="39"/>
      <c r="X14133" s="17"/>
      <c r="Y14133" s="12"/>
      <c r="Z14133" s="13"/>
    </row>
    <row r="14134" spans="1:26" x14ac:dyDescent="0.25">
      <c r="A14134" s="11"/>
      <c r="B14134" s="12"/>
      <c r="C14134" s="12"/>
      <c r="D14134" s="12"/>
      <c r="E14134" s="12"/>
      <c r="F14134" s="12"/>
      <c r="G14134" s="13"/>
      <c r="H14134" s="13"/>
      <c r="I14134" s="13"/>
      <c r="J14134" s="13"/>
      <c r="K14134" s="14"/>
      <c r="L14134" s="14"/>
      <c r="M14134" s="14"/>
      <c r="N14134" s="14"/>
      <c r="O14134" s="14"/>
      <c r="P14134" s="14"/>
      <c r="Q14134" s="39"/>
      <c r="R14134" s="39"/>
      <c r="S14134" s="39"/>
      <c r="T14134" s="39"/>
      <c r="U14134" s="39"/>
      <c r="V14134" s="39"/>
      <c r="W14134" s="39"/>
      <c r="X14134" s="17"/>
      <c r="Y14134" s="12"/>
      <c r="Z14134" s="13"/>
    </row>
    <row r="14135" spans="1:26" x14ac:dyDescent="0.25">
      <c r="A14135" s="11"/>
      <c r="B14135" s="12"/>
      <c r="C14135" s="12"/>
      <c r="D14135" s="12"/>
      <c r="E14135" s="12"/>
      <c r="F14135" s="12"/>
      <c r="G14135" s="13"/>
      <c r="H14135" s="13"/>
      <c r="I14135" s="13"/>
      <c r="J14135" s="13"/>
      <c r="K14135" s="14"/>
      <c r="L14135" s="14"/>
      <c r="M14135" s="14"/>
      <c r="N14135" s="14"/>
      <c r="O14135" s="14"/>
      <c r="P14135" s="14"/>
      <c r="Q14135" s="39"/>
      <c r="R14135" s="39"/>
      <c r="S14135" s="39"/>
      <c r="T14135" s="39"/>
      <c r="U14135" s="39"/>
      <c r="V14135" s="39"/>
      <c r="W14135" s="39"/>
      <c r="X14135" s="17"/>
      <c r="Y14135" s="12"/>
      <c r="Z14135" s="13"/>
    </row>
    <row r="14136" spans="1:26" x14ac:dyDescent="0.25">
      <c r="A14136" s="11"/>
      <c r="B14136" s="12"/>
      <c r="C14136" s="12"/>
      <c r="D14136" s="12"/>
      <c r="E14136" s="12"/>
      <c r="F14136" s="12"/>
      <c r="G14136" s="13"/>
      <c r="H14136" s="13"/>
      <c r="I14136" s="13"/>
      <c r="J14136" s="13"/>
      <c r="K14136" s="14"/>
      <c r="L14136" s="14"/>
      <c r="M14136" s="14"/>
      <c r="N14136" s="14"/>
      <c r="O14136" s="14"/>
      <c r="P14136" s="14"/>
      <c r="Q14136" s="39"/>
      <c r="R14136" s="39"/>
      <c r="S14136" s="39"/>
      <c r="T14136" s="39"/>
      <c r="U14136" s="39"/>
      <c r="V14136" s="39"/>
      <c r="W14136" s="38"/>
      <c r="X14136" s="17"/>
      <c r="Y14136" s="12"/>
      <c r="Z14136" s="13"/>
    </row>
    <row r="14137" spans="1:26" x14ac:dyDescent="0.25">
      <c r="A14137" s="11"/>
      <c r="B14137" s="12"/>
      <c r="C14137" s="12"/>
      <c r="D14137" s="12"/>
      <c r="E14137" s="12"/>
      <c r="F14137" s="12"/>
      <c r="G14137" s="13"/>
      <c r="H14137" s="13"/>
      <c r="I14137" s="13"/>
      <c r="J14137" s="13"/>
      <c r="K14137" s="14"/>
      <c r="L14137" s="14"/>
      <c r="M14137" s="14"/>
      <c r="N14137" s="14"/>
      <c r="O14137" s="14"/>
      <c r="P14137" s="14"/>
      <c r="Q14137" s="39"/>
      <c r="R14137" s="39"/>
      <c r="S14137" s="39"/>
      <c r="T14137" s="39"/>
      <c r="U14137" s="39"/>
      <c r="V14137" s="39"/>
      <c r="W14137" s="39"/>
      <c r="X14137" s="17"/>
      <c r="Y14137" s="12"/>
      <c r="Z14137" s="13"/>
    </row>
    <row r="14138" spans="1:26" x14ac:dyDescent="0.25">
      <c r="A14138" s="11"/>
      <c r="B14138" s="12"/>
      <c r="C14138" s="12"/>
      <c r="D14138" s="12"/>
      <c r="E14138" s="12"/>
      <c r="F14138" s="12"/>
      <c r="G14138" s="13"/>
      <c r="H14138" s="13"/>
      <c r="I14138" s="13"/>
      <c r="J14138" s="13"/>
      <c r="K14138" s="14"/>
      <c r="L14138" s="14"/>
      <c r="M14138" s="14"/>
      <c r="N14138" s="14"/>
      <c r="O14138" s="14"/>
      <c r="P14138" s="14"/>
      <c r="Q14138" s="39"/>
      <c r="R14138" s="39"/>
      <c r="S14138" s="39"/>
      <c r="T14138" s="39"/>
      <c r="U14138" s="39"/>
      <c r="V14138" s="39"/>
      <c r="W14138" s="38"/>
      <c r="X14138" s="17"/>
      <c r="Y14138" s="12"/>
      <c r="Z14138" s="13"/>
    </row>
    <row r="14139" spans="1:26" x14ac:dyDescent="0.25">
      <c r="A14139" s="11"/>
      <c r="B14139" s="12"/>
      <c r="C14139" s="12"/>
      <c r="D14139" s="12"/>
      <c r="E14139" s="12"/>
      <c r="F14139" s="12"/>
      <c r="G14139" s="13"/>
      <c r="H14139" s="13"/>
      <c r="I14139" s="13"/>
      <c r="J14139" s="13"/>
      <c r="K14139" s="14"/>
      <c r="L14139" s="14"/>
      <c r="M14139" s="14"/>
      <c r="N14139" s="14"/>
      <c r="O14139" s="14"/>
      <c r="P14139" s="14"/>
      <c r="Q14139" s="39"/>
      <c r="R14139" s="39"/>
      <c r="S14139" s="39"/>
      <c r="T14139" s="39"/>
      <c r="U14139" s="39"/>
      <c r="V14139" s="39"/>
      <c r="W14139" s="38"/>
      <c r="X14139" s="17"/>
      <c r="Y14139" s="12"/>
      <c r="Z14139" s="13"/>
    </row>
    <row r="14140" spans="1:26" x14ac:dyDescent="0.25">
      <c r="A14140" s="11"/>
      <c r="B14140" s="12"/>
      <c r="C14140" s="12"/>
      <c r="D14140" s="12"/>
      <c r="E14140" s="12"/>
      <c r="F14140" s="12"/>
      <c r="G14140" s="13"/>
      <c r="H14140" s="13"/>
      <c r="I14140" s="13"/>
      <c r="J14140" s="13"/>
      <c r="K14140" s="14"/>
      <c r="L14140" s="14"/>
      <c r="M14140" s="14"/>
      <c r="N14140" s="14"/>
      <c r="O14140" s="14"/>
      <c r="P14140" s="14"/>
      <c r="Q14140" s="39"/>
      <c r="R14140" s="39"/>
      <c r="S14140" s="39"/>
      <c r="T14140" s="39"/>
      <c r="U14140" s="39"/>
      <c r="V14140" s="39"/>
      <c r="W14140" s="39"/>
      <c r="X14140" s="17"/>
      <c r="Y14140" s="13"/>
      <c r="Z14140" s="13"/>
    </row>
    <row r="14141" spans="1:26" x14ac:dyDescent="0.25">
      <c r="A14141" s="11"/>
      <c r="B14141" s="12"/>
      <c r="C14141" s="12"/>
      <c r="D14141" s="12"/>
      <c r="E14141" s="12"/>
      <c r="F14141" s="12"/>
      <c r="G14141" s="13"/>
      <c r="H14141" s="13"/>
      <c r="I14141" s="13"/>
      <c r="J14141" s="13"/>
      <c r="K14141" s="14"/>
      <c r="L14141" s="14"/>
      <c r="M14141" s="14"/>
      <c r="N14141" s="14"/>
      <c r="O14141" s="14"/>
      <c r="P14141" s="14"/>
      <c r="Q14141" s="39"/>
      <c r="R14141" s="39"/>
      <c r="S14141" s="39"/>
      <c r="T14141" s="39"/>
      <c r="U14141" s="39"/>
      <c r="V14141" s="39"/>
      <c r="W14141" s="39"/>
      <c r="X14141" s="17"/>
      <c r="Y14141" s="12"/>
      <c r="Z14141" s="13"/>
    </row>
    <row r="14142" spans="1:26" x14ac:dyDescent="0.25">
      <c r="A14142" s="11"/>
      <c r="B14142" s="12"/>
      <c r="C14142" s="12"/>
      <c r="D14142" s="12"/>
      <c r="E14142" s="12"/>
      <c r="F14142" s="12"/>
      <c r="G14142" s="13"/>
      <c r="H14142" s="13"/>
      <c r="I14142" s="13"/>
      <c r="J14142" s="13"/>
      <c r="K14142" s="14"/>
      <c r="L14142" s="14"/>
      <c r="M14142" s="14"/>
      <c r="N14142" s="14"/>
      <c r="O14142" s="14"/>
      <c r="P14142" s="14"/>
      <c r="Q14142" s="39"/>
      <c r="R14142" s="39"/>
      <c r="S14142" s="39"/>
      <c r="T14142" s="39"/>
      <c r="U14142" s="39"/>
      <c r="V14142" s="39"/>
      <c r="W14142" s="39"/>
      <c r="X14142" s="17"/>
      <c r="Y14142" s="13"/>
      <c r="Z14142" s="13"/>
    </row>
    <row r="14143" spans="1:26" x14ac:dyDescent="0.25">
      <c r="A14143" s="11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14"/>
      <c r="L14143" s="14"/>
      <c r="M14143" s="14"/>
      <c r="N14143" s="14"/>
      <c r="O14143" s="14"/>
      <c r="P14143" s="14"/>
      <c r="Q14143" s="39"/>
      <c r="R14143" s="39"/>
      <c r="S14143" s="39"/>
      <c r="T14143" s="39"/>
      <c r="U14143" s="39"/>
      <c r="V14143" s="39"/>
      <c r="W14143" s="39"/>
      <c r="X14143" s="17"/>
      <c r="Y14143" s="13"/>
      <c r="Z14143" s="13"/>
    </row>
    <row r="14144" spans="1:26" x14ac:dyDescent="0.25">
      <c r="A14144" s="11"/>
      <c r="B14144" s="12"/>
      <c r="C14144" s="12"/>
      <c r="D14144" s="12"/>
      <c r="E14144" s="12"/>
      <c r="F14144" s="12"/>
      <c r="G14144" s="13"/>
      <c r="H14144" s="13"/>
      <c r="I14144" s="13"/>
      <c r="J14144" s="13"/>
      <c r="K14144" s="14"/>
      <c r="L14144" s="14"/>
      <c r="M14144" s="14"/>
      <c r="N14144" s="14"/>
      <c r="O14144" s="14"/>
      <c r="P14144" s="14"/>
      <c r="Q14144" s="39"/>
      <c r="R14144" s="39"/>
      <c r="S14144" s="39"/>
      <c r="T14144" s="39"/>
      <c r="U14144" s="39"/>
      <c r="V14144" s="39"/>
      <c r="W14144" s="39"/>
      <c r="X14144" s="17"/>
      <c r="Y14144" s="13"/>
      <c r="Z14144" s="13"/>
    </row>
    <row r="14145" spans="1:26" x14ac:dyDescent="0.25">
      <c r="A14145" s="11"/>
      <c r="B14145" s="12"/>
      <c r="C14145" s="12"/>
      <c r="D14145" s="12"/>
      <c r="E14145" s="12"/>
      <c r="F14145" s="12"/>
      <c r="G14145" s="13"/>
      <c r="H14145" s="13"/>
      <c r="I14145" s="13"/>
      <c r="J14145" s="13"/>
      <c r="K14145" s="14"/>
      <c r="L14145" s="14"/>
      <c r="M14145" s="14"/>
      <c r="N14145" s="14"/>
      <c r="O14145" s="14"/>
      <c r="P14145" s="14"/>
      <c r="Q14145" s="39"/>
      <c r="R14145" s="39"/>
      <c r="S14145" s="39"/>
      <c r="T14145" s="39"/>
      <c r="U14145" s="39"/>
      <c r="V14145" s="39"/>
      <c r="W14145" s="39"/>
      <c r="X14145" s="17"/>
      <c r="Y14145" s="12"/>
      <c r="Z14145" s="13"/>
    </row>
    <row r="14146" spans="1:26" x14ac:dyDescent="0.25">
      <c r="A14146" s="11"/>
      <c r="B14146" s="12"/>
      <c r="C14146" s="12"/>
      <c r="D14146" s="12"/>
      <c r="E14146" s="12"/>
      <c r="F14146" s="12"/>
      <c r="G14146" s="13"/>
      <c r="H14146" s="13"/>
      <c r="I14146" s="13"/>
      <c r="J14146" s="13"/>
      <c r="K14146" s="14"/>
      <c r="L14146" s="14"/>
      <c r="M14146" s="14"/>
      <c r="N14146" s="14"/>
      <c r="O14146" s="14"/>
      <c r="P14146" s="14"/>
      <c r="Q14146" s="39"/>
      <c r="R14146" s="39"/>
      <c r="S14146" s="39"/>
      <c r="T14146" s="39"/>
      <c r="U14146" s="39"/>
      <c r="V14146" s="39"/>
      <c r="W14146" s="39"/>
      <c r="X14146" s="17"/>
      <c r="Y14146" s="12"/>
      <c r="Z14146" s="13"/>
    </row>
    <row r="14147" spans="1:26" x14ac:dyDescent="0.25">
      <c r="A14147" s="11"/>
      <c r="B14147" s="12"/>
      <c r="C14147" s="12"/>
      <c r="D14147" s="12"/>
      <c r="E14147" s="12"/>
      <c r="F14147" s="12"/>
      <c r="G14147" s="13"/>
      <c r="H14147" s="13"/>
      <c r="I14147" s="13"/>
      <c r="J14147" s="13"/>
      <c r="K14147" s="14"/>
      <c r="L14147" s="14"/>
      <c r="M14147" s="14"/>
      <c r="N14147" s="14"/>
      <c r="O14147" s="14"/>
      <c r="P14147" s="14"/>
      <c r="Q14147" s="39"/>
      <c r="R14147" s="39"/>
      <c r="S14147" s="39"/>
      <c r="T14147" s="39"/>
      <c r="U14147" s="39"/>
      <c r="V14147" s="39"/>
      <c r="W14147" s="39"/>
      <c r="X14147" s="17"/>
      <c r="Y14147" s="12"/>
      <c r="Z14147" s="13"/>
    </row>
    <row r="14148" spans="1:26" x14ac:dyDescent="0.25">
      <c r="A14148" s="11"/>
      <c r="B14148" s="12"/>
      <c r="C14148" s="12"/>
      <c r="D14148" s="12"/>
      <c r="E14148" s="12"/>
      <c r="F14148" s="12"/>
      <c r="G14148" s="13"/>
      <c r="H14148" s="13"/>
      <c r="I14148" s="13"/>
      <c r="J14148" s="13"/>
      <c r="K14148" s="14"/>
      <c r="L14148" s="14"/>
      <c r="M14148" s="14"/>
      <c r="N14148" s="14"/>
      <c r="O14148" s="14"/>
      <c r="P14148" s="14"/>
      <c r="Q14148" s="39"/>
      <c r="R14148" s="39"/>
      <c r="S14148" s="39"/>
      <c r="T14148" s="39"/>
      <c r="U14148" s="39"/>
      <c r="V14148" s="39"/>
      <c r="W14148" s="39"/>
      <c r="X14148" s="17"/>
      <c r="Y14148" s="12"/>
      <c r="Z14148" s="13"/>
    </row>
    <row r="14149" spans="1:26" x14ac:dyDescent="0.25">
      <c r="A14149" s="11"/>
      <c r="B14149" s="12"/>
      <c r="C14149" s="12"/>
      <c r="D14149" s="12"/>
      <c r="E14149" s="12"/>
      <c r="F14149" s="12"/>
      <c r="G14149" s="13"/>
      <c r="H14149" s="13"/>
      <c r="I14149" s="13"/>
      <c r="J14149" s="13"/>
      <c r="K14149" s="14"/>
      <c r="L14149" s="14"/>
      <c r="M14149" s="14"/>
      <c r="N14149" s="14"/>
      <c r="O14149" s="14"/>
      <c r="P14149" s="14"/>
      <c r="Q14149" s="39"/>
      <c r="R14149" s="39"/>
      <c r="S14149" s="39"/>
      <c r="T14149" s="39"/>
      <c r="U14149" s="39"/>
      <c r="V14149" s="39"/>
      <c r="W14149" s="39"/>
      <c r="X14149" s="17"/>
      <c r="Y14149" s="12"/>
      <c r="Z14149" s="13"/>
    </row>
    <row r="14150" spans="1:26" x14ac:dyDescent="0.25">
      <c r="A14150" s="11"/>
      <c r="B14150" s="12"/>
      <c r="C14150" s="12"/>
      <c r="D14150" s="12"/>
      <c r="E14150" s="12"/>
      <c r="F14150" s="12"/>
      <c r="G14150" s="13"/>
      <c r="H14150" s="13"/>
      <c r="I14150" s="13"/>
      <c r="J14150" s="13"/>
      <c r="K14150" s="14"/>
      <c r="L14150" s="14"/>
      <c r="M14150" s="14"/>
      <c r="N14150" s="14"/>
      <c r="O14150" s="14"/>
      <c r="P14150" s="14"/>
      <c r="Q14150" s="39"/>
      <c r="R14150" s="39"/>
      <c r="S14150" s="39"/>
      <c r="T14150" s="39"/>
      <c r="U14150" s="39"/>
      <c r="V14150" s="39"/>
      <c r="W14150" s="53"/>
      <c r="X14150" s="17"/>
      <c r="Y14150" s="12"/>
      <c r="Z14150" s="13"/>
    </row>
    <row r="14151" spans="1:26" x14ac:dyDescent="0.25">
      <c r="A14151" s="11"/>
      <c r="B14151" s="12"/>
      <c r="C14151" s="12"/>
      <c r="D14151" s="12"/>
      <c r="E14151" s="12"/>
      <c r="F14151" s="12"/>
      <c r="G14151" s="13"/>
      <c r="H14151" s="13"/>
      <c r="I14151" s="13"/>
      <c r="J14151" s="13"/>
      <c r="K14151" s="14"/>
      <c r="L14151" s="14"/>
      <c r="M14151" s="14"/>
      <c r="N14151" s="14"/>
      <c r="O14151" s="14"/>
      <c r="P14151" s="14"/>
      <c r="Q14151" s="39"/>
      <c r="R14151" s="39"/>
      <c r="S14151" s="39"/>
      <c r="T14151" s="39"/>
      <c r="U14151" s="39"/>
      <c r="V14151" s="39"/>
      <c r="W14151" s="38"/>
      <c r="X14151" s="17"/>
      <c r="Y14151" s="12"/>
      <c r="Z14151" s="13"/>
    </row>
    <row r="14152" spans="1:26" x14ac:dyDescent="0.25">
      <c r="A14152" s="11"/>
      <c r="B14152" s="12"/>
      <c r="C14152" s="12"/>
      <c r="D14152" s="12"/>
      <c r="E14152" s="12"/>
      <c r="F14152" s="12"/>
      <c r="G14152" s="13"/>
      <c r="H14152" s="13"/>
      <c r="I14152" s="13"/>
      <c r="J14152" s="13"/>
      <c r="K14152" s="14"/>
      <c r="L14152" s="14"/>
      <c r="M14152" s="14"/>
      <c r="N14152" s="14"/>
      <c r="O14152" s="14"/>
      <c r="P14152" s="14"/>
      <c r="Q14152" s="39"/>
      <c r="R14152" s="39"/>
      <c r="S14152" s="39"/>
      <c r="T14152" s="39"/>
      <c r="U14152" s="39"/>
      <c r="V14152" s="39"/>
      <c r="W14152" s="39"/>
      <c r="X14152" s="17"/>
      <c r="Y14152" s="12"/>
      <c r="Z14152" s="13"/>
    </row>
    <row r="14153" spans="1:26" x14ac:dyDescent="0.25">
      <c r="A14153" s="11"/>
      <c r="B14153" s="12"/>
      <c r="C14153" s="12"/>
      <c r="D14153" s="12"/>
      <c r="E14153" s="12"/>
      <c r="F14153" s="12"/>
      <c r="G14153" s="13"/>
      <c r="H14153" s="13"/>
      <c r="I14153" s="13"/>
      <c r="J14153" s="13"/>
      <c r="K14153" s="14"/>
      <c r="L14153" s="14"/>
      <c r="M14153" s="14"/>
      <c r="N14153" s="14"/>
      <c r="O14153" s="14"/>
      <c r="P14153" s="14"/>
      <c r="Q14153" s="39"/>
      <c r="R14153" s="39"/>
      <c r="S14153" s="39"/>
      <c r="T14153" s="39"/>
      <c r="U14153" s="39"/>
      <c r="V14153" s="39"/>
      <c r="W14153" s="39"/>
      <c r="X14153" s="17"/>
      <c r="Y14153" s="12"/>
      <c r="Z14153" s="13"/>
    </row>
    <row r="14154" spans="1:26" x14ac:dyDescent="0.25">
      <c r="A14154" s="11"/>
      <c r="B14154" s="12"/>
      <c r="C14154" s="12"/>
      <c r="D14154" s="12"/>
      <c r="E14154" s="12"/>
      <c r="F14154" s="12"/>
      <c r="G14154" s="13"/>
      <c r="H14154" s="13"/>
      <c r="I14154" s="13"/>
      <c r="J14154" s="13"/>
      <c r="K14154" s="14"/>
      <c r="L14154" s="14"/>
      <c r="M14154" s="14"/>
      <c r="N14154" s="14"/>
      <c r="O14154" s="14"/>
      <c r="P14154" s="14"/>
      <c r="Q14154" s="39"/>
      <c r="R14154" s="39"/>
      <c r="S14154" s="39"/>
      <c r="T14154" s="39"/>
      <c r="U14154" s="39"/>
      <c r="V14154" s="39"/>
      <c r="W14154" s="39"/>
      <c r="X14154" s="17"/>
      <c r="Y14154" s="12"/>
      <c r="Z14154" s="13"/>
    </row>
    <row r="14155" spans="1:26" x14ac:dyDescent="0.25">
      <c r="A14155" s="11"/>
      <c r="B14155" s="12"/>
      <c r="C14155" s="12"/>
      <c r="D14155" s="12"/>
      <c r="E14155" s="12"/>
      <c r="F14155" s="12"/>
      <c r="G14155" s="13"/>
      <c r="H14155" s="13"/>
      <c r="I14155" s="13"/>
      <c r="J14155" s="13"/>
      <c r="K14155" s="14"/>
      <c r="L14155" s="14"/>
      <c r="M14155" s="14"/>
      <c r="N14155" s="14"/>
      <c r="O14155" s="14"/>
      <c r="P14155" s="14"/>
      <c r="Q14155" s="39"/>
      <c r="R14155" s="39"/>
      <c r="S14155" s="39"/>
      <c r="T14155" s="39"/>
      <c r="U14155" s="39"/>
      <c r="V14155" s="39"/>
      <c r="W14155" s="39"/>
      <c r="X14155" s="17"/>
      <c r="Y14155" s="12"/>
      <c r="Z14155" s="13"/>
    </row>
    <row r="14156" spans="1:26" x14ac:dyDescent="0.25">
      <c r="A14156" s="11"/>
      <c r="B14156" s="12"/>
      <c r="C14156" s="12"/>
      <c r="D14156" s="12"/>
      <c r="E14156" s="12"/>
      <c r="F14156" s="12"/>
      <c r="G14156" s="13"/>
      <c r="H14156" s="13"/>
      <c r="I14156" s="13"/>
      <c r="J14156" s="13"/>
      <c r="K14156" s="14"/>
      <c r="L14156" s="14"/>
      <c r="M14156" s="14"/>
      <c r="N14156" s="14"/>
      <c r="O14156" s="14"/>
      <c r="P14156" s="14"/>
      <c r="Q14156" s="39"/>
      <c r="R14156" s="39"/>
      <c r="S14156" s="39"/>
      <c r="T14156" s="39"/>
      <c r="U14156" s="39"/>
      <c r="V14156" s="39"/>
      <c r="W14156" s="38"/>
      <c r="X14156" s="17"/>
      <c r="Y14156" s="12"/>
      <c r="Z14156" s="13"/>
    </row>
    <row r="14157" spans="1:26" x14ac:dyDescent="0.25">
      <c r="A14157" s="11"/>
      <c r="B14157" s="12"/>
      <c r="C14157" s="12"/>
      <c r="D14157" s="12"/>
      <c r="E14157" s="12"/>
      <c r="F14157" s="12"/>
      <c r="G14157" s="13"/>
      <c r="H14157" s="13"/>
      <c r="I14157" s="13"/>
      <c r="J14157" s="13"/>
      <c r="K14157" s="14"/>
      <c r="L14157" s="14"/>
      <c r="M14157" s="14"/>
      <c r="N14157" s="14"/>
      <c r="O14157" s="14"/>
      <c r="P14157" s="14"/>
      <c r="Q14157" s="39"/>
      <c r="R14157" s="39"/>
      <c r="S14157" s="39"/>
      <c r="T14157" s="39"/>
      <c r="U14157" s="39"/>
      <c r="V14157" s="39"/>
      <c r="W14157" s="39"/>
      <c r="X14157" s="17"/>
      <c r="Y14157" s="13"/>
      <c r="Z14157" s="13"/>
    </row>
    <row r="14158" spans="1:26" x14ac:dyDescent="0.25">
      <c r="A14158" s="11"/>
      <c r="B14158" s="12"/>
      <c r="C14158" s="12"/>
      <c r="D14158" s="12"/>
      <c r="E14158" s="12"/>
      <c r="F14158" s="12"/>
      <c r="G14158" s="13"/>
      <c r="H14158" s="13"/>
      <c r="I14158" s="13"/>
      <c r="J14158" s="13"/>
      <c r="K14158" s="14"/>
      <c r="L14158" s="14"/>
      <c r="M14158" s="14"/>
      <c r="N14158" s="14"/>
      <c r="O14158" s="14"/>
      <c r="P14158" s="14"/>
      <c r="Q14158" s="39"/>
      <c r="R14158" s="39"/>
      <c r="S14158" s="39"/>
      <c r="T14158" s="39"/>
      <c r="U14158" s="39"/>
      <c r="V14158" s="39"/>
      <c r="W14158" s="39"/>
      <c r="X14158" s="17"/>
      <c r="Y14158" s="12"/>
      <c r="Z14158" s="13"/>
    </row>
    <row r="14159" spans="1:26" x14ac:dyDescent="0.25">
      <c r="A14159" s="11"/>
      <c r="B14159" s="12"/>
      <c r="C14159" s="12"/>
      <c r="D14159" s="12"/>
      <c r="E14159" s="12"/>
      <c r="F14159" s="12"/>
      <c r="G14159" s="13"/>
      <c r="H14159" s="13"/>
      <c r="I14159" s="13"/>
      <c r="J14159" s="13"/>
      <c r="K14159" s="14"/>
      <c r="L14159" s="14"/>
      <c r="M14159" s="14"/>
      <c r="N14159" s="14"/>
      <c r="O14159" s="14"/>
      <c r="P14159" s="14"/>
      <c r="Q14159" s="39"/>
      <c r="R14159" s="39"/>
      <c r="S14159" s="39"/>
      <c r="T14159" s="39"/>
      <c r="U14159" s="39"/>
      <c r="V14159" s="39"/>
      <c r="W14159" s="38"/>
      <c r="X14159" s="17"/>
      <c r="Y14159" s="12"/>
      <c r="Z14159" s="13"/>
    </row>
    <row r="14160" spans="1:26" x14ac:dyDescent="0.25">
      <c r="A14160" s="11"/>
      <c r="B14160" s="12"/>
      <c r="C14160" s="12"/>
      <c r="D14160" s="12"/>
      <c r="E14160" s="12"/>
      <c r="F14160" s="12"/>
      <c r="G14160" s="13"/>
      <c r="H14160" s="13"/>
      <c r="I14160" s="13"/>
      <c r="J14160" s="13"/>
      <c r="K14160" s="14"/>
      <c r="L14160" s="14"/>
      <c r="M14160" s="14"/>
      <c r="N14160" s="14"/>
      <c r="O14160" s="14"/>
      <c r="P14160" s="14"/>
      <c r="Q14160" s="39"/>
      <c r="R14160" s="39"/>
      <c r="S14160" s="39"/>
      <c r="T14160" s="39"/>
      <c r="U14160" s="39"/>
      <c r="V14160" s="39"/>
      <c r="W14160" s="39"/>
      <c r="X14160" s="17"/>
      <c r="Y14160" s="12"/>
      <c r="Z14160" s="13"/>
    </row>
    <row r="14161" spans="1:26" x14ac:dyDescent="0.25">
      <c r="A14161" s="11"/>
      <c r="B14161" s="12"/>
      <c r="C14161" s="12"/>
      <c r="D14161" s="12"/>
      <c r="E14161" s="12"/>
      <c r="F14161" s="12"/>
      <c r="G14161" s="13"/>
      <c r="H14161" s="13"/>
      <c r="I14161" s="13"/>
      <c r="J14161" s="13"/>
      <c r="K14161" s="14"/>
      <c r="L14161" s="14"/>
      <c r="M14161" s="14"/>
      <c r="N14161" s="14"/>
      <c r="O14161" s="14"/>
      <c r="P14161" s="14"/>
      <c r="Q14161" s="39"/>
      <c r="R14161" s="39"/>
      <c r="S14161" s="39"/>
      <c r="T14161" s="39"/>
      <c r="U14161" s="39"/>
      <c r="V14161" s="39"/>
      <c r="W14161" s="39"/>
      <c r="X14161" s="17"/>
      <c r="Y14161" s="12"/>
      <c r="Z14161" s="13"/>
    </row>
    <row r="14162" spans="1:26" x14ac:dyDescent="0.25">
      <c r="A14162" s="11"/>
      <c r="B14162" s="12"/>
      <c r="C14162" s="12"/>
      <c r="D14162" s="12"/>
      <c r="E14162" s="12"/>
      <c r="F14162" s="12"/>
      <c r="G14162" s="13"/>
      <c r="H14162" s="13"/>
      <c r="I14162" s="13"/>
      <c r="J14162" s="13"/>
      <c r="K14162" s="14"/>
      <c r="L14162" s="14"/>
      <c r="M14162" s="14"/>
      <c r="N14162" s="14"/>
      <c r="O14162" s="14"/>
      <c r="P14162" s="14"/>
      <c r="Q14162" s="39"/>
      <c r="R14162" s="39"/>
      <c r="S14162" s="39"/>
      <c r="T14162" s="39"/>
      <c r="U14162" s="39"/>
      <c r="V14162" s="39"/>
      <c r="W14162" s="39"/>
      <c r="X14162" s="17"/>
      <c r="Y14162" s="12"/>
      <c r="Z14162" s="13"/>
    </row>
    <row r="14163" spans="1:26" x14ac:dyDescent="0.25">
      <c r="A14163" s="11"/>
      <c r="B14163" s="12"/>
      <c r="C14163" s="12"/>
      <c r="D14163" s="12"/>
      <c r="E14163" s="12"/>
      <c r="F14163" s="12"/>
      <c r="G14163" s="13"/>
      <c r="H14163" s="13"/>
      <c r="I14163" s="13"/>
      <c r="J14163" s="13"/>
      <c r="K14163" s="14"/>
      <c r="L14163" s="14"/>
      <c r="M14163" s="14"/>
      <c r="N14163" s="14"/>
      <c r="O14163" s="14"/>
      <c r="P14163" s="14"/>
      <c r="Q14163" s="39"/>
      <c r="R14163" s="39"/>
      <c r="S14163" s="39"/>
      <c r="T14163" s="39"/>
      <c r="U14163" s="39"/>
      <c r="V14163" s="39"/>
      <c r="W14163" s="53"/>
      <c r="X14163" s="17"/>
      <c r="Y14163" s="12"/>
      <c r="Z14163" s="13"/>
    </row>
    <row r="14164" spans="1:26" x14ac:dyDescent="0.25">
      <c r="A14164" s="11"/>
      <c r="B14164" s="12"/>
      <c r="C14164" s="12"/>
      <c r="D14164" s="12"/>
      <c r="E14164" s="12"/>
      <c r="F14164" s="12"/>
      <c r="G14164" s="13"/>
      <c r="H14164" s="13"/>
      <c r="I14164" s="13"/>
      <c r="J14164" s="13"/>
      <c r="K14164" s="14"/>
      <c r="L14164" s="14"/>
      <c r="M14164" s="14"/>
      <c r="N14164" s="14"/>
      <c r="O14164" s="14"/>
      <c r="P14164" s="14"/>
      <c r="Q14164" s="39"/>
      <c r="R14164" s="39"/>
      <c r="S14164" s="39"/>
      <c r="T14164" s="39"/>
      <c r="U14164" s="39"/>
      <c r="V14164" s="39"/>
      <c r="W14164" s="39"/>
      <c r="X14164" s="17"/>
      <c r="Y14164" s="12"/>
      <c r="Z14164" s="13"/>
    </row>
    <row r="14165" spans="1:26" x14ac:dyDescent="0.25">
      <c r="A14165" s="11"/>
      <c r="B14165" s="12"/>
      <c r="C14165" s="12"/>
      <c r="D14165" s="12"/>
      <c r="E14165" s="12"/>
      <c r="F14165" s="12"/>
      <c r="G14165" s="13"/>
      <c r="H14165" s="13"/>
      <c r="I14165" s="13"/>
      <c r="J14165" s="13"/>
      <c r="K14165" s="14"/>
      <c r="L14165" s="14"/>
      <c r="M14165" s="14"/>
      <c r="N14165" s="14"/>
      <c r="O14165" s="14"/>
      <c r="P14165" s="14"/>
      <c r="Q14165" s="39"/>
      <c r="R14165" s="39"/>
      <c r="S14165" s="39"/>
      <c r="T14165" s="39"/>
      <c r="U14165" s="39"/>
      <c r="V14165" s="39"/>
      <c r="W14165" s="39"/>
      <c r="X14165" s="17"/>
      <c r="Y14165" s="12"/>
      <c r="Z14165" s="13"/>
    </row>
    <row r="14166" spans="1:26" x14ac:dyDescent="0.25">
      <c r="A14166" s="11"/>
      <c r="B14166" s="12"/>
      <c r="C14166" s="12"/>
      <c r="D14166" s="12"/>
      <c r="E14166" s="12"/>
      <c r="F14166" s="12"/>
      <c r="G14166" s="13"/>
      <c r="H14166" s="13"/>
      <c r="I14166" s="13"/>
      <c r="J14166" s="13"/>
      <c r="K14166" s="14"/>
      <c r="L14166" s="14"/>
      <c r="M14166" s="14"/>
      <c r="N14166" s="14"/>
      <c r="O14166" s="14"/>
      <c r="P14166" s="14"/>
      <c r="Q14166" s="39"/>
      <c r="R14166" s="39"/>
      <c r="S14166" s="39"/>
      <c r="T14166" s="39"/>
      <c r="U14166" s="39"/>
      <c r="V14166" s="39"/>
      <c r="W14166" s="39"/>
      <c r="X14166" s="17"/>
      <c r="Y14166" s="12"/>
      <c r="Z14166" s="13"/>
    </row>
    <row r="14167" spans="1:26" x14ac:dyDescent="0.25">
      <c r="A14167" s="11"/>
      <c r="B14167" s="12"/>
      <c r="C14167" s="12"/>
      <c r="D14167" s="12"/>
      <c r="E14167" s="12"/>
      <c r="F14167" s="12"/>
      <c r="G14167" s="13"/>
      <c r="H14167" s="13"/>
      <c r="I14167" s="13"/>
      <c r="J14167" s="13"/>
      <c r="K14167" s="14"/>
      <c r="L14167" s="14"/>
      <c r="M14167" s="14"/>
      <c r="N14167" s="14"/>
      <c r="O14167" s="14"/>
      <c r="P14167" s="14"/>
      <c r="Q14167" s="39"/>
      <c r="R14167" s="39"/>
      <c r="S14167" s="39"/>
      <c r="T14167" s="39"/>
      <c r="U14167" s="39"/>
      <c r="V14167" s="39"/>
      <c r="W14167" s="39"/>
      <c r="X14167" s="17"/>
      <c r="Y14167" s="12"/>
      <c r="Z14167" s="13"/>
    </row>
    <row r="14168" spans="1:26" x14ac:dyDescent="0.25">
      <c r="A14168" s="11"/>
      <c r="B14168" s="12"/>
      <c r="C14168" s="12"/>
      <c r="D14168" s="12"/>
      <c r="E14168" s="12"/>
      <c r="F14168" s="12"/>
      <c r="G14168" s="13"/>
      <c r="H14168" s="13"/>
      <c r="I14168" s="13"/>
      <c r="J14168" s="13"/>
      <c r="K14168" s="14"/>
      <c r="L14168" s="14"/>
      <c r="M14168" s="14"/>
      <c r="N14168" s="14"/>
      <c r="O14168" s="14"/>
      <c r="P14168" s="14"/>
      <c r="Q14168" s="39"/>
      <c r="R14168" s="39"/>
      <c r="S14168" s="39"/>
      <c r="T14168" s="39"/>
      <c r="U14168" s="39"/>
      <c r="V14168" s="39"/>
      <c r="W14168" s="39"/>
      <c r="X14168" s="17"/>
      <c r="Y14168" s="12"/>
      <c r="Z14168" s="13"/>
    </row>
    <row r="14169" spans="1:26" x14ac:dyDescent="0.25">
      <c r="A14169" s="11"/>
      <c r="B14169" s="12"/>
      <c r="C14169" s="12"/>
      <c r="D14169" s="12"/>
      <c r="E14169" s="12"/>
      <c r="F14169" s="12"/>
      <c r="G14169" s="13"/>
      <c r="H14169" s="13"/>
      <c r="I14169" s="13"/>
      <c r="J14169" s="13"/>
      <c r="K14169" s="14"/>
      <c r="L14169" s="14"/>
      <c r="M14169" s="14"/>
      <c r="N14169" s="14"/>
      <c r="O14169" s="14"/>
      <c r="P14169" s="14"/>
      <c r="Q14169" s="39"/>
      <c r="R14169" s="39"/>
      <c r="S14169" s="39"/>
      <c r="T14169" s="39"/>
      <c r="U14169" s="39"/>
      <c r="V14169" s="39"/>
      <c r="W14169" s="39"/>
      <c r="X14169" s="17"/>
      <c r="Y14169" s="12"/>
      <c r="Z14169" s="13"/>
    </row>
    <row r="14170" spans="1:26" x14ac:dyDescent="0.25">
      <c r="A14170" s="11"/>
      <c r="B14170" s="12"/>
      <c r="C14170" s="12"/>
      <c r="D14170" s="12"/>
      <c r="E14170" s="12"/>
      <c r="F14170" s="12"/>
      <c r="G14170" s="13"/>
      <c r="H14170" s="13"/>
      <c r="I14170" s="13"/>
      <c r="J14170" s="13"/>
      <c r="K14170" s="14"/>
      <c r="L14170" s="14"/>
      <c r="M14170" s="14"/>
      <c r="N14170" s="14"/>
      <c r="O14170" s="14"/>
      <c r="P14170" s="12"/>
      <c r="Q14170" s="39"/>
      <c r="R14170" s="39"/>
      <c r="S14170" s="39"/>
      <c r="T14170" s="39"/>
      <c r="U14170" s="39"/>
      <c r="V14170" s="39"/>
      <c r="W14170" s="39"/>
      <c r="X14170" s="17"/>
      <c r="Y14170" s="12"/>
      <c r="Z14170" s="13"/>
    </row>
    <row r="14171" spans="1:26" x14ac:dyDescent="0.25">
      <c r="A14171" s="11"/>
      <c r="B14171" s="12"/>
      <c r="C14171" s="12"/>
      <c r="D14171" s="12"/>
      <c r="E14171" s="12"/>
      <c r="F14171" s="12"/>
      <c r="G14171" s="13"/>
      <c r="H14171" s="13"/>
      <c r="I14171" s="13"/>
      <c r="J14171" s="13"/>
      <c r="K14171" s="14"/>
      <c r="L14171" s="14"/>
      <c r="M14171" s="14"/>
      <c r="N14171" s="14"/>
      <c r="O14171" s="14"/>
      <c r="P14171" s="14"/>
      <c r="Q14171" s="39"/>
      <c r="R14171" s="39"/>
      <c r="S14171" s="39"/>
      <c r="T14171" s="39"/>
      <c r="U14171" s="39"/>
      <c r="V14171" s="39"/>
      <c r="W14171" s="39"/>
      <c r="X14171" s="17"/>
      <c r="Y14171" s="13"/>
      <c r="Z14171" s="13"/>
    </row>
    <row r="14172" spans="1:26" x14ac:dyDescent="0.25">
      <c r="A14172" s="11"/>
      <c r="B14172" s="12"/>
      <c r="C14172" s="12"/>
      <c r="D14172" s="12"/>
      <c r="E14172" s="12"/>
      <c r="F14172" s="12"/>
      <c r="G14172" s="13"/>
      <c r="H14172" s="13"/>
      <c r="I14172" s="13"/>
      <c r="J14172" s="13"/>
      <c r="K14172" s="14"/>
      <c r="L14172" s="14"/>
      <c r="M14172" s="14"/>
      <c r="N14172" s="14"/>
      <c r="O14172" s="14"/>
      <c r="P14172" s="14"/>
      <c r="Q14172" s="39"/>
      <c r="R14172" s="39"/>
      <c r="S14172" s="39"/>
      <c r="T14172" s="39"/>
      <c r="U14172" s="39"/>
      <c r="V14172" s="39"/>
      <c r="W14172" s="39"/>
      <c r="X14172" s="17"/>
      <c r="Y14172" s="12"/>
      <c r="Z14172" s="13"/>
    </row>
    <row r="14173" spans="1:26" x14ac:dyDescent="0.25">
      <c r="A14173" s="11"/>
      <c r="B14173" s="12"/>
      <c r="C14173" s="12"/>
      <c r="D14173" s="12"/>
      <c r="E14173" s="12"/>
      <c r="F14173" s="12"/>
      <c r="G14173" s="13"/>
      <c r="H14173" s="13"/>
      <c r="I14173" s="13"/>
      <c r="J14173" s="13"/>
      <c r="K14173" s="14"/>
      <c r="L14173" s="14"/>
      <c r="M14173" s="14"/>
      <c r="N14173" s="14"/>
      <c r="O14173" s="14"/>
      <c r="P14173" s="14"/>
      <c r="Q14173" s="39"/>
      <c r="R14173" s="39"/>
      <c r="S14173" s="39"/>
      <c r="T14173" s="39"/>
      <c r="U14173" s="39"/>
      <c r="V14173" s="39"/>
      <c r="W14173" s="39"/>
      <c r="X14173" s="17"/>
      <c r="Y14173" s="12"/>
      <c r="Z14173" s="13"/>
    </row>
    <row r="14174" spans="1:26" x14ac:dyDescent="0.25">
      <c r="A14174" s="11"/>
      <c r="B14174" s="12"/>
      <c r="C14174" s="12"/>
      <c r="D14174" s="12"/>
      <c r="E14174" s="12"/>
      <c r="F14174" s="12"/>
      <c r="G14174" s="13"/>
      <c r="H14174" s="13"/>
      <c r="I14174" s="13"/>
      <c r="J14174" s="13"/>
      <c r="K14174" s="14"/>
      <c r="L14174" s="14"/>
      <c r="M14174" s="14"/>
      <c r="N14174" s="14"/>
      <c r="O14174" s="14"/>
      <c r="P14174" s="14"/>
      <c r="Q14174" s="39"/>
      <c r="R14174" s="39"/>
      <c r="S14174" s="39"/>
      <c r="T14174" s="39"/>
      <c r="U14174" s="39"/>
      <c r="V14174" s="39"/>
      <c r="W14174" s="39"/>
      <c r="X14174" s="17"/>
      <c r="Y14174" s="13"/>
      <c r="Z14174" s="13"/>
    </row>
    <row r="14175" spans="1:26" x14ac:dyDescent="0.25">
      <c r="A14175" s="11"/>
      <c r="B14175" s="12"/>
      <c r="C14175" s="12"/>
      <c r="D14175" s="12"/>
      <c r="E14175" s="12"/>
      <c r="F14175" s="12"/>
      <c r="G14175" s="13"/>
      <c r="H14175" s="13"/>
      <c r="I14175" s="13"/>
      <c r="J14175" s="13"/>
      <c r="K14175" s="14"/>
      <c r="L14175" s="14"/>
      <c r="M14175" s="14"/>
      <c r="N14175" s="14"/>
      <c r="O14175" s="14"/>
      <c r="P14175" s="14"/>
      <c r="Q14175" s="39"/>
      <c r="R14175" s="39"/>
      <c r="S14175" s="39"/>
      <c r="T14175" s="39"/>
      <c r="U14175" s="39"/>
      <c r="V14175" s="39"/>
      <c r="W14175" s="38"/>
      <c r="X14175" s="17"/>
      <c r="Y14175" s="12"/>
      <c r="Z14175" s="13"/>
    </row>
    <row r="14176" spans="1:26" x14ac:dyDescent="0.25">
      <c r="A14176" s="11"/>
      <c r="B14176" s="12"/>
      <c r="C14176" s="12"/>
      <c r="D14176" s="12"/>
      <c r="E14176" s="12"/>
      <c r="F14176" s="12"/>
      <c r="G14176" s="13"/>
      <c r="H14176" s="13"/>
      <c r="I14176" s="13"/>
      <c r="J14176" s="13"/>
      <c r="K14176" s="14"/>
      <c r="L14176" s="14"/>
      <c r="M14176" s="14"/>
      <c r="N14176" s="14"/>
      <c r="O14176" s="14"/>
      <c r="P14176" s="12"/>
      <c r="Q14176" s="39"/>
      <c r="R14176" s="39"/>
      <c r="S14176" s="39"/>
      <c r="T14176" s="39"/>
      <c r="U14176" s="39"/>
      <c r="V14176" s="39"/>
      <c r="W14176" s="39"/>
      <c r="X14176" s="17"/>
      <c r="Y14176" s="12"/>
      <c r="Z14176" s="13"/>
    </row>
    <row r="14177" spans="1:26" x14ac:dyDescent="0.25">
      <c r="A14177" s="11"/>
      <c r="B14177" s="12"/>
      <c r="C14177" s="12"/>
      <c r="D14177" s="12"/>
      <c r="E14177" s="12"/>
      <c r="F14177" s="12"/>
      <c r="G14177" s="13"/>
      <c r="H14177" s="13"/>
      <c r="I14177" s="13"/>
      <c r="J14177" s="13"/>
      <c r="K14177" s="14"/>
      <c r="L14177" s="14"/>
      <c r="M14177" s="14"/>
      <c r="N14177" s="14"/>
      <c r="O14177" s="14"/>
      <c r="P14177" s="14"/>
      <c r="Q14177" s="39"/>
      <c r="R14177" s="39"/>
      <c r="S14177" s="39"/>
      <c r="T14177" s="39"/>
      <c r="U14177" s="39"/>
      <c r="V14177" s="39"/>
      <c r="W14177" s="39"/>
      <c r="X14177" s="17"/>
      <c r="Y14177" s="12"/>
      <c r="Z14177" s="13"/>
    </row>
    <row r="14178" spans="1:26" x14ac:dyDescent="0.25">
      <c r="A14178" s="11"/>
      <c r="B14178" s="12"/>
      <c r="C14178" s="12"/>
      <c r="D14178" s="12"/>
      <c r="E14178" s="12"/>
      <c r="F14178" s="12"/>
      <c r="G14178" s="13"/>
      <c r="H14178" s="13"/>
      <c r="I14178" s="13"/>
      <c r="J14178" s="13"/>
      <c r="K14178" s="14"/>
      <c r="L14178" s="14"/>
      <c r="M14178" s="14"/>
      <c r="N14178" s="14"/>
      <c r="O14178" s="14"/>
      <c r="P14178" s="14"/>
      <c r="Q14178" s="39"/>
      <c r="R14178" s="39"/>
      <c r="S14178" s="39"/>
      <c r="T14178" s="39"/>
      <c r="U14178" s="39"/>
      <c r="V14178" s="39"/>
      <c r="W14178" s="39"/>
      <c r="X14178" s="17"/>
      <c r="Y14178" s="12"/>
      <c r="Z14178" s="13"/>
    </row>
    <row r="14179" spans="1:26" x14ac:dyDescent="0.25">
      <c r="A14179" s="11"/>
      <c r="B14179" s="12"/>
      <c r="C14179" s="12"/>
      <c r="D14179" s="12"/>
      <c r="E14179" s="12"/>
      <c r="F14179" s="12"/>
      <c r="G14179" s="13"/>
      <c r="H14179" s="13"/>
      <c r="I14179" s="13"/>
      <c r="J14179" s="13"/>
      <c r="K14179" s="14"/>
      <c r="L14179" s="14"/>
      <c r="M14179" s="14"/>
      <c r="N14179" s="14"/>
      <c r="O14179" s="14"/>
      <c r="P14179" s="14"/>
      <c r="Q14179" s="39"/>
      <c r="R14179" s="39"/>
      <c r="S14179" s="39"/>
      <c r="T14179" s="39"/>
      <c r="U14179" s="39"/>
      <c r="V14179" s="39"/>
      <c r="W14179" s="38"/>
      <c r="X14179" s="17"/>
      <c r="Y14179" s="12"/>
      <c r="Z14179" s="13"/>
    </row>
    <row r="14180" spans="1:26" x14ac:dyDescent="0.25">
      <c r="A14180" s="11"/>
      <c r="B14180" s="12"/>
      <c r="C14180" s="12"/>
      <c r="D14180" s="12"/>
      <c r="E14180" s="12"/>
      <c r="F14180" s="12"/>
      <c r="G14180" s="13"/>
      <c r="H14180" s="13"/>
      <c r="I14180" s="13"/>
      <c r="J14180" s="13"/>
      <c r="K14180" s="14"/>
      <c r="L14180" s="14"/>
      <c r="M14180" s="14"/>
      <c r="N14180" s="14"/>
      <c r="O14180" s="14"/>
      <c r="P14180" s="14"/>
      <c r="Q14180" s="39"/>
      <c r="R14180" s="39"/>
      <c r="S14180" s="39"/>
      <c r="T14180" s="39"/>
      <c r="U14180" s="39"/>
      <c r="V14180" s="39"/>
      <c r="W14180" s="39"/>
      <c r="X14180" s="17"/>
      <c r="Y14180" s="13"/>
      <c r="Z14180" s="13"/>
    </row>
    <row r="14181" spans="1:26" x14ac:dyDescent="0.25">
      <c r="A14181" s="11"/>
      <c r="B14181" s="12"/>
      <c r="C14181" s="12"/>
      <c r="D14181" s="12"/>
      <c r="E14181" s="12"/>
      <c r="F14181" s="12"/>
      <c r="G14181" s="13"/>
      <c r="H14181" s="13"/>
      <c r="I14181" s="13"/>
      <c r="J14181" s="13"/>
      <c r="K14181" s="14"/>
      <c r="L14181" s="14"/>
      <c r="M14181" s="14"/>
      <c r="N14181" s="14"/>
      <c r="O14181" s="14"/>
      <c r="P14181" s="14"/>
      <c r="Q14181" s="39"/>
      <c r="R14181" s="39"/>
      <c r="S14181" s="39"/>
      <c r="T14181" s="39"/>
      <c r="U14181" s="39"/>
      <c r="V14181" s="39"/>
      <c r="W14181" s="38"/>
      <c r="X14181" s="17"/>
      <c r="Y14181" s="12"/>
      <c r="Z14181" s="13"/>
    </row>
    <row r="14182" spans="1:26" x14ac:dyDescent="0.25">
      <c r="A14182" s="11"/>
      <c r="B14182" s="12"/>
      <c r="C14182" s="12"/>
      <c r="D14182" s="12"/>
      <c r="E14182" s="12"/>
      <c r="F14182" s="12"/>
      <c r="G14182" s="13"/>
      <c r="H14182" s="13"/>
      <c r="I14182" s="13"/>
      <c r="J14182" s="13"/>
      <c r="K14182" s="14"/>
      <c r="L14182" s="14"/>
      <c r="M14182" s="14"/>
      <c r="N14182" s="14"/>
      <c r="O14182" s="14"/>
      <c r="P14182" s="14"/>
      <c r="Q14182" s="39"/>
      <c r="R14182" s="39"/>
      <c r="S14182" s="39"/>
      <c r="T14182" s="39"/>
      <c r="U14182" s="39"/>
      <c r="V14182" s="39"/>
      <c r="W14182" s="39"/>
      <c r="X14182" s="17"/>
      <c r="Y14182" s="12"/>
      <c r="Z14182" s="13"/>
    </row>
    <row r="14183" spans="1:26" x14ac:dyDescent="0.25">
      <c r="A14183" s="11"/>
      <c r="B14183" s="12"/>
      <c r="C14183" s="12"/>
      <c r="D14183" s="12"/>
      <c r="E14183" s="12"/>
      <c r="F14183" s="12"/>
      <c r="G14183" s="13"/>
      <c r="H14183" s="13"/>
      <c r="I14183" s="13"/>
      <c r="J14183" s="13"/>
      <c r="K14183" s="14"/>
      <c r="L14183" s="14"/>
      <c r="M14183" s="14"/>
      <c r="N14183" s="14"/>
      <c r="O14183" s="14"/>
      <c r="P14183" s="14"/>
      <c r="Q14183" s="39"/>
      <c r="R14183" s="39"/>
      <c r="S14183" s="39"/>
      <c r="T14183" s="39"/>
      <c r="U14183" s="39"/>
      <c r="V14183" s="39"/>
      <c r="W14183" s="38"/>
      <c r="X14183" s="17"/>
      <c r="Y14183" s="12"/>
      <c r="Z14183" s="13"/>
    </row>
    <row r="14184" spans="1:26" x14ac:dyDescent="0.25">
      <c r="A14184" s="11"/>
      <c r="B14184" s="12"/>
      <c r="C14184" s="12"/>
      <c r="D14184" s="12"/>
      <c r="E14184" s="12"/>
      <c r="F14184" s="12"/>
      <c r="G14184" s="13"/>
      <c r="H14184" s="13"/>
      <c r="I14184" s="13"/>
      <c r="J14184" s="13"/>
      <c r="K14184" s="14"/>
      <c r="L14184" s="14"/>
      <c r="M14184" s="14"/>
      <c r="N14184" s="14"/>
      <c r="O14184" s="14"/>
      <c r="P14184" s="14"/>
      <c r="Q14184" s="39"/>
      <c r="R14184" s="39"/>
      <c r="S14184" s="39"/>
      <c r="T14184" s="39"/>
      <c r="U14184" s="39"/>
      <c r="V14184" s="39"/>
      <c r="W14184" s="38"/>
      <c r="X14184" s="17"/>
      <c r="Y14184" s="12"/>
      <c r="Z14184" s="13"/>
    </row>
    <row r="14185" spans="1:26" x14ac:dyDescent="0.25">
      <c r="A14185" s="11"/>
      <c r="B14185" s="12"/>
      <c r="C14185" s="12"/>
      <c r="D14185" s="12"/>
      <c r="E14185" s="12"/>
      <c r="F14185" s="12"/>
      <c r="G14185" s="13"/>
      <c r="H14185" s="13"/>
      <c r="I14185" s="13"/>
      <c r="J14185" s="13"/>
      <c r="K14185" s="14"/>
      <c r="L14185" s="14"/>
      <c r="M14185" s="14"/>
      <c r="N14185" s="14"/>
      <c r="O14185" s="14"/>
      <c r="P14185" s="14"/>
      <c r="Q14185" s="39"/>
      <c r="R14185" s="39"/>
      <c r="S14185" s="39"/>
      <c r="T14185" s="39"/>
      <c r="U14185" s="39"/>
      <c r="V14185" s="39"/>
      <c r="W14185" s="38"/>
      <c r="X14185" s="17"/>
      <c r="Y14185" s="12"/>
      <c r="Z14185" s="13"/>
    </row>
    <row r="14186" spans="1:26" x14ac:dyDescent="0.25">
      <c r="A14186" s="11"/>
      <c r="B14186" s="12"/>
      <c r="C14186" s="12"/>
      <c r="D14186" s="12"/>
      <c r="E14186" s="12"/>
      <c r="F14186" s="12"/>
      <c r="G14186" s="13"/>
      <c r="H14186" s="13"/>
      <c r="I14186" s="13"/>
      <c r="J14186" s="13"/>
      <c r="K14186" s="14"/>
      <c r="L14186" s="14"/>
      <c r="M14186" s="14"/>
      <c r="N14186" s="14"/>
      <c r="O14186" s="14"/>
      <c r="P14186" s="14"/>
      <c r="Q14186" s="39"/>
      <c r="R14186" s="39"/>
      <c r="S14186" s="39"/>
      <c r="T14186" s="39"/>
      <c r="U14186" s="39"/>
      <c r="V14186" s="39"/>
      <c r="W14186" s="39"/>
      <c r="X14186" s="17"/>
      <c r="Y14186" s="12"/>
      <c r="Z14186" s="13"/>
    </row>
    <row r="14187" spans="1:26" x14ac:dyDescent="0.25">
      <c r="A14187" s="11"/>
      <c r="B14187" s="12"/>
      <c r="C14187" s="12"/>
      <c r="D14187" s="12"/>
      <c r="E14187" s="12"/>
      <c r="F14187" s="12"/>
      <c r="G14187" s="13"/>
      <c r="H14187" s="13"/>
      <c r="I14187" s="13"/>
      <c r="J14187" s="13"/>
      <c r="K14187" s="14"/>
      <c r="L14187" s="14"/>
      <c r="M14187" s="14"/>
      <c r="N14187" s="14"/>
      <c r="O14187" s="14"/>
      <c r="P14187" s="14"/>
      <c r="Q14187" s="39"/>
      <c r="R14187" s="39"/>
      <c r="S14187" s="39"/>
      <c r="T14187" s="39"/>
      <c r="U14187" s="39"/>
      <c r="V14187" s="39"/>
      <c r="W14187" s="38"/>
      <c r="X14187" s="17"/>
      <c r="Y14187" s="12"/>
      <c r="Z14187" s="13"/>
    </row>
    <row r="14188" spans="1:26" x14ac:dyDescent="0.25">
      <c r="A14188" s="11"/>
      <c r="B14188" s="12"/>
      <c r="C14188" s="12"/>
      <c r="D14188" s="12"/>
      <c r="E14188" s="12"/>
      <c r="F14188" s="12"/>
      <c r="G14188" s="13"/>
      <c r="H14188" s="13"/>
      <c r="I14188" s="13"/>
      <c r="J14188" s="13"/>
      <c r="K14188" s="14"/>
      <c r="L14188" s="14"/>
      <c r="M14188" s="14"/>
      <c r="N14188" s="14"/>
      <c r="O14188" s="14"/>
      <c r="P14188" s="14"/>
      <c r="Q14188" s="39"/>
      <c r="R14188" s="39"/>
      <c r="S14188" s="39"/>
      <c r="T14188" s="39"/>
      <c r="U14188" s="39"/>
      <c r="V14188" s="39"/>
      <c r="W14188" s="39"/>
      <c r="X14188" s="17"/>
      <c r="Y14188" s="12"/>
      <c r="Z14188" s="13"/>
    </row>
    <row r="14189" spans="1:26" x14ac:dyDescent="0.25">
      <c r="A14189" s="11"/>
      <c r="B14189" s="12"/>
      <c r="C14189" s="12"/>
      <c r="D14189" s="12"/>
      <c r="E14189" s="12"/>
      <c r="F14189" s="12"/>
      <c r="G14189" s="13"/>
      <c r="H14189" s="13"/>
      <c r="I14189" s="13"/>
      <c r="J14189" s="13"/>
      <c r="K14189" s="14"/>
      <c r="L14189" s="14"/>
      <c r="M14189" s="14"/>
      <c r="N14189" s="14"/>
      <c r="O14189" s="14"/>
      <c r="P14189" s="12"/>
      <c r="Q14189" s="39"/>
      <c r="R14189" s="39"/>
      <c r="S14189" s="39"/>
      <c r="T14189" s="39"/>
      <c r="U14189" s="39"/>
      <c r="V14189" s="39"/>
      <c r="W14189" s="39"/>
      <c r="X14189" s="17"/>
      <c r="Y14189" s="12"/>
      <c r="Z14189" s="13"/>
    </row>
    <row r="14190" spans="1:26" x14ac:dyDescent="0.25">
      <c r="A14190" s="11"/>
      <c r="B14190" s="12"/>
      <c r="C14190" s="12"/>
      <c r="D14190" s="12"/>
      <c r="E14190" s="12"/>
      <c r="F14190" s="12"/>
      <c r="G14190" s="13"/>
      <c r="H14190" s="13"/>
      <c r="I14190" s="13"/>
      <c r="J14190" s="13"/>
      <c r="K14190" s="14"/>
      <c r="L14190" s="14"/>
      <c r="M14190" s="14"/>
      <c r="N14190" s="14"/>
      <c r="O14190" s="14"/>
      <c r="P14190" s="14"/>
      <c r="Q14190" s="39"/>
      <c r="R14190" s="39"/>
      <c r="S14190" s="39"/>
      <c r="T14190" s="39"/>
      <c r="U14190" s="39"/>
      <c r="V14190" s="39"/>
      <c r="W14190" s="39"/>
      <c r="X14190" s="17"/>
      <c r="Y14190" s="12"/>
      <c r="Z14190" s="13"/>
    </row>
    <row r="14191" spans="1:26" x14ac:dyDescent="0.25">
      <c r="A14191" s="11"/>
      <c r="B14191" s="12"/>
      <c r="C14191" s="12"/>
      <c r="D14191" s="12"/>
      <c r="E14191" s="12"/>
      <c r="F14191" s="12"/>
      <c r="G14191" s="13"/>
      <c r="H14191" s="13"/>
      <c r="I14191" s="13"/>
      <c r="J14191" s="13"/>
      <c r="K14191" s="14"/>
      <c r="L14191" s="14"/>
      <c r="M14191" s="14"/>
      <c r="N14191" s="14"/>
      <c r="O14191" s="14"/>
      <c r="P14191" s="14"/>
      <c r="Q14191" s="39"/>
      <c r="R14191" s="39"/>
      <c r="S14191" s="39"/>
      <c r="T14191" s="39"/>
      <c r="U14191" s="39"/>
      <c r="V14191" s="39"/>
      <c r="W14191" s="39"/>
      <c r="X14191" s="17"/>
      <c r="Y14191" s="12"/>
      <c r="Z14191" s="13"/>
    </row>
    <row r="14192" spans="1:26" x14ac:dyDescent="0.25">
      <c r="A14192" s="11"/>
      <c r="B14192" s="12"/>
      <c r="C14192" s="12"/>
      <c r="D14192" s="12"/>
      <c r="E14192" s="12"/>
      <c r="F14192" s="12"/>
      <c r="G14192" s="13"/>
      <c r="H14192" s="13"/>
      <c r="I14192" s="13"/>
      <c r="J14192" s="13"/>
      <c r="K14192" s="14"/>
      <c r="L14192" s="14"/>
      <c r="M14192" s="14"/>
      <c r="N14192" s="14"/>
      <c r="O14192" s="14"/>
      <c r="P14192" s="14"/>
      <c r="Q14192" s="39"/>
      <c r="R14192" s="39"/>
      <c r="S14192" s="39"/>
      <c r="T14192" s="39"/>
      <c r="U14192" s="39"/>
      <c r="V14192" s="39"/>
      <c r="W14192" s="39"/>
      <c r="X14192" s="17"/>
      <c r="Y14192" s="12"/>
      <c r="Z14192" s="13"/>
    </row>
    <row r="14193" spans="1:26" x14ac:dyDescent="0.25">
      <c r="A14193" s="11"/>
      <c r="B14193" s="12"/>
      <c r="C14193" s="12"/>
      <c r="D14193" s="12"/>
      <c r="E14193" s="12"/>
      <c r="F14193" s="12"/>
      <c r="G14193" s="13"/>
      <c r="H14193" s="13"/>
      <c r="I14193" s="13"/>
      <c r="J14193" s="13"/>
      <c r="K14193" s="14"/>
      <c r="L14193" s="14"/>
      <c r="M14193" s="14"/>
      <c r="N14193" s="14"/>
      <c r="O14193" s="14"/>
      <c r="P14193" s="14"/>
      <c r="Q14193" s="39"/>
      <c r="R14193" s="39"/>
      <c r="S14193" s="39"/>
      <c r="T14193" s="39"/>
      <c r="U14193" s="39"/>
      <c r="V14193" s="39"/>
      <c r="W14193" s="39"/>
      <c r="X14193" s="17"/>
      <c r="Y14193" s="12"/>
      <c r="Z14193" s="13"/>
    </row>
    <row r="14194" spans="1:26" x14ac:dyDescent="0.25">
      <c r="A14194" s="11"/>
      <c r="B14194" s="12"/>
      <c r="C14194" s="12"/>
      <c r="D14194" s="12"/>
      <c r="E14194" s="12"/>
      <c r="F14194" s="12"/>
      <c r="G14194" s="13"/>
      <c r="H14194" s="13"/>
      <c r="I14194" s="13"/>
      <c r="J14194" s="13"/>
      <c r="K14194" s="14"/>
      <c r="L14194" s="14"/>
      <c r="M14194" s="14"/>
      <c r="N14194" s="14"/>
      <c r="O14194" s="14"/>
      <c r="P14194" s="14"/>
      <c r="Q14194" s="39"/>
      <c r="R14194" s="39"/>
      <c r="S14194" s="39"/>
      <c r="T14194" s="39"/>
      <c r="U14194" s="39"/>
      <c r="V14194" s="39"/>
      <c r="W14194" s="53"/>
      <c r="X14194" s="17"/>
      <c r="Y14194" s="12"/>
      <c r="Z14194" s="13"/>
    </row>
    <row r="14195" spans="1:26" x14ac:dyDescent="0.25">
      <c r="A14195" s="11"/>
      <c r="B14195" s="12"/>
      <c r="C14195" s="12"/>
      <c r="D14195" s="12"/>
      <c r="E14195" s="12"/>
      <c r="F14195" s="12"/>
      <c r="G14195" s="13"/>
      <c r="H14195" s="13"/>
      <c r="I14195" s="13"/>
      <c r="J14195" s="13"/>
      <c r="K14195" s="14"/>
      <c r="L14195" s="14"/>
      <c r="M14195" s="14"/>
      <c r="N14195" s="14"/>
      <c r="O14195" s="14"/>
      <c r="P14195" s="12"/>
      <c r="Q14195" s="39"/>
      <c r="R14195" s="39"/>
      <c r="S14195" s="39"/>
      <c r="T14195" s="39"/>
      <c r="U14195" s="39"/>
      <c r="V14195" s="39"/>
      <c r="W14195" s="39"/>
      <c r="X14195" s="17"/>
      <c r="Y14195" s="12"/>
      <c r="Z14195" s="13"/>
    </row>
    <row r="14196" spans="1:26" x14ac:dyDescent="0.25">
      <c r="A14196" s="11"/>
      <c r="B14196" s="12"/>
      <c r="C14196" s="12"/>
      <c r="D14196" s="12"/>
      <c r="E14196" s="12"/>
      <c r="F14196" s="12"/>
      <c r="G14196" s="13"/>
      <c r="H14196" s="13"/>
      <c r="I14196" s="13"/>
      <c r="J14196" s="13"/>
      <c r="K14196" s="14"/>
      <c r="L14196" s="14"/>
      <c r="M14196" s="14"/>
      <c r="N14196" s="14"/>
      <c r="O14196" s="14"/>
      <c r="P14196" s="14"/>
      <c r="Q14196" s="39"/>
      <c r="R14196" s="39"/>
      <c r="S14196" s="39"/>
      <c r="T14196" s="39"/>
      <c r="U14196" s="39"/>
      <c r="V14196" s="39"/>
      <c r="W14196" s="39"/>
      <c r="X14196" s="17"/>
      <c r="Y14196" s="12"/>
      <c r="Z14196" s="13"/>
    </row>
    <row r="14197" spans="1:26" x14ac:dyDescent="0.25">
      <c r="A14197" s="11"/>
      <c r="B14197" s="12"/>
      <c r="C14197" s="12"/>
      <c r="D14197" s="12"/>
      <c r="E14197" s="12"/>
      <c r="F14197" s="12"/>
      <c r="G14197" s="13"/>
      <c r="H14197" s="13"/>
      <c r="I14197" s="13"/>
      <c r="J14197" s="13"/>
      <c r="K14197" s="14"/>
      <c r="L14197" s="14"/>
      <c r="M14197" s="14"/>
      <c r="N14197" s="14"/>
      <c r="O14197" s="14"/>
      <c r="P14197" s="14"/>
      <c r="Q14197" s="39"/>
      <c r="R14197" s="39"/>
      <c r="S14197" s="39"/>
      <c r="T14197" s="39"/>
      <c r="U14197" s="39"/>
      <c r="V14197" s="39"/>
      <c r="W14197" s="39"/>
      <c r="X14197" s="17"/>
      <c r="Y14197" s="12"/>
      <c r="Z14197" s="13"/>
    </row>
    <row r="14198" spans="1:26" x14ac:dyDescent="0.25">
      <c r="A14198" s="11"/>
      <c r="B14198" s="12"/>
      <c r="C14198" s="12"/>
      <c r="D14198" s="12"/>
      <c r="E14198" s="12"/>
      <c r="F14198" s="12"/>
      <c r="G14198" s="13"/>
      <c r="H14198" s="13"/>
      <c r="I14198" s="13"/>
      <c r="J14198" s="13"/>
      <c r="K14198" s="14"/>
      <c r="L14198" s="14"/>
      <c r="M14198" s="14"/>
      <c r="N14198" s="14"/>
      <c r="O14198" s="14"/>
      <c r="P14198" s="14"/>
      <c r="Q14198" s="39"/>
      <c r="R14198" s="39"/>
      <c r="S14198" s="39"/>
      <c r="T14198" s="39"/>
      <c r="U14198" s="39"/>
      <c r="V14198" s="39"/>
      <c r="W14198" s="39"/>
      <c r="X14198" s="17"/>
      <c r="Y14198" s="12"/>
      <c r="Z14198" s="13"/>
    </row>
    <row r="14199" spans="1:26" x14ac:dyDescent="0.25">
      <c r="A14199" s="11"/>
      <c r="B14199" s="12"/>
      <c r="C14199" s="12"/>
      <c r="D14199" s="12"/>
      <c r="E14199" s="12"/>
      <c r="F14199" s="12"/>
      <c r="G14199" s="13"/>
      <c r="H14199" s="13"/>
      <c r="I14199" s="13"/>
      <c r="J14199" s="13"/>
      <c r="K14199" s="14"/>
      <c r="L14199" s="14"/>
      <c r="M14199" s="14"/>
      <c r="N14199" s="14"/>
      <c r="O14199" s="14"/>
      <c r="P14199" s="14"/>
      <c r="Q14199" s="39"/>
      <c r="R14199" s="39"/>
      <c r="S14199" s="39"/>
      <c r="T14199" s="39"/>
      <c r="U14199" s="39"/>
      <c r="V14199" s="39"/>
      <c r="W14199" s="38"/>
      <c r="X14199" s="17"/>
      <c r="Y14199" s="12"/>
      <c r="Z14199" s="13"/>
    </row>
    <row r="14200" spans="1:26" x14ac:dyDescent="0.25">
      <c r="A14200" s="11"/>
      <c r="B14200" s="12"/>
      <c r="C14200" s="12"/>
      <c r="D14200" s="12"/>
      <c r="E14200" s="12"/>
      <c r="F14200" s="12"/>
      <c r="G14200" s="13"/>
      <c r="H14200" s="13"/>
      <c r="I14200" s="13"/>
      <c r="J14200" s="13"/>
      <c r="K14200" s="14"/>
      <c r="L14200" s="14"/>
      <c r="M14200" s="14"/>
      <c r="N14200" s="14"/>
      <c r="O14200" s="14"/>
      <c r="P14200" s="14"/>
      <c r="Q14200" s="39"/>
      <c r="R14200" s="39"/>
      <c r="S14200" s="39"/>
      <c r="T14200" s="39"/>
      <c r="U14200" s="39"/>
      <c r="V14200" s="39"/>
      <c r="W14200" s="39"/>
      <c r="X14200" s="17"/>
      <c r="Y14200" s="12"/>
      <c r="Z14200" s="13"/>
    </row>
    <row r="14201" spans="1:26" x14ac:dyDescent="0.25">
      <c r="A14201" s="11"/>
      <c r="B14201" s="12"/>
      <c r="C14201" s="12"/>
      <c r="D14201" s="12"/>
      <c r="E14201" s="12"/>
      <c r="F14201" s="12"/>
      <c r="G14201" s="13"/>
      <c r="H14201" s="13"/>
      <c r="I14201" s="13"/>
      <c r="J14201" s="13"/>
      <c r="K14201" s="14"/>
      <c r="L14201" s="14"/>
      <c r="M14201" s="14"/>
      <c r="N14201" s="14"/>
      <c r="O14201" s="14"/>
      <c r="P14201" s="14"/>
      <c r="Q14201" s="39"/>
      <c r="R14201" s="39"/>
      <c r="S14201" s="39"/>
      <c r="T14201" s="39"/>
      <c r="U14201" s="39"/>
      <c r="V14201" s="39"/>
      <c r="W14201" s="39"/>
      <c r="X14201" s="17"/>
      <c r="Y14201" s="12"/>
      <c r="Z14201" s="13"/>
    </row>
    <row r="14202" spans="1:26" x14ac:dyDescent="0.25">
      <c r="A14202" s="11"/>
      <c r="B14202" s="12"/>
      <c r="C14202" s="12"/>
      <c r="D14202" s="12"/>
      <c r="E14202" s="12"/>
      <c r="F14202" s="12"/>
      <c r="G14202" s="13"/>
      <c r="H14202" s="13"/>
      <c r="I14202" s="13"/>
      <c r="J14202" s="13"/>
      <c r="K14202" s="14"/>
      <c r="L14202" s="14"/>
      <c r="M14202" s="14"/>
      <c r="N14202" s="14"/>
      <c r="O14202" s="14"/>
      <c r="P14202" s="14"/>
      <c r="Q14202" s="39"/>
      <c r="R14202" s="39"/>
      <c r="S14202" s="39"/>
      <c r="T14202" s="39"/>
      <c r="U14202" s="39"/>
      <c r="V14202" s="39"/>
      <c r="W14202" s="38"/>
      <c r="X14202" s="17"/>
      <c r="Y14202" s="12"/>
      <c r="Z14202" s="13"/>
    </row>
    <row r="14203" spans="1:26" x14ac:dyDescent="0.25">
      <c r="A14203" s="11"/>
      <c r="B14203" s="12"/>
      <c r="C14203" s="12"/>
      <c r="D14203" s="12"/>
      <c r="E14203" s="12"/>
      <c r="F14203" s="12"/>
      <c r="G14203" s="13"/>
      <c r="H14203" s="13"/>
      <c r="I14203" s="13"/>
      <c r="J14203" s="13"/>
      <c r="K14203" s="14"/>
      <c r="L14203" s="14"/>
      <c r="M14203" s="14"/>
      <c r="N14203" s="14"/>
      <c r="O14203" s="14"/>
      <c r="P14203" s="14"/>
      <c r="Q14203" s="39"/>
      <c r="R14203" s="39"/>
      <c r="S14203" s="39"/>
      <c r="T14203" s="39"/>
      <c r="U14203" s="39"/>
      <c r="V14203" s="39"/>
      <c r="W14203" s="39"/>
      <c r="X14203" s="17"/>
      <c r="Y14203" s="12"/>
      <c r="Z14203" s="13"/>
    </row>
    <row r="14204" spans="1:26" x14ac:dyDescent="0.25">
      <c r="A14204" s="11"/>
      <c r="B14204" s="12"/>
      <c r="C14204" s="12"/>
      <c r="D14204" s="12"/>
      <c r="E14204" s="12"/>
      <c r="F14204" s="12"/>
      <c r="G14204" s="13"/>
      <c r="H14204" s="13"/>
      <c r="I14204" s="13"/>
      <c r="J14204" s="13"/>
      <c r="K14204" s="14"/>
      <c r="L14204" s="14"/>
      <c r="M14204" s="14"/>
      <c r="N14204" s="14"/>
      <c r="O14204" s="14"/>
      <c r="P14204" s="14"/>
      <c r="Q14204" s="39"/>
      <c r="R14204" s="39"/>
      <c r="S14204" s="39"/>
      <c r="T14204" s="39"/>
      <c r="U14204" s="39"/>
      <c r="V14204" s="39"/>
      <c r="W14204" s="39"/>
      <c r="X14204" s="17"/>
      <c r="Y14204" s="12"/>
      <c r="Z14204" s="13"/>
    </row>
    <row r="14205" spans="1:26" x14ac:dyDescent="0.25">
      <c r="A14205" s="11"/>
      <c r="B14205" s="12"/>
      <c r="C14205" s="12"/>
      <c r="D14205" s="12"/>
      <c r="E14205" s="12"/>
      <c r="F14205" s="12"/>
      <c r="G14205" s="13"/>
      <c r="H14205" s="13"/>
      <c r="I14205" s="13"/>
      <c r="J14205" s="13"/>
      <c r="K14205" s="14"/>
      <c r="L14205" s="14"/>
      <c r="M14205" s="14"/>
      <c r="N14205" s="14"/>
      <c r="O14205" s="14"/>
      <c r="P14205" s="14"/>
      <c r="Q14205" s="39"/>
      <c r="R14205" s="39"/>
      <c r="S14205" s="39"/>
      <c r="T14205" s="39"/>
      <c r="U14205" s="39"/>
      <c r="V14205" s="39"/>
      <c r="W14205" s="38"/>
      <c r="X14205" s="17"/>
      <c r="Y14205" s="12"/>
      <c r="Z14205" s="13"/>
    </row>
    <row r="14206" spans="1:26" x14ac:dyDescent="0.25">
      <c r="A14206" s="11"/>
      <c r="B14206" s="12"/>
      <c r="C14206" s="12"/>
      <c r="D14206" s="12"/>
      <c r="E14206" s="12"/>
      <c r="F14206" s="12"/>
      <c r="G14206" s="13"/>
      <c r="H14206" s="13"/>
      <c r="I14206" s="13"/>
      <c r="J14206" s="13"/>
      <c r="K14206" s="14"/>
      <c r="L14206" s="14"/>
      <c r="M14206" s="14"/>
      <c r="N14206" s="14"/>
      <c r="O14206" s="14"/>
      <c r="P14206" s="14"/>
      <c r="Q14206" s="39"/>
      <c r="R14206" s="39"/>
      <c r="S14206" s="39"/>
      <c r="T14206" s="39"/>
      <c r="U14206" s="39"/>
      <c r="V14206" s="39"/>
      <c r="W14206" s="53"/>
      <c r="X14206" s="17"/>
      <c r="Y14206" s="12"/>
      <c r="Z14206" s="13"/>
    </row>
    <row r="14207" spans="1:26" x14ac:dyDescent="0.25">
      <c r="A14207" s="11"/>
      <c r="B14207" s="12"/>
      <c r="C14207" s="12"/>
      <c r="D14207" s="12"/>
      <c r="E14207" s="12"/>
      <c r="F14207" s="12"/>
      <c r="G14207" s="13"/>
      <c r="H14207" s="13"/>
      <c r="I14207" s="13"/>
      <c r="J14207" s="13"/>
      <c r="K14207" s="14"/>
      <c r="L14207" s="14"/>
      <c r="M14207" s="14"/>
      <c r="N14207" s="14"/>
      <c r="O14207" s="14"/>
      <c r="P14207" s="14"/>
      <c r="Q14207" s="39"/>
      <c r="R14207" s="39"/>
      <c r="S14207" s="39"/>
      <c r="T14207" s="39"/>
      <c r="U14207" s="39"/>
      <c r="V14207" s="39"/>
      <c r="W14207" s="53"/>
      <c r="X14207" s="17"/>
      <c r="Y14207" s="12"/>
      <c r="Z14207" s="13"/>
    </row>
    <row r="14208" spans="1:26" x14ac:dyDescent="0.25">
      <c r="A14208" s="11"/>
      <c r="B14208" s="12"/>
      <c r="C14208" s="12"/>
      <c r="D14208" s="12"/>
      <c r="E14208" s="12"/>
      <c r="F14208" s="12"/>
      <c r="G14208" s="13"/>
      <c r="H14208" s="13"/>
      <c r="I14208" s="13"/>
      <c r="J14208" s="13"/>
      <c r="K14208" s="14"/>
      <c r="L14208" s="14"/>
      <c r="M14208" s="14"/>
      <c r="N14208" s="14"/>
      <c r="O14208" s="14"/>
      <c r="P14208" s="14"/>
      <c r="Q14208" s="39"/>
      <c r="R14208" s="39"/>
      <c r="S14208" s="39"/>
      <c r="T14208" s="39"/>
      <c r="U14208" s="39"/>
      <c r="V14208" s="39"/>
      <c r="W14208" s="53"/>
      <c r="X14208" s="17"/>
      <c r="Y14208" s="12"/>
      <c r="Z14208" s="13"/>
    </row>
    <row r="14209" spans="1:26" x14ac:dyDescent="0.25">
      <c r="A14209" s="11"/>
      <c r="B14209" s="12"/>
      <c r="C14209" s="12"/>
      <c r="D14209" s="12"/>
      <c r="E14209" s="12"/>
      <c r="F14209" s="12"/>
      <c r="G14209" s="13"/>
      <c r="H14209" s="13"/>
      <c r="I14209" s="13"/>
      <c r="J14209" s="13"/>
      <c r="K14209" s="14"/>
      <c r="L14209" s="14"/>
      <c r="M14209" s="14"/>
      <c r="N14209" s="14"/>
      <c r="O14209" s="14"/>
      <c r="P14209" s="14"/>
      <c r="Q14209" s="39"/>
      <c r="R14209" s="39"/>
      <c r="S14209" s="39"/>
      <c r="T14209" s="39"/>
      <c r="U14209" s="39"/>
      <c r="V14209" s="39"/>
      <c r="W14209" s="39"/>
      <c r="X14209" s="17"/>
      <c r="Y14209" s="12"/>
      <c r="Z14209" s="13"/>
    </row>
    <row r="14210" spans="1:26" x14ac:dyDescent="0.25">
      <c r="A14210" s="11"/>
      <c r="B14210" s="12"/>
      <c r="C14210" s="12"/>
      <c r="D14210" s="12"/>
      <c r="E14210" s="12"/>
      <c r="F14210" s="12"/>
      <c r="G14210" s="13"/>
      <c r="H14210" s="13"/>
      <c r="I14210" s="13"/>
      <c r="J14210" s="13"/>
      <c r="K14210" s="14"/>
      <c r="L14210" s="14"/>
      <c r="M14210" s="14"/>
      <c r="N14210" s="14"/>
      <c r="O14210" s="14"/>
      <c r="P14210" s="14"/>
      <c r="Q14210" s="39"/>
      <c r="R14210" s="39"/>
      <c r="S14210" s="39"/>
      <c r="T14210" s="39"/>
      <c r="U14210" s="39"/>
      <c r="V14210" s="39"/>
      <c r="W14210" s="39"/>
      <c r="X14210" s="17"/>
      <c r="Y14210" s="12"/>
      <c r="Z14210" s="13"/>
    </row>
    <row r="14211" spans="1:26" x14ac:dyDescent="0.25">
      <c r="A14211" s="11"/>
      <c r="B14211" s="12"/>
      <c r="C14211" s="12"/>
      <c r="D14211" s="12"/>
      <c r="E14211" s="12"/>
      <c r="F14211" s="12"/>
      <c r="G14211" s="13"/>
      <c r="H14211" s="13"/>
      <c r="I14211" s="13"/>
      <c r="J14211" s="13"/>
      <c r="K14211" s="14"/>
      <c r="L14211" s="14"/>
      <c r="M14211" s="14"/>
      <c r="N14211" s="14"/>
      <c r="O14211" s="14"/>
      <c r="P14211" s="14"/>
      <c r="Q14211" s="39"/>
      <c r="R14211" s="39"/>
      <c r="S14211" s="39"/>
      <c r="T14211" s="39"/>
      <c r="U14211" s="39"/>
      <c r="V14211" s="39"/>
      <c r="W14211" s="39"/>
      <c r="X14211" s="17"/>
      <c r="Y14211" s="13"/>
      <c r="Z14211" s="13"/>
    </row>
    <row r="14212" spans="1:26" x14ac:dyDescent="0.25">
      <c r="A14212" s="11"/>
      <c r="B14212" s="12"/>
      <c r="C14212" s="12"/>
      <c r="D14212" s="12"/>
      <c r="E14212" s="12"/>
      <c r="F14212" s="12"/>
      <c r="G14212" s="13"/>
      <c r="H14212" s="13"/>
      <c r="I14212" s="13"/>
      <c r="J14212" s="13"/>
      <c r="K14212" s="14"/>
      <c r="L14212" s="14"/>
      <c r="M14212" s="14"/>
      <c r="N14212" s="14"/>
      <c r="O14212" s="14"/>
      <c r="P14212" s="14"/>
      <c r="Q14212" s="39"/>
      <c r="R14212" s="39"/>
      <c r="S14212" s="39"/>
      <c r="T14212" s="39"/>
      <c r="U14212" s="39"/>
      <c r="V14212" s="39"/>
      <c r="W14212" s="38"/>
      <c r="X14212" s="17"/>
      <c r="Y14212" s="12"/>
      <c r="Z14212" s="13"/>
    </row>
    <row r="14213" spans="1:26" x14ac:dyDescent="0.25">
      <c r="A14213" s="11"/>
      <c r="B14213" s="12"/>
      <c r="C14213" s="12"/>
      <c r="D14213" s="12"/>
      <c r="E14213" s="12"/>
      <c r="F14213" s="12"/>
      <c r="G14213" s="13"/>
      <c r="H14213" s="13"/>
      <c r="I14213" s="13"/>
      <c r="J14213" s="13"/>
      <c r="K14213" s="14"/>
      <c r="L14213" s="14"/>
      <c r="M14213" s="14"/>
      <c r="N14213" s="14"/>
      <c r="O14213" s="14"/>
      <c r="P14213" s="14"/>
      <c r="Q14213" s="39"/>
      <c r="R14213" s="39"/>
      <c r="S14213" s="39"/>
      <c r="T14213" s="39"/>
      <c r="U14213" s="39"/>
      <c r="V14213" s="39"/>
      <c r="W14213" s="39"/>
      <c r="X14213" s="17"/>
      <c r="Y14213" s="13"/>
      <c r="Z14213" s="13"/>
    </row>
    <row r="14214" spans="1:26" x14ac:dyDescent="0.25">
      <c r="A14214" s="11"/>
      <c r="B14214" s="12"/>
      <c r="C14214" s="12"/>
      <c r="D14214" s="12"/>
      <c r="E14214" s="12"/>
      <c r="F14214" s="12"/>
      <c r="G14214" s="13"/>
      <c r="H14214" s="13"/>
      <c r="I14214" s="13"/>
      <c r="J14214" s="13"/>
      <c r="K14214" s="14"/>
      <c r="L14214" s="14"/>
      <c r="M14214" s="14"/>
      <c r="N14214" s="14"/>
      <c r="O14214" s="14"/>
      <c r="P14214" s="14"/>
      <c r="Q14214" s="39"/>
      <c r="R14214" s="39"/>
      <c r="S14214" s="39"/>
      <c r="T14214" s="39"/>
      <c r="U14214" s="39"/>
      <c r="V14214" s="39"/>
      <c r="W14214" s="39"/>
      <c r="X14214" s="17"/>
      <c r="Y14214" s="12"/>
      <c r="Z14214" s="13"/>
    </row>
    <row r="14215" spans="1:26" x14ac:dyDescent="0.25">
      <c r="A14215" s="11"/>
      <c r="B14215" s="12"/>
      <c r="C14215" s="12"/>
      <c r="D14215" s="12"/>
      <c r="E14215" s="12"/>
      <c r="F14215" s="12"/>
      <c r="G14215" s="13"/>
      <c r="H14215" s="13"/>
      <c r="I14215" s="13"/>
      <c r="J14215" s="13"/>
      <c r="K14215" s="14"/>
      <c r="L14215" s="14"/>
      <c r="M14215" s="14"/>
      <c r="N14215" s="14"/>
      <c r="O14215" s="14"/>
      <c r="P14215" s="14"/>
      <c r="Q14215" s="39"/>
      <c r="R14215" s="39"/>
      <c r="S14215" s="39"/>
      <c r="T14215" s="39"/>
      <c r="U14215" s="39"/>
      <c r="V14215" s="39"/>
      <c r="W14215" s="39"/>
      <c r="X14215" s="17"/>
      <c r="Y14215" s="12"/>
      <c r="Z14215" s="13"/>
    </row>
    <row r="14216" spans="1:26" x14ac:dyDescent="0.25">
      <c r="A14216" s="11"/>
      <c r="B14216" s="12"/>
      <c r="C14216" s="12"/>
      <c r="D14216" s="12"/>
      <c r="E14216" s="12"/>
      <c r="F14216" s="12"/>
      <c r="G14216" s="13"/>
      <c r="H14216" s="13"/>
      <c r="I14216" s="13"/>
      <c r="J14216" s="13"/>
      <c r="K14216" s="14"/>
      <c r="L14216" s="14"/>
      <c r="M14216" s="14"/>
      <c r="N14216" s="14"/>
      <c r="O14216" s="14"/>
      <c r="P14216" s="14"/>
      <c r="Q14216" s="39"/>
      <c r="R14216" s="39"/>
      <c r="S14216" s="39"/>
      <c r="T14216" s="39"/>
      <c r="U14216" s="39"/>
      <c r="V14216" s="39"/>
      <c r="W14216" s="39"/>
      <c r="X14216" s="17"/>
      <c r="Y14216" s="12"/>
      <c r="Z14216" s="13"/>
    </row>
    <row r="14217" spans="1:26" x14ac:dyDescent="0.25">
      <c r="A14217" s="11"/>
      <c r="B14217" s="12"/>
      <c r="C14217" s="12"/>
      <c r="D14217" s="12"/>
      <c r="E14217" s="12"/>
      <c r="F14217" s="12"/>
      <c r="G14217" s="13"/>
      <c r="H14217" s="13"/>
      <c r="I14217" s="13"/>
      <c r="J14217" s="13"/>
      <c r="K14217" s="14"/>
      <c r="L14217" s="14"/>
      <c r="M14217" s="14"/>
      <c r="N14217" s="14"/>
      <c r="O14217" s="14"/>
      <c r="P14217" s="14"/>
      <c r="Q14217" s="39"/>
      <c r="R14217" s="39"/>
      <c r="S14217" s="39"/>
      <c r="T14217" s="39"/>
      <c r="U14217" s="39"/>
      <c r="V14217" s="39"/>
      <c r="W14217" s="53"/>
      <c r="X14217" s="17"/>
      <c r="Y14217" s="12"/>
      <c r="Z14217" s="13"/>
    </row>
    <row r="14218" spans="1:26" x14ac:dyDescent="0.25">
      <c r="A14218" s="11"/>
      <c r="B14218" s="12"/>
      <c r="C14218" s="12"/>
      <c r="D14218" s="12"/>
      <c r="E14218" s="12"/>
      <c r="F14218" s="12"/>
      <c r="G14218" s="13"/>
      <c r="H14218" s="13"/>
      <c r="I14218" s="13"/>
      <c r="J14218" s="13"/>
      <c r="K14218" s="14"/>
      <c r="L14218" s="14"/>
      <c r="M14218" s="14"/>
      <c r="N14218" s="14"/>
      <c r="O14218" s="14"/>
      <c r="P14218" s="14"/>
      <c r="Q14218" s="39"/>
      <c r="R14218" s="39"/>
      <c r="S14218" s="39"/>
      <c r="T14218" s="39"/>
      <c r="U14218" s="39"/>
      <c r="V14218" s="39"/>
      <c r="W14218" s="39"/>
      <c r="X14218" s="17"/>
      <c r="Y14218" s="12"/>
      <c r="Z14218" s="13"/>
    </row>
    <row r="14219" spans="1:26" x14ac:dyDescent="0.25">
      <c r="A14219" s="11"/>
      <c r="B14219" s="12"/>
      <c r="C14219" s="12"/>
      <c r="D14219" s="12"/>
      <c r="E14219" s="12"/>
      <c r="F14219" s="12"/>
      <c r="G14219" s="13"/>
      <c r="H14219" s="13"/>
      <c r="I14219" s="13"/>
      <c r="J14219" s="13"/>
      <c r="K14219" s="14"/>
      <c r="L14219" s="14"/>
      <c r="M14219" s="14"/>
      <c r="N14219" s="14"/>
      <c r="O14219" s="14"/>
      <c r="P14219" s="14"/>
      <c r="Q14219" s="39"/>
      <c r="R14219" s="39"/>
      <c r="S14219" s="39"/>
      <c r="T14219" s="39"/>
      <c r="U14219" s="39"/>
      <c r="V14219" s="39"/>
      <c r="W14219" s="39"/>
      <c r="X14219" s="17"/>
      <c r="Y14219" s="12"/>
      <c r="Z14219" s="13"/>
    </row>
    <row r="14220" spans="1:26" x14ac:dyDescent="0.25">
      <c r="A14220" s="11"/>
      <c r="B14220" s="12"/>
      <c r="C14220" s="12"/>
      <c r="D14220" s="12"/>
      <c r="E14220" s="12"/>
      <c r="F14220" s="12"/>
      <c r="G14220" s="13"/>
      <c r="H14220" s="13"/>
      <c r="I14220" s="13"/>
      <c r="J14220" s="13"/>
      <c r="K14220" s="14"/>
      <c r="L14220" s="14"/>
      <c r="M14220" s="14"/>
      <c r="N14220" s="14"/>
      <c r="O14220" s="14"/>
      <c r="P14220" s="12"/>
      <c r="Q14220" s="39"/>
      <c r="R14220" s="39"/>
      <c r="S14220" s="39"/>
      <c r="T14220" s="39"/>
      <c r="U14220" s="39"/>
      <c r="V14220" s="39"/>
      <c r="W14220" s="38"/>
      <c r="X14220" s="17"/>
      <c r="Y14220" s="12"/>
      <c r="Z14220" s="13"/>
    </row>
    <row r="14221" spans="1:26" x14ac:dyDescent="0.25">
      <c r="A14221" s="11"/>
      <c r="B14221" s="12"/>
      <c r="C14221" s="12"/>
      <c r="D14221" s="12"/>
      <c r="E14221" s="12"/>
      <c r="F14221" s="12"/>
      <c r="G14221" s="13"/>
      <c r="H14221" s="13"/>
      <c r="I14221" s="13"/>
      <c r="J14221" s="13"/>
      <c r="K14221" s="14"/>
      <c r="L14221" s="14"/>
      <c r="M14221" s="14"/>
      <c r="N14221" s="14"/>
      <c r="O14221" s="14"/>
      <c r="P14221" s="14"/>
      <c r="Q14221" s="39"/>
      <c r="R14221" s="39"/>
      <c r="S14221" s="39"/>
      <c r="T14221" s="39"/>
      <c r="U14221" s="39"/>
      <c r="V14221" s="39"/>
      <c r="W14221" s="39"/>
      <c r="X14221" s="17"/>
      <c r="Y14221" s="12"/>
      <c r="Z14221" s="13"/>
    </row>
    <row r="14222" spans="1:26" x14ac:dyDescent="0.25">
      <c r="A14222" s="11"/>
      <c r="B14222" s="12"/>
      <c r="C14222" s="12"/>
      <c r="D14222" s="12"/>
      <c r="E14222" s="12"/>
      <c r="F14222" s="12"/>
      <c r="G14222" s="13"/>
      <c r="H14222" s="13"/>
      <c r="I14222" s="13"/>
      <c r="J14222" s="13"/>
      <c r="K14222" s="14"/>
      <c r="L14222" s="14"/>
      <c r="M14222" s="14"/>
      <c r="N14222" s="14"/>
      <c r="O14222" s="14"/>
      <c r="P14222" s="14"/>
      <c r="Q14222" s="39"/>
      <c r="R14222" s="39"/>
      <c r="S14222" s="39"/>
      <c r="T14222" s="39"/>
      <c r="U14222" s="39"/>
      <c r="V14222" s="39"/>
      <c r="W14222" s="39"/>
      <c r="X14222" s="17"/>
      <c r="Y14222" s="12"/>
      <c r="Z14222" s="13"/>
    </row>
    <row r="14223" spans="1:26" x14ac:dyDescent="0.25">
      <c r="A14223" s="11"/>
      <c r="B14223" s="12"/>
      <c r="C14223" s="12"/>
      <c r="D14223" s="12"/>
      <c r="E14223" s="12"/>
      <c r="F14223" s="12"/>
      <c r="G14223" s="13"/>
      <c r="H14223" s="13"/>
      <c r="I14223" s="13"/>
      <c r="J14223" s="13"/>
      <c r="K14223" s="14"/>
      <c r="L14223" s="14"/>
      <c r="M14223" s="14"/>
      <c r="N14223" s="14"/>
      <c r="O14223" s="14"/>
      <c r="P14223" s="12"/>
      <c r="Q14223" s="39"/>
      <c r="R14223" s="39"/>
      <c r="S14223" s="39"/>
      <c r="T14223" s="39"/>
      <c r="U14223" s="39"/>
      <c r="V14223" s="39"/>
      <c r="W14223" s="38"/>
      <c r="X14223" s="17"/>
      <c r="Y14223" s="12"/>
      <c r="Z14223" s="13"/>
    </row>
    <row r="14224" spans="1:26" x14ac:dyDescent="0.25">
      <c r="A14224" s="11"/>
      <c r="B14224" s="12"/>
      <c r="C14224" s="12"/>
      <c r="D14224" s="12"/>
      <c r="E14224" s="12"/>
      <c r="F14224" s="12"/>
      <c r="G14224" s="13"/>
      <c r="H14224" s="13"/>
      <c r="I14224" s="13"/>
      <c r="J14224" s="13"/>
      <c r="K14224" s="14"/>
      <c r="L14224" s="14"/>
      <c r="M14224" s="14"/>
      <c r="N14224" s="14"/>
      <c r="O14224" s="14"/>
      <c r="P14224" s="14"/>
      <c r="Q14224" s="39"/>
      <c r="R14224" s="39"/>
      <c r="S14224" s="39"/>
      <c r="T14224" s="39"/>
      <c r="U14224" s="39"/>
      <c r="V14224" s="39"/>
      <c r="W14224" s="39"/>
      <c r="X14224" s="17"/>
      <c r="Y14224" s="12"/>
      <c r="Z14224" s="13"/>
    </row>
    <row r="14225" spans="1:26" x14ac:dyDescent="0.25">
      <c r="A14225" s="11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14"/>
      <c r="L14225" s="14"/>
      <c r="M14225" s="14"/>
      <c r="N14225" s="14"/>
      <c r="O14225" s="14"/>
      <c r="P14225" s="14"/>
      <c r="Q14225" s="39"/>
      <c r="R14225" s="39"/>
      <c r="S14225" s="39"/>
      <c r="T14225" s="39"/>
      <c r="U14225" s="39"/>
      <c r="V14225" s="39"/>
      <c r="W14225" s="39"/>
      <c r="X14225" s="17"/>
      <c r="Y14225" s="12"/>
      <c r="Z14225" s="13"/>
    </row>
    <row r="14226" spans="1:26" x14ac:dyDescent="0.25">
      <c r="A14226" s="11"/>
      <c r="B14226" s="12"/>
      <c r="C14226" s="12"/>
      <c r="D14226" s="12"/>
      <c r="E14226" s="12"/>
      <c r="F14226" s="12"/>
      <c r="G14226" s="13"/>
      <c r="H14226" s="13"/>
      <c r="I14226" s="13"/>
      <c r="J14226" s="13"/>
      <c r="K14226" s="14"/>
      <c r="L14226" s="14"/>
      <c r="M14226" s="14"/>
      <c r="N14226" s="14"/>
      <c r="O14226" s="14"/>
      <c r="P14226" s="14"/>
      <c r="Q14226" s="39"/>
      <c r="R14226" s="39"/>
      <c r="S14226" s="39"/>
      <c r="T14226" s="39"/>
      <c r="U14226" s="39"/>
      <c r="V14226" s="39"/>
      <c r="W14226" s="39"/>
      <c r="X14226" s="17"/>
      <c r="Y14226" s="12"/>
      <c r="Z14226" s="13"/>
    </row>
    <row r="14227" spans="1:26" x14ac:dyDescent="0.25">
      <c r="A14227" s="11"/>
      <c r="B14227" s="12"/>
      <c r="C14227" s="12"/>
      <c r="D14227" s="12"/>
      <c r="E14227" s="12"/>
      <c r="F14227" s="12"/>
      <c r="G14227" s="13"/>
      <c r="H14227" s="13"/>
      <c r="I14227" s="13"/>
      <c r="J14227" s="13"/>
      <c r="K14227" s="14"/>
      <c r="L14227" s="14"/>
      <c r="M14227" s="14"/>
      <c r="N14227" s="14"/>
      <c r="O14227" s="14"/>
      <c r="P14227" s="14"/>
      <c r="Q14227" s="39"/>
      <c r="R14227" s="39"/>
      <c r="S14227" s="39"/>
      <c r="T14227" s="39"/>
      <c r="U14227" s="39"/>
      <c r="V14227" s="39"/>
      <c r="W14227" s="38"/>
      <c r="X14227" s="17"/>
      <c r="Y14227" s="12"/>
      <c r="Z14227" s="13"/>
    </row>
    <row r="14228" spans="1:26" x14ac:dyDescent="0.25">
      <c r="A14228" s="11"/>
      <c r="B14228" s="12"/>
      <c r="C14228" s="12"/>
      <c r="D14228" s="12"/>
      <c r="E14228" s="12"/>
      <c r="F14228" s="12"/>
      <c r="G14228" s="13"/>
      <c r="H14228" s="13"/>
      <c r="I14228" s="13"/>
      <c r="J14228" s="13"/>
      <c r="K14228" s="14"/>
      <c r="L14228" s="14"/>
      <c r="M14228" s="14"/>
      <c r="N14228" s="14"/>
      <c r="O14228" s="14"/>
      <c r="P14228" s="14"/>
      <c r="Q14228" s="39"/>
      <c r="R14228" s="39"/>
      <c r="S14228" s="39"/>
      <c r="T14228" s="39"/>
      <c r="U14228" s="39"/>
      <c r="V14228" s="39"/>
      <c r="W14228" s="39"/>
      <c r="X14228" s="17"/>
      <c r="Y14228" s="12"/>
      <c r="Z14228" s="13"/>
    </row>
    <row r="14229" spans="1:26" x14ac:dyDescent="0.25">
      <c r="A14229" s="11"/>
      <c r="B14229" s="12"/>
      <c r="C14229" s="12"/>
      <c r="D14229" s="12"/>
      <c r="E14229" s="12"/>
      <c r="F14229" s="12"/>
      <c r="G14229" s="13"/>
      <c r="H14229" s="13"/>
      <c r="I14229" s="13"/>
      <c r="J14229" s="13"/>
      <c r="K14229" s="14"/>
      <c r="L14229" s="14"/>
      <c r="M14229" s="14"/>
      <c r="N14229" s="14"/>
      <c r="O14229" s="14"/>
      <c r="P14229" s="14"/>
      <c r="Q14229" s="39"/>
      <c r="R14229" s="39"/>
      <c r="S14229" s="39"/>
      <c r="T14229" s="39"/>
      <c r="U14229" s="39"/>
      <c r="V14229" s="39"/>
      <c r="W14229" s="39"/>
      <c r="X14229" s="17"/>
      <c r="Y14229" s="12"/>
      <c r="Z14229" s="13"/>
    </row>
    <row r="14230" spans="1:26" x14ac:dyDescent="0.25">
      <c r="A14230" s="11"/>
      <c r="B14230" s="12"/>
      <c r="C14230" s="12"/>
      <c r="D14230" s="12"/>
      <c r="E14230" s="12"/>
      <c r="F14230" s="12"/>
      <c r="G14230" s="13"/>
      <c r="H14230" s="13"/>
      <c r="I14230" s="13"/>
      <c r="J14230" s="13"/>
      <c r="K14230" s="14"/>
      <c r="L14230" s="14"/>
      <c r="M14230" s="14"/>
      <c r="N14230" s="14"/>
      <c r="O14230" s="14"/>
      <c r="P14230" s="14"/>
      <c r="Q14230" s="39"/>
      <c r="R14230" s="39"/>
      <c r="S14230" s="39"/>
      <c r="T14230" s="39"/>
      <c r="U14230" s="39"/>
      <c r="V14230" s="39"/>
      <c r="W14230" s="39"/>
      <c r="X14230" s="17"/>
      <c r="Y14230" s="12"/>
      <c r="Z14230" s="13"/>
    </row>
    <row r="14231" spans="1:26" x14ac:dyDescent="0.25">
      <c r="A14231" s="11"/>
      <c r="B14231" s="12"/>
      <c r="C14231" s="12"/>
      <c r="D14231" s="12"/>
      <c r="E14231" s="12"/>
      <c r="F14231" s="12"/>
      <c r="G14231" s="13"/>
      <c r="H14231" s="13"/>
      <c r="I14231" s="13"/>
      <c r="J14231" s="13"/>
      <c r="K14231" s="14"/>
      <c r="L14231" s="14"/>
      <c r="M14231" s="14"/>
      <c r="N14231" s="14"/>
      <c r="O14231" s="14"/>
      <c r="P14231" s="14"/>
      <c r="Q14231" s="39"/>
      <c r="R14231" s="39"/>
      <c r="S14231" s="39"/>
      <c r="T14231" s="39"/>
      <c r="U14231" s="39"/>
      <c r="V14231" s="39"/>
      <c r="W14231" s="39"/>
      <c r="X14231" s="17"/>
      <c r="Y14231" s="12"/>
      <c r="Z14231" s="13"/>
    </row>
    <row r="14232" spans="1:26" x14ac:dyDescent="0.25">
      <c r="A14232" s="11"/>
      <c r="B14232" s="12"/>
      <c r="C14232" s="12"/>
      <c r="D14232" s="12"/>
      <c r="E14232" s="12"/>
      <c r="F14232" s="12"/>
      <c r="G14232" s="13"/>
      <c r="H14232" s="13"/>
      <c r="I14232" s="13"/>
      <c r="J14232" s="13"/>
      <c r="K14232" s="14"/>
      <c r="L14232" s="14"/>
      <c r="M14232" s="14"/>
      <c r="N14232" s="14"/>
      <c r="O14232" s="14"/>
      <c r="P14232" s="14"/>
      <c r="Q14232" s="39"/>
      <c r="R14232" s="39"/>
      <c r="S14232" s="39"/>
      <c r="T14232" s="39"/>
      <c r="U14232" s="39"/>
      <c r="V14232" s="39"/>
      <c r="W14232" s="39"/>
      <c r="X14232" s="17"/>
      <c r="Y14232" s="12"/>
      <c r="Z14232" s="13"/>
    </row>
    <row r="14233" spans="1:26" x14ac:dyDescent="0.25">
      <c r="A14233" s="11"/>
      <c r="B14233" s="12"/>
      <c r="C14233" s="12"/>
      <c r="D14233" s="12"/>
      <c r="E14233" s="12"/>
      <c r="F14233" s="12"/>
      <c r="G14233" s="13"/>
      <c r="H14233" s="13"/>
      <c r="I14233" s="13"/>
      <c r="J14233" s="13"/>
      <c r="K14233" s="14"/>
      <c r="L14233" s="14"/>
      <c r="M14233" s="14"/>
      <c r="N14233" s="14"/>
      <c r="O14233" s="14"/>
      <c r="P14233" s="14"/>
      <c r="Q14233" s="39"/>
      <c r="R14233" s="39"/>
      <c r="S14233" s="39"/>
      <c r="T14233" s="39"/>
      <c r="U14233" s="39"/>
      <c r="V14233" s="39"/>
      <c r="W14233" s="39"/>
      <c r="X14233" s="17"/>
      <c r="Y14233" s="12"/>
      <c r="Z14233" s="13"/>
    </row>
    <row r="14234" spans="1:26" x14ac:dyDescent="0.25">
      <c r="A14234" s="11"/>
      <c r="B14234" s="12"/>
      <c r="C14234" s="12"/>
      <c r="D14234" s="12"/>
      <c r="E14234" s="12"/>
      <c r="F14234" s="12"/>
      <c r="G14234" s="13"/>
      <c r="H14234" s="13"/>
      <c r="I14234" s="13"/>
      <c r="J14234" s="13"/>
      <c r="K14234" s="14"/>
      <c r="L14234" s="14"/>
      <c r="M14234" s="14"/>
      <c r="N14234" s="14"/>
      <c r="O14234" s="14"/>
      <c r="P14234" s="14"/>
      <c r="Q14234" s="39"/>
      <c r="R14234" s="39"/>
      <c r="S14234" s="39"/>
      <c r="T14234" s="39"/>
      <c r="U14234" s="39"/>
      <c r="V14234" s="39"/>
      <c r="W14234" s="38"/>
      <c r="X14234" s="17"/>
      <c r="Y14234" s="12"/>
      <c r="Z14234" s="13"/>
    </row>
    <row r="14235" spans="1:26" x14ac:dyDescent="0.25">
      <c r="A14235" s="11"/>
      <c r="B14235" s="12"/>
      <c r="C14235" s="12"/>
      <c r="D14235" s="12"/>
      <c r="E14235" s="12"/>
      <c r="F14235" s="12"/>
      <c r="G14235" s="13"/>
      <c r="H14235" s="13"/>
      <c r="I14235" s="13"/>
      <c r="J14235" s="13"/>
      <c r="K14235" s="14"/>
      <c r="L14235" s="14"/>
      <c r="M14235" s="14"/>
      <c r="N14235" s="14"/>
      <c r="O14235" s="14"/>
      <c r="P14235" s="14"/>
      <c r="Q14235" s="39"/>
      <c r="R14235" s="39"/>
      <c r="S14235" s="39"/>
      <c r="T14235" s="39"/>
      <c r="U14235" s="39"/>
      <c r="V14235" s="39"/>
      <c r="W14235" s="39"/>
      <c r="X14235" s="17"/>
      <c r="Y14235" s="12"/>
      <c r="Z14235" s="13"/>
    </row>
    <row r="14236" spans="1:26" x14ac:dyDescent="0.25">
      <c r="A14236" s="11"/>
      <c r="B14236" s="12"/>
      <c r="C14236" s="12"/>
      <c r="D14236" s="12"/>
      <c r="E14236" s="12"/>
      <c r="F14236" s="12"/>
      <c r="G14236" s="13"/>
      <c r="H14236" s="13"/>
      <c r="I14236" s="13"/>
      <c r="J14236" s="13"/>
      <c r="K14236" s="14"/>
      <c r="L14236" s="14"/>
      <c r="M14236" s="14"/>
      <c r="N14236" s="14"/>
      <c r="O14236" s="14"/>
      <c r="P14236" s="14"/>
      <c r="Q14236" s="39"/>
      <c r="R14236" s="39"/>
      <c r="S14236" s="39"/>
      <c r="T14236" s="39"/>
      <c r="U14236" s="39"/>
      <c r="V14236" s="39"/>
      <c r="W14236" s="39"/>
      <c r="X14236" s="17"/>
      <c r="Y14236" s="12"/>
      <c r="Z14236" s="13"/>
    </row>
    <row r="14237" spans="1:26" x14ac:dyDescent="0.25">
      <c r="A14237" s="11"/>
      <c r="B14237" s="12"/>
      <c r="C14237" s="12"/>
      <c r="D14237" s="12"/>
      <c r="E14237" s="12"/>
      <c r="F14237" s="12"/>
      <c r="G14237" s="13"/>
      <c r="H14237" s="13"/>
      <c r="I14237" s="13"/>
      <c r="J14237" s="13"/>
      <c r="K14237" s="14"/>
      <c r="L14237" s="14"/>
      <c r="M14237" s="14"/>
      <c r="N14237" s="14"/>
      <c r="O14237" s="14"/>
      <c r="P14237" s="14"/>
      <c r="Q14237" s="39"/>
      <c r="R14237" s="39"/>
      <c r="S14237" s="39"/>
      <c r="T14237" s="39"/>
      <c r="U14237" s="39"/>
      <c r="V14237" s="39"/>
      <c r="W14237" s="39"/>
      <c r="X14237" s="17"/>
      <c r="Y14237" s="12"/>
      <c r="Z14237" s="13"/>
    </row>
    <row r="14238" spans="1:26" x14ac:dyDescent="0.25">
      <c r="A14238" s="11"/>
      <c r="B14238" s="12"/>
      <c r="C14238" s="12"/>
      <c r="D14238" s="12"/>
      <c r="E14238" s="12"/>
      <c r="F14238" s="12"/>
      <c r="G14238" s="13"/>
      <c r="H14238" s="13"/>
      <c r="I14238" s="13"/>
      <c r="J14238" s="13"/>
      <c r="K14238" s="14"/>
      <c r="L14238" s="14"/>
      <c r="M14238" s="14"/>
      <c r="N14238" s="14"/>
      <c r="O14238" s="14"/>
      <c r="P14238" s="14"/>
      <c r="Q14238" s="39"/>
      <c r="R14238" s="39"/>
      <c r="S14238" s="39"/>
      <c r="T14238" s="39"/>
      <c r="U14238" s="39"/>
      <c r="V14238" s="39"/>
      <c r="W14238" s="39"/>
      <c r="X14238" s="17"/>
      <c r="Y14238" s="12"/>
      <c r="Z14238" s="13"/>
    </row>
    <row r="14239" spans="1:26" x14ac:dyDescent="0.25">
      <c r="A14239" s="11"/>
      <c r="B14239" s="12"/>
      <c r="C14239" s="12"/>
      <c r="D14239" s="12"/>
      <c r="E14239" s="12"/>
      <c r="F14239" s="12"/>
      <c r="G14239" s="13"/>
      <c r="H14239" s="13"/>
      <c r="I14239" s="13"/>
      <c r="J14239" s="13"/>
      <c r="K14239" s="14"/>
      <c r="L14239" s="14"/>
      <c r="M14239" s="14"/>
      <c r="N14239" s="14"/>
      <c r="O14239" s="14"/>
      <c r="P14239" s="14"/>
      <c r="Q14239" s="39"/>
      <c r="R14239" s="39"/>
      <c r="S14239" s="39"/>
      <c r="T14239" s="39"/>
      <c r="U14239" s="39"/>
      <c r="V14239" s="39"/>
      <c r="W14239" s="39"/>
      <c r="X14239" s="17"/>
      <c r="Y14239" s="12"/>
      <c r="Z14239" s="13"/>
    </row>
    <row r="14240" spans="1:26" x14ac:dyDescent="0.25">
      <c r="A14240" s="11"/>
      <c r="B14240" s="12"/>
      <c r="C14240" s="12"/>
      <c r="D14240" s="12"/>
      <c r="E14240" s="12"/>
      <c r="F14240" s="12"/>
      <c r="G14240" s="13"/>
      <c r="H14240" s="13"/>
      <c r="I14240" s="13"/>
      <c r="J14240" s="13"/>
      <c r="K14240" s="14"/>
      <c r="L14240" s="14"/>
      <c r="M14240" s="14"/>
      <c r="N14240" s="14"/>
      <c r="O14240" s="14"/>
      <c r="P14240" s="14"/>
      <c r="Q14240" s="39"/>
      <c r="R14240" s="39"/>
      <c r="S14240" s="39"/>
      <c r="T14240" s="39"/>
      <c r="U14240" s="39"/>
      <c r="V14240" s="39"/>
      <c r="W14240" s="38"/>
      <c r="X14240" s="17"/>
      <c r="Y14240" s="12"/>
      <c r="Z14240" s="13"/>
    </row>
    <row r="14241" spans="1:26" x14ac:dyDescent="0.25">
      <c r="A14241" s="11"/>
      <c r="B14241" s="12"/>
      <c r="C14241" s="12"/>
      <c r="D14241" s="12"/>
      <c r="E14241" s="12"/>
      <c r="F14241" s="12"/>
      <c r="G14241" s="13"/>
      <c r="H14241" s="13"/>
      <c r="I14241" s="13"/>
      <c r="J14241" s="13"/>
      <c r="K14241" s="14"/>
      <c r="L14241" s="14"/>
      <c r="M14241" s="14"/>
      <c r="N14241" s="14"/>
      <c r="O14241" s="14"/>
      <c r="P14241" s="14"/>
      <c r="Q14241" s="39"/>
      <c r="R14241" s="39"/>
      <c r="S14241" s="39"/>
      <c r="T14241" s="39"/>
      <c r="U14241" s="39"/>
      <c r="V14241" s="39"/>
      <c r="W14241" s="39"/>
      <c r="X14241" s="17"/>
      <c r="Y14241" s="12"/>
      <c r="Z14241" s="13"/>
    </row>
    <row r="14242" spans="1:26" x14ac:dyDescent="0.25">
      <c r="A14242" s="11"/>
      <c r="B14242" s="12"/>
      <c r="C14242" s="12"/>
      <c r="D14242" s="12"/>
      <c r="E14242" s="12"/>
      <c r="F14242" s="12"/>
      <c r="G14242" s="13"/>
      <c r="H14242" s="13"/>
      <c r="I14242" s="13"/>
      <c r="J14242" s="13"/>
      <c r="K14242" s="14"/>
      <c r="L14242" s="14"/>
      <c r="M14242" s="14"/>
      <c r="N14242" s="14"/>
      <c r="O14242" s="14"/>
      <c r="P14242" s="14"/>
      <c r="Q14242" s="39"/>
      <c r="R14242" s="39"/>
      <c r="S14242" s="39"/>
      <c r="T14242" s="39"/>
      <c r="U14242" s="39"/>
      <c r="V14242" s="39"/>
      <c r="W14242" s="38"/>
      <c r="X14242" s="17"/>
      <c r="Y14242" s="12"/>
      <c r="Z14242" s="13"/>
    </row>
    <row r="14243" spans="1:26" x14ac:dyDescent="0.25">
      <c r="A14243" s="11"/>
      <c r="B14243" s="12"/>
      <c r="C14243" s="12"/>
      <c r="D14243" s="12"/>
      <c r="E14243" s="12"/>
      <c r="F14243" s="12"/>
      <c r="G14243" s="13"/>
      <c r="H14243" s="13"/>
      <c r="I14243" s="13"/>
      <c r="J14243" s="13"/>
      <c r="K14243" s="14"/>
      <c r="L14243" s="14"/>
      <c r="M14243" s="14"/>
      <c r="N14243" s="14"/>
      <c r="O14243" s="14"/>
      <c r="P14243" s="14"/>
      <c r="Q14243" s="39"/>
      <c r="R14243" s="39"/>
      <c r="S14243" s="39"/>
      <c r="T14243" s="39"/>
      <c r="U14243" s="39"/>
      <c r="V14243" s="39"/>
      <c r="W14243" s="38"/>
      <c r="X14243" s="17"/>
      <c r="Y14243" s="12"/>
      <c r="Z14243" s="13"/>
    </row>
    <row r="14244" spans="1:26" x14ac:dyDescent="0.25">
      <c r="A14244" s="11"/>
      <c r="B14244" s="12"/>
      <c r="C14244" s="12"/>
      <c r="D14244" s="12"/>
      <c r="E14244" s="12"/>
      <c r="F14244" s="12"/>
      <c r="G14244" s="13"/>
      <c r="H14244" s="13"/>
      <c r="I14244" s="13"/>
      <c r="J14244" s="13"/>
      <c r="K14244" s="14"/>
      <c r="L14244" s="14"/>
      <c r="M14244" s="14"/>
      <c r="N14244" s="14"/>
      <c r="O14244" s="14"/>
      <c r="P14244" s="12"/>
      <c r="Q14244" s="39"/>
      <c r="R14244" s="39"/>
      <c r="S14244" s="39"/>
      <c r="T14244" s="39"/>
      <c r="U14244" s="39"/>
      <c r="V14244" s="39"/>
      <c r="W14244" s="38"/>
      <c r="X14244" s="17"/>
      <c r="Y14244" s="12"/>
      <c r="Z14244" s="13"/>
    </row>
    <row r="14245" spans="1:26" x14ac:dyDescent="0.25">
      <c r="A14245" s="11"/>
      <c r="B14245" s="12"/>
      <c r="C14245" s="12"/>
      <c r="D14245" s="12"/>
      <c r="E14245" s="12"/>
      <c r="F14245" s="12"/>
      <c r="G14245" s="13"/>
      <c r="H14245" s="13"/>
      <c r="I14245" s="13"/>
      <c r="J14245" s="13"/>
      <c r="K14245" s="14"/>
      <c r="L14245" s="14"/>
      <c r="M14245" s="14"/>
      <c r="N14245" s="14"/>
      <c r="O14245" s="14"/>
      <c r="P14245" s="14"/>
      <c r="Q14245" s="39"/>
      <c r="R14245" s="39"/>
      <c r="S14245" s="39"/>
      <c r="T14245" s="39"/>
      <c r="U14245" s="39"/>
      <c r="V14245" s="39"/>
      <c r="W14245" s="39"/>
      <c r="X14245" s="17"/>
      <c r="Y14245" s="12"/>
      <c r="Z14245" s="13"/>
    </row>
    <row r="14246" spans="1:26" x14ac:dyDescent="0.25">
      <c r="A14246" s="11"/>
      <c r="B14246" s="12"/>
      <c r="C14246" s="12"/>
      <c r="D14246" s="12"/>
      <c r="E14246" s="12"/>
      <c r="F14246" s="12"/>
      <c r="G14246" s="13"/>
      <c r="H14246" s="13"/>
      <c r="I14246" s="13"/>
      <c r="J14246" s="13"/>
      <c r="K14246" s="14"/>
      <c r="L14246" s="14"/>
      <c r="M14246" s="14"/>
      <c r="N14246" s="14"/>
      <c r="O14246" s="14"/>
      <c r="P14246" s="14"/>
      <c r="Q14246" s="39"/>
      <c r="R14246" s="39"/>
      <c r="S14246" s="39"/>
      <c r="T14246" s="39"/>
      <c r="U14246" s="39"/>
      <c r="V14246" s="39"/>
      <c r="W14246" s="39"/>
      <c r="X14246" s="17"/>
      <c r="Y14246" s="12"/>
      <c r="Z14246" s="13"/>
    </row>
    <row r="14247" spans="1:26" x14ac:dyDescent="0.25">
      <c r="A14247" s="11"/>
      <c r="B14247" s="12"/>
      <c r="C14247" s="12"/>
      <c r="D14247" s="12"/>
      <c r="E14247" s="12"/>
      <c r="F14247" s="12"/>
      <c r="G14247" s="13"/>
      <c r="H14247" s="13"/>
      <c r="I14247" s="13"/>
      <c r="J14247" s="13"/>
      <c r="K14247" s="14"/>
      <c r="L14247" s="14"/>
      <c r="M14247" s="14"/>
      <c r="N14247" s="14"/>
      <c r="O14247" s="14"/>
      <c r="P14247" s="14"/>
      <c r="Q14247" s="39"/>
      <c r="R14247" s="39"/>
      <c r="S14247" s="39"/>
      <c r="T14247" s="39"/>
      <c r="U14247" s="39"/>
      <c r="V14247" s="39"/>
      <c r="W14247" s="39"/>
      <c r="X14247" s="17"/>
      <c r="Y14247" s="12"/>
      <c r="Z14247" s="13"/>
    </row>
    <row r="14248" spans="1:26" x14ac:dyDescent="0.25">
      <c r="A14248" s="11"/>
      <c r="B14248" s="12"/>
      <c r="C14248" s="12"/>
      <c r="D14248" s="12"/>
      <c r="E14248" s="12"/>
      <c r="F14248" s="12"/>
      <c r="G14248" s="13"/>
      <c r="H14248" s="13"/>
      <c r="I14248" s="13"/>
      <c r="J14248" s="13"/>
      <c r="K14248" s="14"/>
      <c r="L14248" s="14"/>
      <c r="M14248" s="14"/>
      <c r="N14248" s="14"/>
      <c r="O14248" s="14"/>
      <c r="P14248" s="14"/>
      <c r="Q14248" s="39"/>
      <c r="R14248" s="39"/>
      <c r="S14248" s="39"/>
      <c r="T14248" s="39"/>
      <c r="U14248" s="39"/>
      <c r="V14248" s="39"/>
      <c r="W14248" s="39"/>
      <c r="X14248" s="17"/>
      <c r="Y14248" s="12"/>
      <c r="Z14248" s="13"/>
    </row>
    <row r="14249" spans="1:26" x14ac:dyDescent="0.25">
      <c r="A14249" s="11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14"/>
      <c r="L14249" s="14"/>
      <c r="M14249" s="14"/>
      <c r="N14249" s="14"/>
      <c r="O14249" s="14"/>
      <c r="P14249" s="14"/>
      <c r="Q14249" s="39"/>
      <c r="R14249" s="39"/>
      <c r="S14249" s="39"/>
      <c r="T14249" s="39"/>
      <c r="U14249" s="39"/>
      <c r="V14249" s="39"/>
      <c r="W14249" s="38"/>
      <c r="X14249" s="17"/>
      <c r="Y14249" s="12"/>
      <c r="Z14249" s="13"/>
    </row>
    <row r="14250" spans="1:26" x14ac:dyDescent="0.25">
      <c r="A14250" s="11"/>
      <c r="B14250" s="12"/>
      <c r="C14250" s="12"/>
      <c r="D14250" s="12"/>
      <c r="E14250" s="12"/>
      <c r="F14250" s="12"/>
      <c r="G14250" s="13"/>
      <c r="H14250" s="13"/>
      <c r="I14250" s="13"/>
      <c r="J14250" s="13"/>
      <c r="K14250" s="14"/>
      <c r="L14250" s="14"/>
      <c r="M14250" s="14"/>
      <c r="N14250" s="14"/>
      <c r="O14250" s="14"/>
      <c r="P14250" s="14"/>
      <c r="Q14250" s="39"/>
      <c r="R14250" s="39"/>
      <c r="S14250" s="39"/>
      <c r="T14250" s="39"/>
      <c r="U14250" s="39"/>
      <c r="V14250" s="39"/>
      <c r="W14250" s="39"/>
      <c r="X14250" s="17"/>
      <c r="Y14250" s="12"/>
      <c r="Z14250" s="13"/>
    </row>
    <row r="14251" spans="1:26" x14ac:dyDescent="0.25">
      <c r="A14251" s="11"/>
      <c r="B14251" s="12"/>
      <c r="C14251" s="12"/>
      <c r="D14251" s="12"/>
      <c r="E14251" s="12"/>
      <c r="F14251" s="12"/>
      <c r="G14251" s="13"/>
      <c r="H14251" s="13"/>
      <c r="I14251" s="13"/>
      <c r="J14251" s="13"/>
      <c r="K14251" s="14"/>
      <c r="L14251" s="14"/>
      <c r="M14251" s="14"/>
      <c r="N14251" s="14"/>
      <c r="O14251" s="14"/>
      <c r="P14251" s="14"/>
      <c r="Q14251" s="39"/>
      <c r="R14251" s="39"/>
      <c r="S14251" s="39"/>
      <c r="T14251" s="39"/>
      <c r="U14251" s="39"/>
      <c r="V14251" s="39"/>
      <c r="W14251" s="39"/>
      <c r="X14251" s="17"/>
      <c r="Y14251" s="12"/>
      <c r="Z14251" s="13"/>
    </row>
    <row r="14252" spans="1:26" x14ac:dyDescent="0.25">
      <c r="A14252" s="11"/>
      <c r="B14252" s="12"/>
      <c r="C14252" s="12"/>
      <c r="D14252" s="12"/>
      <c r="E14252" s="12"/>
      <c r="F14252" s="12"/>
      <c r="G14252" s="13"/>
      <c r="H14252" s="13"/>
      <c r="I14252" s="13"/>
      <c r="J14252" s="13"/>
      <c r="K14252" s="14"/>
      <c r="L14252" s="14"/>
      <c r="M14252" s="14"/>
      <c r="N14252" s="14"/>
      <c r="O14252" s="14"/>
      <c r="P14252" s="14"/>
      <c r="Q14252" s="39"/>
      <c r="R14252" s="39"/>
      <c r="S14252" s="39"/>
      <c r="T14252" s="39"/>
      <c r="U14252" s="39"/>
      <c r="V14252" s="39"/>
      <c r="W14252" s="38"/>
      <c r="X14252" s="17"/>
      <c r="Y14252" s="12"/>
      <c r="Z14252" s="13"/>
    </row>
    <row r="14253" spans="1:26" x14ac:dyDescent="0.25">
      <c r="A14253" s="11"/>
      <c r="B14253" s="12"/>
      <c r="C14253" s="12"/>
      <c r="D14253" s="12"/>
      <c r="E14253" s="12"/>
      <c r="F14253" s="12"/>
      <c r="G14253" s="13"/>
      <c r="H14253" s="13"/>
      <c r="I14253" s="13"/>
      <c r="J14253" s="13"/>
      <c r="K14253" s="14"/>
      <c r="L14253" s="14"/>
      <c r="M14253" s="14"/>
      <c r="N14253" s="14"/>
      <c r="O14253" s="14"/>
      <c r="P14253" s="14"/>
      <c r="Q14253" s="39"/>
      <c r="R14253" s="39"/>
      <c r="S14253" s="39"/>
      <c r="T14253" s="39"/>
      <c r="U14253" s="39"/>
      <c r="V14253" s="39"/>
      <c r="W14253" s="39"/>
      <c r="X14253" s="17"/>
      <c r="Y14253" s="12"/>
      <c r="Z14253" s="13"/>
    </row>
    <row r="14254" spans="1:26" x14ac:dyDescent="0.25">
      <c r="A14254" s="11"/>
      <c r="B14254" s="12"/>
      <c r="C14254" s="12"/>
      <c r="D14254" s="12"/>
      <c r="E14254" s="12"/>
      <c r="F14254" s="12"/>
      <c r="G14254" s="13"/>
      <c r="H14254" s="13"/>
      <c r="I14254" s="13"/>
      <c r="J14254" s="13"/>
      <c r="K14254" s="14"/>
      <c r="L14254" s="14"/>
      <c r="M14254" s="14"/>
      <c r="N14254" s="14"/>
      <c r="O14254" s="14"/>
      <c r="P14254" s="14"/>
      <c r="Q14254" s="39"/>
      <c r="R14254" s="39"/>
      <c r="S14254" s="39"/>
      <c r="T14254" s="39"/>
      <c r="U14254" s="39"/>
      <c r="V14254" s="39"/>
      <c r="W14254" s="38"/>
      <c r="X14254" s="17"/>
      <c r="Y14254" s="12"/>
      <c r="Z14254" s="13"/>
    </row>
    <row r="14255" spans="1:26" x14ac:dyDescent="0.25">
      <c r="A14255" s="11"/>
      <c r="B14255" s="12"/>
      <c r="C14255" s="12"/>
      <c r="D14255" s="12"/>
      <c r="E14255" s="12"/>
      <c r="F14255" s="12"/>
      <c r="G14255" s="13"/>
      <c r="H14255" s="13"/>
      <c r="I14255" s="13"/>
      <c r="J14255" s="13"/>
      <c r="K14255" s="14"/>
      <c r="L14255" s="14"/>
      <c r="M14255" s="14"/>
      <c r="N14255" s="14"/>
      <c r="O14255" s="14"/>
      <c r="P14255" s="14"/>
      <c r="Q14255" s="39"/>
      <c r="R14255" s="39"/>
      <c r="S14255" s="39"/>
      <c r="T14255" s="39"/>
      <c r="U14255" s="39"/>
      <c r="V14255" s="39"/>
      <c r="W14255" s="53"/>
      <c r="X14255" s="17"/>
      <c r="Y14255" s="12"/>
      <c r="Z14255" s="13"/>
    </row>
    <row r="14256" spans="1:26" x14ac:dyDescent="0.25">
      <c r="A14256" s="11"/>
      <c r="B14256" s="12"/>
      <c r="C14256" s="12"/>
      <c r="D14256" s="12"/>
      <c r="E14256" s="12"/>
      <c r="F14256" s="12"/>
      <c r="G14256" s="13"/>
      <c r="H14256" s="13"/>
      <c r="I14256" s="13"/>
      <c r="J14256" s="13"/>
      <c r="K14256" s="14"/>
      <c r="L14256" s="14"/>
      <c r="M14256" s="14"/>
      <c r="N14256" s="14"/>
      <c r="O14256" s="14"/>
      <c r="P14256" s="14"/>
      <c r="Q14256" s="39"/>
      <c r="R14256" s="39"/>
      <c r="S14256" s="39"/>
      <c r="T14256" s="39"/>
      <c r="U14256" s="39"/>
      <c r="V14256" s="39"/>
      <c r="W14256" s="39"/>
      <c r="X14256" s="17"/>
      <c r="Y14256" s="12"/>
      <c r="Z14256" s="13"/>
    </row>
    <row r="14257" spans="1:26" x14ac:dyDescent="0.25">
      <c r="A14257" s="11"/>
      <c r="B14257" s="12"/>
      <c r="C14257" s="12"/>
      <c r="D14257" s="12"/>
      <c r="E14257" s="12"/>
      <c r="F14257" s="12"/>
      <c r="G14257" s="13"/>
      <c r="H14257" s="13"/>
      <c r="I14257" s="13"/>
      <c r="J14257" s="13"/>
      <c r="K14257" s="14"/>
      <c r="L14257" s="14"/>
      <c r="M14257" s="14"/>
      <c r="N14257" s="14"/>
      <c r="O14257" s="14"/>
      <c r="P14257" s="14"/>
      <c r="Q14257" s="39"/>
      <c r="R14257" s="39"/>
      <c r="S14257" s="39"/>
      <c r="T14257" s="39"/>
      <c r="U14257" s="39"/>
      <c r="V14257" s="39"/>
      <c r="W14257" s="39"/>
      <c r="X14257" s="17"/>
      <c r="Y14257" s="12"/>
      <c r="Z14257" s="13"/>
    </row>
    <row r="14258" spans="1:26" x14ac:dyDescent="0.25">
      <c r="A14258" s="11"/>
      <c r="B14258" s="12"/>
      <c r="C14258" s="12"/>
      <c r="D14258" s="12"/>
      <c r="E14258" s="12"/>
      <c r="F14258" s="12"/>
      <c r="G14258" s="13"/>
      <c r="H14258" s="13"/>
      <c r="I14258" s="13"/>
      <c r="J14258" s="13"/>
      <c r="K14258" s="14"/>
      <c r="L14258" s="14"/>
      <c r="M14258" s="14"/>
      <c r="N14258" s="14"/>
      <c r="O14258" s="14"/>
      <c r="P14258" s="14"/>
      <c r="Q14258" s="39"/>
      <c r="R14258" s="39"/>
      <c r="S14258" s="39"/>
      <c r="T14258" s="39"/>
      <c r="U14258" s="39"/>
      <c r="V14258" s="39"/>
      <c r="W14258" s="38"/>
      <c r="X14258" s="17"/>
      <c r="Y14258" s="12"/>
      <c r="Z14258" s="13"/>
    </row>
    <row r="14259" spans="1:26" x14ac:dyDescent="0.25">
      <c r="A14259" s="11"/>
      <c r="B14259" s="12"/>
      <c r="C14259" s="12"/>
      <c r="D14259" s="12"/>
      <c r="E14259" s="12"/>
      <c r="F14259" s="12"/>
      <c r="G14259" s="13"/>
      <c r="H14259" s="13"/>
      <c r="I14259" s="13"/>
      <c r="J14259" s="13"/>
      <c r="K14259" s="14"/>
      <c r="L14259" s="14"/>
      <c r="M14259" s="14"/>
      <c r="N14259" s="14"/>
      <c r="O14259" s="14"/>
      <c r="P14259" s="14"/>
      <c r="Q14259" s="39"/>
      <c r="R14259" s="39"/>
      <c r="S14259" s="39"/>
      <c r="T14259" s="39"/>
      <c r="U14259" s="39"/>
      <c r="V14259" s="39"/>
      <c r="W14259" s="38"/>
      <c r="X14259" s="17"/>
      <c r="Y14259" s="12"/>
      <c r="Z14259" s="13"/>
    </row>
    <row r="14260" spans="1:26" x14ac:dyDescent="0.25">
      <c r="A14260" s="11"/>
      <c r="B14260" s="12"/>
      <c r="C14260" s="12"/>
      <c r="D14260" s="12"/>
      <c r="E14260" s="12"/>
      <c r="F14260" s="12"/>
      <c r="G14260" s="13"/>
      <c r="H14260" s="13"/>
      <c r="I14260" s="13"/>
      <c r="J14260" s="13"/>
      <c r="K14260" s="14"/>
      <c r="L14260" s="14"/>
      <c r="M14260" s="14"/>
      <c r="N14260" s="14"/>
      <c r="O14260" s="14"/>
      <c r="P14260" s="14"/>
      <c r="Q14260" s="39"/>
      <c r="R14260" s="39"/>
      <c r="S14260" s="39"/>
      <c r="T14260" s="39"/>
      <c r="U14260" s="39"/>
      <c r="V14260" s="39"/>
      <c r="W14260" s="39"/>
      <c r="X14260" s="17"/>
      <c r="Y14260" s="12"/>
      <c r="Z14260" s="13"/>
    </row>
    <row r="14261" spans="1:26" x14ac:dyDescent="0.25">
      <c r="A14261" s="11"/>
      <c r="B14261" s="12"/>
      <c r="C14261" s="12"/>
      <c r="D14261" s="12"/>
      <c r="E14261" s="12"/>
      <c r="F14261" s="12"/>
      <c r="G14261" s="13"/>
      <c r="H14261" s="13"/>
      <c r="I14261" s="13"/>
      <c r="J14261" s="13"/>
      <c r="K14261" s="14"/>
      <c r="L14261" s="14"/>
      <c r="M14261" s="14"/>
      <c r="N14261" s="14"/>
      <c r="O14261" s="14"/>
      <c r="P14261" s="14"/>
      <c r="Q14261" s="39"/>
      <c r="R14261" s="39"/>
      <c r="S14261" s="39"/>
      <c r="T14261" s="39"/>
      <c r="U14261" s="39"/>
      <c r="V14261" s="39"/>
      <c r="W14261" s="39"/>
      <c r="X14261" s="17"/>
      <c r="Y14261" s="12"/>
      <c r="Z14261" s="13"/>
    </row>
    <row r="14262" spans="1:26" x14ac:dyDescent="0.25">
      <c r="A14262" s="11"/>
      <c r="B14262" s="12"/>
      <c r="C14262" s="12"/>
      <c r="D14262" s="12"/>
      <c r="E14262" s="12"/>
      <c r="F14262" s="12"/>
      <c r="G14262" s="13"/>
      <c r="H14262" s="13"/>
      <c r="I14262" s="13"/>
      <c r="J14262" s="13"/>
      <c r="K14262" s="14"/>
      <c r="L14262" s="14"/>
      <c r="M14262" s="14"/>
      <c r="N14262" s="14"/>
      <c r="O14262" s="14"/>
      <c r="P14262" s="14"/>
      <c r="Q14262" s="39"/>
      <c r="R14262" s="39"/>
      <c r="S14262" s="39"/>
      <c r="T14262" s="39"/>
      <c r="U14262" s="39"/>
      <c r="V14262" s="39"/>
      <c r="W14262" s="38"/>
      <c r="X14262" s="17"/>
      <c r="Y14262" s="12"/>
      <c r="Z14262" s="13"/>
    </row>
    <row r="14263" spans="1:26" x14ac:dyDescent="0.25">
      <c r="A14263" s="11"/>
      <c r="B14263" s="12"/>
      <c r="C14263" s="12"/>
      <c r="D14263" s="12"/>
      <c r="E14263" s="12"/>
      <c r="F14263" s="12"/>
      <c r="G14263" s="13"/>
      <c r="H14263" s="13"/>
      <c r="I14263" s="13"/>
      <c r="J14263" s="13"/>
      <c r="K14263" s="14"/>
      <c r="L14263" s="14"/>
      <c r="M14263" s="14"/>
      <c r="N14263" s="14"/>
      <c r="O14263" s="14"/>
      <c r="P14263" s="14"/>
      <c r="Q14263" s="39"/>
      <c r="R14263" s="39"/>
      <c r="S14263" s="39"/>
      <c r="T14263" s="39"/>
      <c r="U14263" s="39"/>
      <c r="V14263" s="39"/>
      <c r="W14263" s="39"/>
      <c r="X14263" s="17"/>
      <c r="Y14263" s="12"/>
      <c r="Z14263" s="13"/>
    </row>
    <row r="14264" spans="1:26" x14ac:dyDescent="0.25">
      <c r="A14264" s="11"/>
      <c r="B14264" s="12"/>
      <c r="C14264" s="12"/>
      <c r="D14264" s="12"/>
      <c r="E14264" s="12"/>
      <c r="F14264" s="12"/>
      <c r="G14264" s="13"/>
      <c r="H14264" s="13"/>
      <c r="I14264" s="13"/>
      <c r="J14264" s="13"/>
      <c r="K14264" s="14"/>
      <c r="L14264" s="14"/>
      <c r="M14264" s="14"/>
      <c r="N14264" s="14"/>
      <c r="O14264" s="14"/>
      <c r="P14264" s="14"/>
      <c r="Q14264" s="39"/>
      <c r="R14264" s="39"/>
      <c r="S14264" s="39"/>
      <c r="T14264" s="39"/>
      <c r="U14264" s="39"/>
      <c r="V14264" s="39"/>
      <c r="W14264" s="39"/>
      <c r="X14264" s="17"/>
      <c r="Y14264" s="12"/>
      <c r="Z14264" s="13"/>
    </row>
    <row r="14265" spans="1:26" x14ac:dyDescent="0.25">
      <c r="A14265" s="11"/>
      <c r="B14265" s="12"/>
      <c r="C14265" s="12"/>
      <c r="D14265" s="12"/>
      <c r="E14265" s="12"/>
      <c r="F14265" s="12"/>
      <c r="G14265" s="13"/>
      <c r="H14265" s="13"/>
      <c r="I14265" s="13"/>
      <c r="J14265" s="13"/>
      <c r="K14265" s="14"/>
      <c r="L14265" s="14"/>
      <c r="M14265" s="14"/>
      <c r="N14265" s="14"/>
      <c r="O14265" s="14"/>
      <c r="P14265" s="14"/>
      <c r="Q14265" s="39"/>
      <c r="R14265" s="39"/>
      <c r="S14265" s="39"/>
      <c r="T14265" s="39"/>
      <c r="U14265" s="39"/>
      <c r="V14265" s="39"/>
      <c r="W14265" s="38"/>
      <c r="X14265" s="17"/>
      <c r="Y14265" s="12"/>
      <c r="Z14265" s="13"/>
    </row>
    <row r="14266" spans="1:26" x14ac:dyDescent="0.25">
      <c r="A14266" s="11"/>
      <c r="B14266" s="12"/>
      <c r="C14266" s="12"/>
      <c r="D14266" s="12"/>
      <c r="E14266" s="12"/>
      <c r="F14266" s="12"/>
      <c r="G14266" s="13"/>
      <c r="H14266" s="13"/>
      <c r="I14266" s="13"/>
      <c r="J14266" s="13"/>
      <c r="K14266" s="14"/>
      <c r="L14266" s="14"/>
      <c r="M14266" s="14"/>
      <c r="N14266" s="14"/>
      <c r="O14266" s="14"/>
      <c r="P14266" s="14"/>
      <c r="Q14266" s="39"/>
      <c r="R14266" s="39"/>
      <c r="S14266" s="39"/>
      <c r="T14266" s="39"/>
      <c r="U14266" s="39"/>
      <c r="V14266" s="39"/>
      <c r="W14266" s="38"/>
      <c r="X14266" s="17"/>
      <c r="Y14266" s="12"/>
      <c r="Z14266" s="13"/>
    </row>
    <row r="14267" spans="1:26" x14ac:dyDescent="0.25">
      <c r="A14267" s="11"/>
      <c r="B14267" s="12"/>
      <c r="C14267" s="12"/>
      <c r="D14267" s="12"/>
      <c r="E14267" s="12"/>
      <c r="F14267" s="12"/>
      <c r="G14267" s="13"/>
      <c r="H14267" s="13"/>
      <c r="I14267" s="13"/>
      <c r="J14267" s="13"/>
      <c r="K14267" s="14"/>
      <c r="L14267" s="14"/>
      <c r="M14267" s="14"/>
      <c r="N14267" s="14"/>
      <c r="O14267" s="14"/>
      <c r="P14267" s="14"/>
      <c r="Q14267" s="39"/>
      <c r="R14267" s="39"/>
      <c r="S14267" s="39"/>
      <c r="T14267" s="39"/>
      <c r="U14267" s="39"/>
      <c r="V14267" s="39"/>
      <c r="W14267" s="39"/>
      <c r="X14267" s="17"/>
      <c r="Y14267" s="12"/>
      <c r="Z14267" s="13"/>
    </row>
    <row r="14268" spans="1:26" x14ac:dyDescent="0.25">
      <c r="A14268" s="11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14"/>
      <c r="L14268" s="14"/>
      <c r="M14268" s="14"/>
      <c r="N14268" s="14"/>
      <c r="O14268" s="14"/>
      <c r="P14268" s="14"/>
      <c r="Q14268" s="39"/>
      <c r="R14268" s="39"/>
      <c r="S14268" s="39"/>
      <c r="T14268" s="39"/>
      <c r="U14268" s="39"/>
      <c r="V14268" s="39"/>
      <c r="W14268" s="38"/>
      <c r="X14268" s="17"/>
      <c r="Y14268" s="12"/>
      <c r="Z14268" s="13"/>
    </row>
    <row r="14269" spans="1:26" x14ac:dyDescent="0.25">
      <c r="A14269" s="11"/>
      <c r="B14269" s="12"/>
      <c r="C14269" s="12"/>
      <c r="D14269" s="12"/>
      <c r="E14269" s="12"/>
      <c r="F14269" s="12"/>
      <c r="G14269" s="13"/>
      <c r="H14269" s="13"/>
      <c r="I14269" s="13"/>
      <c r="J14269" s="13"/>
      <c r="K14269" s="14"/>
      <c r="L14269" s="14"/>
      <c r="M14269" s="14"/>
      <c r="N14269" s="14"/>
      <c r="O14269" s="14"/>
      <c r="P14269" s="14"/>
      <c r="Q14269" s="39"/>
      <c r="R14269" s="39"/>
      <c r="S14269" s="39"/>
      <c r="T14269" s="39"/>
      <c r="U14269" s="39"/>
      <c r="V14269" s="39"/>
      <c r="W14269" s="39"/>
      <c r="X14269" s="17"/>
      <c r="Y14269" s="12"/>
      <c r="Z14269" s="13"/>
    </row>
    <row r="14270" spans="1:26" x14ac:dyDescent="0.25">
      <c r="A14270" s="11"/>
      <c r="B14270" s="12"/>
      <c r="C14270" s="12"/>
      <c r="D14270" s="12"/>
      <c r="E14270" s="12"/>
      <c r="F14270" s="12"/>
      <c r="G14270" s="13"/>
      <c r="H14270" s="13"/>
      <c r="I14270" s="13"/>
      <c r="J14270" s="13"/>
      <c r="K14270" s="14"/>
      <c r="L14270" s="14"/>
      <c r="M14270" s="14"/>
      <c r="N14270" s="14"/>
      <c r="O14270" s="14"/>
      <c r="P14270" s="14"/>
      <c r="Q14270" s="39"/>
      <c r="R14270" s="39"/>
      <c r="S14270" s="39"/>
      <c r="T14270" s="39"/>
      <c r="U14270" s="39"/>
      <c r="V14270" s="39"/>
      <c r="W14270" s="39"/>
      <c r="X14270" s="17"/>
      <c r="Y14270" s="13"/>
      <c r="Z14270" s="13"/>
    </row>
    <row r="14271" spans="1:26" x14ac:dyDescent="0.25">
      <c r="A14271" s="11"/>
      <c r="B14271" s="12"/>
      <c r="C14271" s="12"/>
      <c r="D14271" s="12"/>
      <c r="E14271" s="12"/>
      <c r="F14271" s="12"/>
      <c r="G14271" s="13"/>
      <c r="H14271" s="13"/>
      <c r="I14271" s="13"/>
      <c r="J14271" s="13"/>
      <c r="K14271" s="14"/>
      <c r="L14271" s="14"/>
      <c r="M14271" s="14"/>
      <c r="N14271" s="14"/>
      <c r="O14271" s="14"/>
      <c r="P14271" s="14"/>
      <c r="Q14271" s="39"/>
      <c r="R14271" s="39"/>
      <c r="S14271" s="39"/>
      <c r="T14271" s="39"/>
      <c r="U14271" s="39"/>
      <c r="V14271" s="39"/>
      <c r="W14271" s="39"/>
      <c r="X14271" s="17"/>
      <c r="Y14271" s="12"/>
      <c r="Z14271" s="13"/>
    </row>
    <row r="14272" spans="1:26" x14ac:dyDescent="0.25">
      <c r="A14272" s="11"/>
      <c r="B14272" s="12"/>
      <c r="C14272" s="12"/>
      <c r="D14272" s="12"/>
      <c r="E14272" s="12"/>
      <c r="F14272" s="12"/>
      <c r="G14272" s="13"/>
      <c r="H14272" s="13"/>
      <c r="I14272" s="13"/>
      <c r="J14272" s="13"/>
      <c r="K14272" s="14"/>
      <c r="L14272" s="14"/>
      <c r="M14272" s="14"/>
      <c r="N14272" s="14"/>
      <c r="O14272" s="14"/>
      <c r="P14272" s="14"/>
      <c r="Q14272" s="39"/>
      <c r="R14272" s="39"/>
      <c r="S14272" s="39"/>
      <c r="T14272" s="39"/>
      <c r="U14272" s="39"/>
      <c r="V14272" s="39"/>
      <c r="W14272" s="39"/>
      <c r="X14272" s="17"/>
      <c r="Y14272" s="13"/>
      <c r="Z14272" s="13"/>
    </row>
    <row r="14273" spans="1:26" x14ac:dyDescent="0.25">
      <c r="A14273" s="11"/>
      <c r="B14273" s="12"/>
      <c r="C14273" s="12"/>
      <c r="D14273" s="12"/>
      <c r="E14273" s="12"/>
      <c r="F14273" s="12"/>
      <c r="G14273" s="13"/>
      <c r="H14273" s="13"/>
      <c r="I14273" s="13"/>
      <c r="J14273" s="13"/>
      <c r="K14273" s="14"/>
      <c r="L14273" s="14"/>
      <c r="M14273" s="14"/>
      <c r="N14273" s="14"/>
      <c r="O14273" s="14"/>
      <c r="P14273" s="14"/>
      <c r="Q14273" s="39"/>
      <c r="R14273" s="39"/>
      <c r="S14273" s="39"/>
      <c r="T14273" s="39"/>
      <c r="U14273" s="39"/>
      <c r="V14273" s="39"/>
      <c r="W14273" s="39"/>
      <c r="X14273" s="17"/>
      <c r="Y14273" s="12"/>
      <c r="Z14273" s="13"/>
    </row>
    <row r="14274" spans="1:26" x14ac:dyDescent="0.25">
      <c r="A14274" s="11"/>
      <c r="B14274" s="12"/>
      <c r="C14274" s="12"/>
      <c r="D14274" s="12"/>
      <c r="E14274" s="12"/>
      <c r="F14274" s="12"/>
      <c r="G14274" s="13"/>
      <c r="H14274" s="13"/>
      <c r="I14274" s="13"/>
      <c r="J14274" s="13"/>
      <c r="K14274" s="14"/>
      <c r="L14274" s="14"/>
      <c r="M14274" s="14"/>
      <c r="N14274" s="14"/>
      <c r="O14274" s="14"/>
      <c r="P14274" s="14"/>
      <c r="Q14274" s="39"/>
      <c r="R14274" s="39"/>
      <c r="S14274" s="39"/>
      <c r="T14274" s="39"/>
      <c r="U14274" s="39"/>
      <c r="V14274" s="39"/>
      <c r="W14274" s="53"/>
      <c r="X14274" s="17"/>
      <c r="Y14274" s="12"/>
      <c r="Z14274" s="13"/>
    </row>
    <row r="14275" spans="1:26" x14ac:dyDescent="0.25">
      <c r="A14275" s="11"/>
      <c r="B14275" s="12"/>
      <c r="C14275" s="12"/>
      <c r="D14275" s="12"/>
      <c r="E14275" s="12"/>
      <c r="F14275" s="12"/>
      <c r="G14275" s="13"/>
      <c r="H14275" s="13"/>
      <c r="I14275" s="13"/>
      <c r="J14275" s="13"/>
      <c r="K14275" s="14"/>
      <c r="L14275" s="14"/>
      <c r="M14275" s="14"/>
      <c r="N14275" s="14"/>
      <c r="O14275" s="14"/>
      <c r="P14275" s="14"/>
      <c r="Q14275" s="39"/>
      <c r="R14275" s="39"/>
      <c r="S14275" s="39"/>
      <c r="T14275" s="39"/>
      <c r="U14275" s="39"/>
      <c r="V14275" s="39"/>
      <c r="W14275" s="53"/>
      <c r="X14275" s="17"/>
      <c r="Y14275" s="12"/>
      <c r="Z14275" s="13"/>
    </row>
    <row r="14276" spans="1:26" x14ac:dyDescent="0.25">
      <c r="A14276" s="11"/>
      <c r="B14276" s="12"/>
      <c r="C14276" s="12"/>
      <c r="D14276" s="12"/>
      <c r="E14276" s="12"/>
      <c r="F14276" s="12"/>
      <c r="G14276" s="13"/>
      <c r="H14276" s="13"/>
      <c r="I14276" s="13"/>
      <c r="J14276" s="13"/>
      <c r="K14276" s="14"/>
      <c r="L14276" s="14"/>
      <c r="M14276" s="14"/>
      <c r="N14276" s="14"/>
      <c r="O14276" s="14"/>
      <c r="P14276" s="14"/>
      <c r="Q14276" s="39"/>
      <c r="R14276" s="39"/>
      <c r="S14276" s="39"/>
      <c r="T14276" s="39"/>
      <c r="U14276" s="39"/>
      <c r="V14276" s="39"/>
      <c r="W14276" s="39"/>
      <c r="X14276" s="17"/>
      <c r="Y14276" s="12"/>
      <c r="Z14276" s="13"/>
    </row>
    <row r="14277" spans="1:26" x14ac:dyDescent="0.25">
      <c r="A14277" s="11"/>
      <c r="B14277" s="12"/>
      <c r="C14277" s="12"/>
      <c r="D14277" s="12"/>
      <c r="E14277" s="12"/>
      <c r="F14277" s="12"/>
      <c r="G14277" s="13"/>
      <c r="H14277" s="13"/>
      <c r="I14277" s="13"/>
      <c r="J14277" s="13"/>
      <c r="K14277" s="14"/>
      <c r="L14277" s="14"/>
      <c r="M14277" s="14"/>
      <c r="N14277" s="14"/>
      <c r="O14277" s="14"/>
      <c r="P14277" s="14"/>
      <c r="Q14277" s="39"/>
      <c r="R14277" s="39"/>
      <c r="S14277" s="39"/>
      <c r="T14277" s="39"/>
      <c r="U14277" s="39"/>
      <c r="V14277" s="39"/>
      <c r="W14277" s="39"/>
      <c r="X14277" s="17"/>
      <c r="Y14277" s="12"/>
      <c r="Z14277" s="13"/>
    </row>
    <row r="14278" spans="1:26" x14ac:dyDescent="0.25">
      <c r="A14278" s="11"/>
      <c r="B14278" s="12"/>
      <c r="C14278" s="12"/>
      <c r="D14278" s="12"/>
      <c r="E14278" s="12"/>
      <c r="F14278" s="12"/>
      <c r="G14278" s="13"/>
      <c r="H14278" s="13"/>
      <c r="I14278" s="13"/>
      <c r="J14278" s="13"/>
      <c r="K14278" s="14"/>
      <c r="L14278" s="14"/>
      <c r="M14278" s="14"/>
      <c r="N14278" s="14"/>
      <c r="O14278" s="14"/>
      <c r="P14278" s="14"/>
      <c r="Q14278" s="39"/>
      <c r="R14278" s="39"/>
      <c r="S14278" s="39"/>
      <c r="T14278" s="39"/>
      <c r="U14278" s="39"/>
      <c r="V14278" s="39"/>
      <c r="W14278" s="39"/>
      <c r="X14278" s="17"/>
      <c r="Y14278" s="13"/>
      <c r="Z14278" s="13"/>
    </row>
    <row r="14279" spans="1:26" x14ac:dyDescent="0.25">
      <c r="A14279" s="11"/>
      <c r="B14279" s="12"/>
      <c r="C14279" s="12"/>
      <c r="D14279" s="12"/>
      <c r="E14279" s="12"/>
      <c r="F14279" s="12"/>
      <c r="G14279" s="13"/>
      <c r="H14279" s="13"/>
      <c r="I14279" s="13"/>
      <c r="J14279" s="13"/>
      <c r="K14279" s="14"/>
      <c r="L14279" s="14"/>
      <c r="M14279" s="14"/>
      <c r="N14279" s="14"/>
      <c r="O14279" s="14"/>
      <c r="P14279" s="14"/>
      <c r="Q14279" s="39"/>
      <c r="R14279" s="39"/>
      <c r="S14279" s="39"/>
      <c r="T14279" s="39"/>
      <c r="U14279" s="39"/>
      <c r="V14279" s="39"/>
      <c r="W14279" s="39"/>
      <c r="X14279" s="17"/>
      <c r="Y14279" s="13"/>
      <c r="Z14279" s="13"/>
    </row>
    <row r="14280" spans="1:26" x14ac:dyDescent="0.25">
      <c r="A14280" s="11"/>
      <c r="B14280" s="12"/>
      <c r="C14280" s="12"/>
      <c r="D14280" s="12"/>
      <c r="E14280" s="12"/>
      <c r="F14280" s="12"/>
      <c r="G14280" s="13"/>
      <c r="H14280" s="13"/>
      <c r="I14280" s="13"/>
      <c r="J14280" s="13"/>
      <c r="K14280" s="14"/>
      <c r="L14280" s="14"/>
      <c r="M14280" s="14"/>
      <c r="N14280" s="14"/>
      <c r="O14280" s="14"/>
      <c r="P14280" s="14"/>
      <c r="Q14280" s="39"/>
      <c r="R14280" s="39"/>
      <c r="S14280" s="39"/>
      <c r="T14280" s="39"/>
      <c r="U14280" s="39"/>
      <c r="V14280" s="39"/>
      <c r="W14280" s="39"/>
      <c r="X14280" s="17"/>
      <c r="Y14280" s="13"/>
      <c r="Z14280" s="13"/>
    </row>
    <row r="14281" spans="1:26" x14ac:dyDescent="0.25">
      <c r="A14281" s="11"/>
      <c r="B14281" s="12"/>
      <c r="C14281" s="12"/>
      <c r="D14281" s="12"/>
      <c r="E14281" s="12"/>
      <c r="F14281" s="12"/>
      <c r="G14281" s="13"/>
      <c r="H14281" s="13"/>
      <c r="I14281" s="13"/>
      <c r="J14281" s="13"/>
      <c r="K14281" s="14"/>
      <c r="L14281" s="14"/>
      <c r="M14281" s="14"/>
      <c r="N14281" s="14"/>
      <c r="O14281" s="14"/>
      <c r="P14281" s="14"/>
      <c r="Q14281" s="39"/>
      <c r="R14281" s="39"/>
      <c r="S14281" s="39"/>
      <c r="T14281" s="39"/>
      <c r="U14281" s="39"/>
      <c r="V14281" s="39"/>
      <c r="W14281" s="38"/>
      <c r="X14281" s="17"/>
      <c r="Y14281" s="12"/>
      <c r="Z14281" s="13"/>
    </row>
    <row r="14282" spans="1:26" x14ac:dyDescent="0.25">
      <c r="A14282" s="11"/>
      <c r="B14282" s="12"/>
      <c r="C14282" s="12"/>
      <c r="D14282" s="12"/>
      <c r="E14282" s="12"/>
      <c r="F14282" s="12"/>
      <c r="G14282" s="13"/>
      <c r="H14282" s="13"/>
      <c r="I14282" s="13"/>
      <c r="J14282" s="13"/>
      <c r="K14282" s="14"/>
      <c r="L14282" s="14"/>
      <c r="M14282" s="14"/>
      <c r="N14282" s="14"/>
      <c r="O14282" s="14"/>
      <c r="P14282" s="14"/>
      <c r="Q14282" s="39"/>
      <c r="R14282" s="39"/>
      <c r="S14282" s="39"/>
      <c r="T14282" s="39"/>
      <c r="U14282" s="39"/>
      <c r="V14282" s="39"/>
      <c r="W14282" s="39"/>
      <c r="X14282" s="17"/>
      <c r="Y14282" s="13"/>
      <c r="Z14282" s="13"/>
    </row>
    <row r="14283" spans="1:26" x14ac:dyDescent="0.25">
      <c r="A14283" s="11"/>
      <c r="B14283" s="12"/>
      <c r="C14283" s="12"/>
      <c r="D14283" s="12"/>
      <c r="E14283" s="12"/>
      <c r="F14283" s="12"/>
      <c r="G14283" s="13"/>
      <c r="H14283" s="13"/>
      <c r="I14283" s="13"/>
      <c r="J14283" s="13"/>
      <c r="K14283" s="14"/>
      <c r="L14283" s="14"/>
      <c r="M14283" s="14"/>
      <c r="N14283" s="14"/>
      <c r="O14283" s="14"/>
      <c r="P14283" s="14"/>
      <c r="Q14283" s="39"/>
      <c r="R14283" s="39"/>
      <c r="S14283" s="39"/>
      <c r="T14283" s="39"/>
      <c r="U14283" s="39"/>
      <c r="V14283" s="39"/>
      <c r="W14283" s="39"/>
      <c r="X14283" s="17"/>
      <c r="Y14283" s="13"/>
      <c r="Z14283" s="13"/>
    </row>
    <row r="14284" spans="1:26" x14ac:dyDescent="0.25">
      <c r="A14284" s="11"/>
      <c r="B14284" s="12"/>
      <c r="C14284" s="12"/>
      <c r="D14284" s="12"/>
      <c r="E14284" s="12"/>
      <c r="F14284" s="12"/>
      <c r="G14284" s="13"/>
      <c r="H14284" s="13"/>
      <c r="I14284" s="13"/>
      <c r="J14284" s="13"/>
      <c r="K14284" s="14"/>
      <c r="L14284" s="14"/>
      <c r="M14284" s="14"/>
      <c r="N14284" s="14"/>
      <c r="O14284" s="14"/>
      <c r="P14284" s="14"/>
      <c r="Q14284" s="39"/>
      <c r="R14284" s="39"/>
      <c r="S14284" s="39"/>
      <c r="T14284" s="39"/>
      <c r="U14284" s="39"/>
      <c r="V14284" s="39"/>
      <c r="W14284" s="39"/>
      <c r="X14284" s="17"/>
      <c r="Y14284" s="13"/>
      <c r="Z14284" s="13"/>
    </row>
    <row r="14285" spans="1:26" x14ac:dyDescent="0.25">
      <c r="A14285" s="11"/>
      <c r="B14285" s="12"/>
      <c r="C14285" s="12"/>
      <c r="D14285" s="12"/>
      <c r="E14285" s="12"/>
      <c r="F14285" s="12"/>
      <c r="G14285" s="13"/>
      <c r="H14285" s="13"/>
      <c r="I14285" s="13"/>
      <c r="J14285" s="13"/>
      <c r="K14285" s="14"/>
      <c r="L14285" s="14"/>
      <c r="M14285" s="14"/>
      <c r="N14285" s="14"/>
      <c r="O14285" s="14"/>
      <c r="P14285" s="14"/>
      <c r="Q14285" s="39"/>
      <c r="R14285" s="39"/>
      <c r="S14285" s="39"/>
      <c r="T14285" s="39"/>
      <c r="U14285" s="39"/>
      <c r="V14285" s="39"/>
      <c r="W14285" s="39"/>
      <c r="X14285" s="17"/>
      <c r="Y14285" s="13"/>
      <c r="Z14285" s="13"/>
    </row>
    <row r="14286" spans="1:26" x14ac:dyDescent="0.25">
      <c r="A14286" s="11"/>
      <c r="B14286" s="12"/>
      <c r="C14286" s="12"/>
      <c r="D14286" s="12"/>
      <c r="E14286" s="12"/>
      <c r="F14286" s="12"/>
      <c r="G14286" s="13"/>
      <c r="H14286" s="13"/>
      <c r="I14286" s="13"/>
      <c r="J14286" s="13"/>
      <c r="K14286" s="14"/>
      <c r="L14286" s="14"/>
      <c r="M14286" s="14"/>
      <c r="N14286" s="14"/>
      <c r="O14286" s="14"/>
      <c r="P14286" s="14"/>
      <c r="Q14286" s="39"/>
      <c r="R14286" s="39"/>
      <c r="S14286" s="39"/>
      <c r="T14286" s="39"/>
      <c r="U14286" s="39"/>
      <c r="V14286" s="39"/>
      <c r="W14286" s="39"/>
      <c r="X14286" s="17"/>
      <c r="Y14286" s="13"/>
      <c r="Z14286" s="13"/>
    </row>
    <row r="14287" spans="1:26" x14ac:dyDescent="0.25">
      <c r="A14287" s="11"/>
      <c r="B14287" s="12"/>
      <c r="C14287" s="12"/>
      <c r="D14287" s="12"/>
      <c r="E14287" s="12"/>
      <c r="F14287" s="12"/>
      <c r="G14287" s="13"/>
      <c r="H14287" s="13"/>
      <c r="I14287" s="13"/>
      <c r="J14287" s="13"/>
      <c r="K14287" s="14"/>
      <c r="L14287" s="14"/>
      <c r="M14287" s="14"/>
      <c r="N14287" s="14"/>
      <c r="O14287" s="14"/>
      <c r="P14287" s="14"/>
      <c r="Q14287" s="39"/>
      <c r="R14287" s="39"/>
      <c r="S14287" s="39"/>
      <c r="T14287" s="39"/>
      <c r="U14287" s="39"/>
      <c r="V14287" s="39"/>
      <c r="W14287" s="39"/>
      <c r="X14287" s="17"/>
      <c r="Y14287" s="13"/>
      <c r="Z14287" s="13"/>
    </row>
    <row r="14288" spans="1:26" x14ac:dyDescent="0.25">
      <c r="A14288" s="11"/>
      <c r="B14288" s="12"/>
      <c r="C14288" s="12"/>
      <c r="D14288" s="12"/>
      <c r="E14288" s="12"/>
      <c r="F14288" s="12"/>
      <c r="G14288" s="13"/>
      <c r="H14288" s="13"/>
      <c r="I14288" s="13"/>
      <c r="J14288" s="13"/>
      <c r="K14288" s="14"/>
      <c r="L14288" s="14"/>
      <c r="M14288" s="14"/>
      <c r="N14288" s="14"/>
      <c r="O14288" s="14"/>
      <c r="P14288" s="14"/>
      <c r="Q14288" s="39"/>
      <c r="R14288" s="39"/>
      <c r="S14288" s="39"/>
      <c r="T14288" s="39"/>
      <c r="U14288" s="39"/>
      <c r="V14288" s="39"/>
      <c r="W14288" s="39"/>
      <c r="X14288" s="17"/>
      <c r="Y14288" s="13"/>
      <c r="Z14288" s="13"/>
    </row>
    <row r="14289" spans="1:26" x14ac:dyDescent="0.25">
      <c r="A14289" s="11"/>
      <c r="B14289" s="12"/>
      <c r="C14289" s="12"/>
      <c r="D14289" s="12"/>
      <c r="E14289" s="12"/>
      <c r="F14289" s="12"/>
      <c r="G14289" s="13"/>
      <c r="H14289" s="13"/>
      <c r="I14289" s="13"/>
      <c r="J14289" s="13"/>
      <c r="K14289" s="14"/>
      <c r="L14289" s="14"/>
      <c r="M14289" s="14"/>
      <c r="N14289" s="14"/>
      <c r="O14289" s="14"/>
      <c r="P14289" s="14"/>
      <c r="Q14289" s="39"/>
      <c r="R14289" s="39"/>
      <c r="S14289" s="39"/>
      <c r="T14289" s="39"/>
      <c r="U14289" s="39"/>
      <c r="V14289" s="39"/>
      <c r="W14289" s="39"/>
      <c r="X14289" s="17"/>
      <c r="Y14289" s="13"/>
      <c r="Z14289" s="13"/>
    </row>
    <row r="14290" spans="1:26" x14ac:dyDescent="0.25">
      <c r="A14290" s="11"/>
      <c r="B14290" s="12"/>
      <c r="C14290" s="12"/>
      <c r="D14290" s="12"/>
      <c r="E14290" s="12"/>
      <c r="F14290" s="12"/>
      <c r="G14290" s="13"/>
      <c r="H14290" s="13"/>
      <c r="I14290" s="13"/>
      <c r="J14290" s="13"/>
      <c r="K14290" s="14"/>
      <c r="L14290" s="14"/>
      <c r="M14290" s="14"/>
      <c r="N14290" s="14"/>
      <c r="O14290" s="14"/>
      <c r="P14290" s="14"/>
      <c r="Q14290" s="39"/>
      <c r="R14290" s="39"/>
      <c r="S14290" s="39"/>
      <c r="T14290" s="39"/>
      <c r="U14290" s="39"/>
      <c r="V14290" s="39"/>
      <c r="W14290" s="39"/>
      <c r="X14290" s="17"/>
      <c r="Y14290" s="12"/>
      <c r="Z14290" s="13"/>
    </row>
    <row r="14291" spans="1:26" x14ac:dyDescent="0.25">
      <c r="A14291" s="11"/>
      <c r="B14291" s="12"/>
      <c r="C14291" s="12"/>
      <c r="D14291" s="12"/>
      <c r="E14291" s="12"/>
      <c r="F14291" s="12"/>
      <c r="G14291" s="13"/>
      <c r="H14291" s="13"/>
      <c r="I14291" s="13"/>
      <c r="J14291" s="13"/>
      <c r="K14291" s="14"/>
      <c r="L14291" s="14"/>
      <c r="M14291" s="14"/>
      <c r="N14291" s="14"/>
      <c r="O14291" s="14"/>
      <c r="P14291" s="14"/>
      <c r="Q14291" s="39"/>
      <c r="R14291" s="39"/>
      <c r="S14291" s="39"/>
      <c r="T14291" s="39"/>
      <c r="U14291" s="39"/>
      <c r="V14291" s="39"/>
      <c r="W14291" s="38"/>
      <c r="X14291" s="17"/>
      <c r="Y14291" s="12"/>
      <c r="Z14291" s="13"/>
    </row>
    <row r="14292" spans="1:26" x14ac:dyDescent="0.25">
      <c r="A14292" s="11"/>
      <c r="B14292" s="12"/>
      <c r="C14292" s="12"/>
      <c r="D14292" s="12"/>
      <c r="E14292" s="12"/>
      <c r="F14292" s="12"/>
      <c r="G14292" s="13"/>
      <c r="H14292" s="13"/>
      <c r="I14292" s="13"/>
      <c r="J14292" s="13"/>
      <c r="K14292" s="14"/>
      <c r="L14292" s="14"/>
      <c r="M14292" s="14"/>
      <c r="N14292" s="14"/>
      <c r="O14292" s="14"/>
      <c r="P14292" s="14"/>
      <c r="Q14292" s="39"/>
      <c r="R14292" s="39"/>
      <c r="S14292" s="39"/>
      <c r="T14292" s="39"/>
      <c r="U14292" s="39"/>
      <c r="V14292" s="39"/>
      <c r="W14292" s="38"/>
      <c r="X14292" s="17"/>
      <c r="Y14292" s="12"/>
      <c r="Z14292" s="13"/>
    </row>
    <row r="14293" spans="1:26" x14ac:dyDescent="0.25">
      <c r="A14293" s="11"/>
      <c r="B14293" s="12"/>
      <c r="C14293" s="12"/>
      <c r="D14293" s="12"/>
      <c r="E14293" s="12"/>
      <c r="F14293" s="12"/>
      <c r="G14293" s="13"/>
      <c r="H14293" s="13"/>
      <c r="I14293" s="13"/>
      <c r="J14293" s="13"/>
      <c r="K14293" s="14"/>
      <c r="L14293" s="14"/>
      <c r="M14293" s="14"/>
      <c r="N14293" s="14"/>
      <c r="O14293" s="14"/>
      <c r="P14293" s="14"/>
      <c r="Q14293" s="39"/>
      <c r="R14293" s="39"/>
      <c r="S14293" s="39"/>
      <c r="T14293" s="39"/>
      <c r="U14293" s="39"/>
      <c r="V14293" s="39"/>
      <c r="W14293" s="38"/>
      <c r="X14293" s="17"/>
      <c r="Y14293" s="12"/>
      <c r="Z14293" s="13"/>
    </row>
    <row r="14294" spans="1:26" x14ac:dyDescent="0.25">
      <c r="A14294" s="11"/>
      <c r="B14294" s="12"/>
      <c r="C14294" s="12"/>
      <c r="D14294" s="12"/>
      <c r="E14294" s="12"/>
      <c r="F14294" s="12"/>
      <c r="G14294" s="13"/>
      <c r="H14294" s="13"/>
      <c r="I14294" s="13"/>
      <c r="J14294" s="13"/>
      <c r="K14294" s="14"/>
      <c r="L14294" s="14"/>
      <c r="M14294" s="14"/>
      <c r="N14294" s="14"/>
      <c r="O14294" s="14"/>
      <c r="P14294" s="14"/>
      <c r="Q14294" s="39"/>
      <c r="R14294" s="39"/>
      <c r="S14294" s="39"/>
      <c r="T14294" s="39"/>
      <c r="U14294" s="39"/>
      <c r="V14294" s="39"/>
      <c r="W14294" s="39"/>
      <c r="X14294" s="17"/>
      <c r="Y14294" s="13"/>
      <c r="Z14294" s="13"/>
    </row>
    <row r="14295" spans="1:26" x14ac:dyDescent="0.25">
      <c r="A14295" s="11"/>
      <c r="B14295" s="12"/>
      <c r="C14295" s="12"/>
      <c r="D14295" s="12"/>
      <c r="E14295" s="12"/>
      <c r="F14295" s="12"/>
      <c r="G14295" s="13"/>
      <c r="H14295" s="13"/>
      <c r="I14295" s="13"/>
      <c r="J14295" s="13"/>
      <c r="K14295" s="14"/>
      <c r="L14295" s="14"/>
      <c r="M14295" s="14"/>
      <c r="N14295" s="14"/>
      <c r="O14295" s="14"/>
      <c r="P14295" s="14"/>
      <c r="Q14295" s="39"/>
      <c r="R14295" s="39"/>
      <c r="S14295" s="39"/>
      <c r="T14295" s="39"/>
      <c r="U14295" s="39"/>
      <c r="V14295" s="39"/>
      <c r="W14295" s="39"/>
      <c r="X14295" s="17"/>
      <c r="Y14295" s="13"/>
      <c r="Z14295" s="13"/>
    </row>
    <row r="14296" spans="1:26" x14ac:dyDescent="0.25">
      <c r="A14296" s="11"/>
      <c r="B14296" s="12"/>
      <c r="C14296" s="12"/>
      <c r="D14296" s="12"/>
      <c r="E14296" s="12"/>
      <c r="F14296" s="12"/>
      <c r="G14296" s="13"/>
      <c r="H14296" s="13"/>
      <c r="I14296" s="13"/>
      <c r="J14296" s="13"/>
      <c r="K14296" s="14"/>
      <c r="L14296" s="14"/>
      <c r="M14296" s="14"/>
      <c r="N14296" s="14"/>
      <c r="O14296" s="14"/>
      <c r="P14296" s="14"/>
      <c r="Q14296" s="39"/>
      <c r="R14296" s="39"/>
      <c r="S14296" s="39"/>
      <c r="T14296" s="39"/>
      <c r="U14296" s="39"/>
      <c r="V14296" s="39"/>
      <c r="W14296" s="39"/>
      <c r="X14296" s="17"/>
      <c r="Y14296" s="13"/>
      <c r="Z14296" s="13"/>
    </row>
    <row r="14297" spans="1:26" x14ac:dyDescent="0.25">
      <c r="A14297" s="11"/>
      <c r="B14297" s="12"/>
      <c r="C14297" s="12"/>
      <c r="D14297" s="12"/>
      <c r="E14297" s="12"/>
      <c r="F14297" s="12"/>
      <c r="G14297" s="13"/>
      <c r="H14297" s="13"/>
      <c r="I14297" s="13"/>
      <c r="J14297" s="13"/>
      <c r="K14297" s="14"/>
      <c r="L14297" s="14"/>
      <c r="M14297" s="14"/>
      <c r="N14297" s="14"/>
      <c r="O14297" s="14"/>
      <c r="P14297" s="14"/>
      <c r="Q14297" s="39"/>
      <c r="R14297" s="39"/>
      <c r="S14297" s="39"/>
      <c r="T14297" s="39"/>
      <c r="U14297" s="39"/>
      <c r="V14297" s="39"/>
      <c r="W14297" s="39"/>
      <c r="X14297" s="17"/>
      <c r="Y14297" s="13"/>
      <c r="Z14297" s="13"/>
    </row>
    <row r="14298" spans="1:26" x14ac:dyDescent="0.25">
      <c r="A14298" s="11"/>
      <c r="B14298" s="12"/>
      <c r="C14298" s="12"/>
      <c r="D14298" s="12"/>
      <c r="E14298" s="12"/>
      <c r="F14298" s="12"/>
      <c r="G14298" s="13"/>
      <c r="H14298" s="13"/>
      <c r="I14298" s="13"/>
      <c r="J14298" s="13"/>
      <c r="K14298" s="14"/>
      <c r="L14298" s="14"/>
      <c r="M14298" s="14"/>
      <c r="N14298" s="14"/>
      <c r="O14298" s="14"/>
      <c r="P14298" s="14"/>
      <c r="Q14298" s="39"/>
      <c r="R14298" s="39"/>
      <c r="S14298" s="39"/>
      <c r="T14298" s="39"/>
      <c r="U14298" s="39"/>
      <c r="V14298" s="39"/>
      <c r="W14298" s="38"/>
      <c r="X14298" s="17"/>
      <c r="Y14298" s="12"/>
      <c r="Z14298" s="13"/>
    </row>
    <row r="14299" spans="1:26" x14ac:dyDescent="0.25">
      <c r="A14299" s="11"/>
      <c r="B14299" s="12"/>
      <c r="C14299" s="12"/>
      <c r="D14299" s="12"/>
      <c r="E14299" s="12"/>
      <c r="F14299" s="12"/>
      <c r="G14299" s="13"/>
      <c r="H14299" s="13"/>
      <c r="I14299" s="13"/>
      <c r="J14299" s="13"/>
      <c r="K14299" s="14"/>
      <c r="L14299" s="14"/>
      <c r="M14299" s="14"/>
      <c r="N14299" s="14"/>
      <c r="O14299" s="14"/>
      <c r="P14299" s="14"/>
      <c r="Q14299" s="39"/>
      <c r="R14299" s="39"/>
      <c r="S14299" s="39"/>
      <c r="T14299" s="39"/>
      <c r="U14299" s="39"/>
      <c r="V14299" s="39"/>
      <c r="W14299" s="39"/>
      <c r="X14299" s="17"/>
      <c r="Y14299" s="13"/>
      <c r="Z14299" s="13"/>
    </row>
    <row r="14300" spans="1:26" x14ac:dyDescent="0.25">
      <c r="A14300" s="11"/>
      <c r="B14300" s="12"/>
      <c r="C14300" s="12"/>
      <c r="D14300" s="12"/>
      <c r="E14300" s="12"/>
      <c r="F14300" s="12"/>
      <c r="G14300" s="13"/>
      <c r="H14300" s="13"/>
      <c r="I14300" s="13"/>
      <c r="J14300" s="13"/>
      <c r="K14300" s="14"/>
      <c r="L14300" s="14"/>
      <c r="M14300" s="14"/>
      <c r="N14300" s="14"/>
      <c r="O14300" s="14"/>
      <c r="P14300" s="14"/>
      <c r="Q14300" s="39"/>
      <c r="R14300" s="39"/>
      <c r="S14300" s="39"/>
      <c r="T14300" s="39"/>
      <c r="U14300" s="39"/>
      <c r="V14300" s="39"/>
      <c r="W14300" s="39"/>
      <c r="X14300" s="17"/>
      <c r="Y14300" s="13"/>
      <c r="Z14300" s="13"/>
    </row>
    <row r="14301" spans="1:26" x14ac:dyDescent="0.25">
      <c r="A14301" s="11"/>
      <c r="B14301" s="12"/>
      <c r="C14301" s="12"/>
      <c r="D14301" s="12"/>
      <c r="E14301" s="12"/>
      <c r="F14301" s="12"/>
      <c r="G14301" s="13"/>
      <c r="H14301" s="13"/>
      <c r="I14301" s="13"/>
      <c r="J14301" s="13"/>
      <c r="K14301" s="14"/>
      <c r="L14301" s="14"/>
      <c r="M14301" s="14"/>
      <c r="N14301" s="14"/>
      <c r="O14301" s="14"/>
      <c r="P14301" s="12"/>
      <c r="Q14301" s="39"/>
      <c r="R14301" s="39"/>
      <c r="S14301" s="39"/>
      <c r="T14301" s="39"/>
      <c r="U14301" s="39"/>
      <c r="V14301" s="39"/>
      <c r="W14301" s="38"/>
      <c r="X14301" s="17"/>
      <c r="Y14301" s="12"/>
      <c r="Z14301" s="13"/>
    </row>
    <row r="14302" spans="1:26" x14ac:dyDescent="0.25">
      <c r="A14302" s="11"/>
      <c r="B14302" s="12"/>
      <c r="C14302" s="12"/>
      <c r="D14302" s="12"/>
      <c r="E14302" s="12"/>
      <c r="F14302" s="12"/>
      <c r="G14302" s="13"/>
      <c r="H14302" s="13"/>
      <c r="I14302" s="13"/>
      <c r="J14302" s="13"/>
      <c r="K14302" s="14"/>
      <c r="L14302" s="14"/>
      <c r="M14302" s="14"/>
      <c r="N14302" s="14"/>
      <c r="O14302" s="14"/>
      <c r="P14302" s="14"/>
      <c r="Q14302" s="39"/>
      <c r="R14302" s="39"/>
      <c r="S14302" s="39"/>
      <c r="T14302" s="39"/>
      <c r="U14302" s="39"/>
      <c r="V14302" s="39"/>
      <c r="W14302" s="39"/>
      <c r="X14302" s="17"/>
      <c r="Y14302" s="13"/>
      <c r="Z14302" s="13"/>
    </row>
    <row r="14303" spans="1:26" x14ac:dyDescent="0.25">
      <c r="A14303" s="11"/>
      <c r="B14303" s="12"/>
      <c r="C14303" s="12"/>
      <c r="D14303" s="12"/>
      <c r="E14303" s="12"/>
      <c r="F14303" s="12"/>
      <c r="G14303" s="13"/>
      <c r="H14303" s="13"/>
      <c r="I14303" s="13"/>
      <c r="J14303" s="13"/>
      <c r="K14303" s="14"/>
      <c r="L14303" s="14"/>
      <c r="M14303" s="14"/>
      <c r="N14303" s="14"/>
      <c r="O14303" s="14"/>
      <c r="P14303" s="14"/>
      <c r="Q14303" s="39"/>
      <c r="R14303" s="39"/>
      <c r="S14303" s="39"/>
      <c r="T14303" s="39"/>
      <c r="U14303" s="39"/>
      <c r="V14303" s="39"/>
      <c r="W14303" s="38"/>
      <c r="X14303" s="17"/>
      <c r="Y14303" s="12"/>
      <c r="Z14303" s="13"/>
    </row>
    <row r="14304" spans="1:26" x14ac:dyDescent="0.25">
      <c r="A14304" s="11"/>
      <c r="B14304" s="12"/>
      <c r="C14304" s="12"/>
      <c r="D14304" s="12"/>
      <c r="E14304" s="12"/>
      <c r="F14304" s="12"/>
      <c r="G14304" s="13"/>
      <c r="H14304" s="13"/>
      <c r="I14304" s="13"/>
      <c r="J14304" s="13"/>
      <c r="K14304" s="14"/>
      <c r="L14304" s="14"/>
      <c r="M14304" s="14"/>
      <c r="N14304" s="14"/>
      <c r="O14304" s="14"/>
      <c r="P14304" s="14"/>
      <c r="Q14304" s="39"/>
      <c r="R14304" s="39"/>
      <c r="S14304" s="39"/>
      <c r="T14304" s="39"/>
      <c r="U14304" s="39"/>
      <c r="V14304" s="39"/>
      <c r="W14304" s="53"/>
      <c r="X14304" s="17"/>
      <c r="Y14304" s="12"/>
      <c r="Z14304" s="13"/>
    </row>
    <row r="14305" spans="1:26" x14ac:dyDescent="0.25">
      <c r="A14305" s="11"/>
      <c r="B14305" s="12"/>
      <c r="C14305" s="12"/>
      <c r="D14305" s="12"/>
      <c r="E14305" s="12"/>
      <c r="F14305" s="12"/>
      <c r="G14305" s="13"/>
      <c r="H14305" s="13"/>
      <c r="I14305" s="13"/>
      <c r="J14305" s="13"/>
      <c r="K14305" s="14"/>
      <c r="L14305" s="14"/>
      <c r="M14305" s="14"/>
      <c r="N14305" s="14"/>
      <c r="O14305" s="14"/>
      <c r="P14305" s="14"/>
      <c r="Q14305" s="39"/>
      <c r="R14305" s="39"/>
      <c r="S14305" s="39"/>
      <c r="T14305" s="39"/>
      <c r="U14305" s="39"/>
      <c r="V14305" s="39"/>
      <c r="W14305" s="39"/>
      <c r="X14305" s="17"/>
      <c r="Y14305" s="12"/>
      <c r="Z14305" s="13"/>
    </row>
    <row r="14306" spans="1:26" x14ac:dyDescent="0.25">
      <c r="A14306" s="11"/>
      <c r="B14306" s="12"/>
      <c r="C14306" s="12"/>
      <c r="D14306" s="12"/>
      <c r="E14306" s="12"/>
      <c r="F14306" s="12"/>
      <c r="G14306" s="13"/>
      <c r="H14306" s="13"/>
      <c r="I14306" s="13"/>
      <c r="J14306" s="13"/>
      <c r="K14306" s="14"/>
      <c r="L14306" s="14"/>
      <c r="M14306" s="14"/>
      <c r="N14306" s="14"/>
      <c r="O14306" s="14"/>
      <c r="P14306" s="14"/>
      <c r="Q14306" s="39"/>
      <c r="R14306" s="39"/>
      <c r="S14306" s="39"/>
      <c r="T14306" s="39"/>
      <c r="U14306" s="39"/>
      <c r="V14306" s="39"/>
      <c r="W14306" s="39"/>
      <c r="X14306" s="17"/>
      <c r="Y14306" s="12"/>
      <c r="Z14306" s="13"/>
    </row>
    <row r="14307" spans="1:26" x14ac:dyDescent="0.25">
      <c r="A14307" s="11"/>
      <c r="B14307" s="12"/>
      <c r="C14307" s="12"/>
      <c r="D14307" s="12"/>
      <c r="E14307" s="12"/>
      <c r="F14307" s="12"/>
      <c r="G14307" s="13"/>
      <c r="H14307" s="13"/>
      <c r="I14307" s="13"/>
      <c r="J14307" s="13"/>
      <c r="K14307" s="14"/>
      <c r="L14307" s="14"/>
      <c r="M14307" s="14"/>
      <c r="N14307" s="14"/>
      <c r="O14307" s="14"/>
      <c r="P14307" s="14"/>
      <c r="Q14307" s="39"/>
      <c r="R14307" s="39"/>
      <c r="S14307" s="39"/>
      <c r="T14307" s="39"/>
      <c r="U14307" s="39"/>
      <c r="V14307" s="39"/>
      <c r="W14307" s="39"/>
      <c r="X14307" s="17"/>
      <c r="Y14307" s="12"/>
      <c r="Z14307" s="13"/>
    </row>
    <row r="14308" spans="1:26" x14ac:dyDescent="0.25">
      <c r="A14308" s="11"/>
      <c r="B14308" s="12"/>
      <c r="C14308" s="12"/>
      <c r="D14308" s="12"/>
      <c r="E14308" s="12"/>
      <c r="F14308" s="12"/>
      <c r="G14308" s="13"/>
      <c r="H14308" s="13"/>
      <c r="I14308" s="13"/>
      <c r="J14308" s="13"/>
      <c r="K14308" s="14"/>
      <c r="L14308" s="14"/>
      <c r="M14308" s="14"/>
      <c r="N14308" s="14"/>
      <c r="O14308" s="14"/>
      <c r="P14308" s="14"/>
      <c r="Q14308" s="39"/>
      <c r="R14308" s="39"/>
      <c r="S14308" s="39"/>
      <c r="T14308" s="39"/>
      <c r="U14308" s="39"/>
      <c r="V14308" s="39"/>
      <c r="W14308" s="38"/>
      <c r="X14308" s="17"/>
      <c r="Y14308" s="12"/>
      <c r="Z14308" s="13"/>
    </row>
    <row r="14309" spans="1:26" x14ac:dyDescent="0.25">
      <c r="A14309" s="11"/>
      <c r="B14309" s="12"/>
      <c r="C14309" s="12"/>
      <c r="D14309" s="12"/>
      <c r="E14309" s="12"/>
      <c r="F14309" s="12"/>
      <c r="G14309" s="13"/>
      <c r="H14309" s="13"/>
      <c r="I14309" s="13"/>
      <c r="J14309" s="13"/>
      <c r="K14309" s="14"/>
      <c r="L14309" s="14"/>
      <c r="M14309" s="14"/>
      <c r="N14309" s="14"/>
      <c r="O14309" s="14"/>
      <c r="P14309" s="14"/>
      <c r="Q14309" s="39"/>
      <c r="R14309" s="39"/>
      <c r="S14309" s="39"/>
      <c r="T14309" s="39"/>
      <c r="U14309" s="39"/>
      <c r="V14309" s="39"/>
      <c r="W14309" s="39"/>
      <c r="X14309" s="17"/>
      <c r="Y14309" s="13"/>
      <c r="Z14309" s="13"/>
    </row>
    <row r="14310" spans="1:26" x14ac:dyDescent="0.25">
      <c r="A14310" s="11"/>
      <c r="B14310" s="12"/>
      <c r="C14310" s="12"/>
      <c r="D14310" s="12"/>
      <c r="E14310" s="12"/>
      <c r="F14310" s="12"/>
      <c r="G14310" s="13"/>
      <c r="H14310" s="13"/>
      <c r="I14310" s="13"/>
      <c r="J14310" s="13"/>
      <c r="K14310" s="14"/>
      <c r="L14310" s="14"/>
      <c r="M14310" s="14"/>
      <c r="N14310" s="14"/>
      <c r="O14310" s="14"/>
      <c r="P14310" s="14"/>
      <c r="Q14310" s="39"/>
      <c r="R14310" s="39"/>
      <c r="S14310" s="39"/>
      <c r="T14310" s="39"/>
      <c r="U14310" s="39"/>
      <c r="V14310" s="39"/>
      <c r="W14310" s="38"/>
      <c r="X14310" s="17"/>
      <c r="Y14310" s="12"/>
      <c r="Z14310" s="13"/>
    </row>
    <row r="14311" spans="1:26" x14ac:dyDescent="0.25">
      <c r="A14311" s="11"/>
      <c r="B14311" s="12"/>
      <c r="C14311" s="12"/>
      <c r="D14311" s="12"/>
      <c r="E14311" s="12"/>
      <c r="F14311" s="12"/>
      <c r="G14311" s="13"/>
      <c r="H14311" s="13"/>
      <c r="I14311" s="13"/>
      <c r="J14311" s="13"/>
      <c r="K14311" s="14"/>
      <c r="L14311" s="14"/>
      <c r="M14311" s="14"/>
      <c r="N14311" s="14"/>
      <c r="O14311" s="14"/>
      <c r="P14311" s="14"/>
      <c r="Q14311" s="39"/>
      <c r="R14311" s="39"/>
      <c r="S14311" s="39"/>
      <c r="T14311" s="39"/>
      <c r="U14311" s="39"/>
      <c r="V14311" s="39"/>
      <c r="W14311" s="39"/>
      <c r="X14311" s="17"/>
      <c r="Y14311" s="12"/>
      <c r="Z14311" s="13"/>
    </row>
    <row r="14312" spans="1:26" x14ac:dyDescent="0.25">
      <c r="A14312" s="11"/>
      <c r="B14312" s="12"/>
      <c r="C14312" s="12"/>
      <c r="D14312" s="12"/>
      <c r="E14312" s="12"/>
      <c r="F14312" s="12"/>
      <c r="G14312" s="13"/>
      <c r="H14312" s="13"/>
      <c r="I14312" s="13"/>
      <c r="J14312" s="13"/>
      <c r="K14312" s="14"/>
      <c r="L14312" s="14"/>
      <c r="M14312" s="14"/>
      <c r="N14312" s="14"/>
      <c r="O14312" s="14"/>
      <c r="P14312" s="14"/>
      <c r="Q14312" s="39"/>
      <c r="R14312" s="39"/>
      <c r="S14312" s="39"/>
      <c r="T14312" s="39"/>
      <c r="U14312" s="39"/>
      <c r="V14312" s="39"/>
      <c r="W14312" s="39"/>
      <c r="X14312" s="17"/>
      <c r="Y14312" s="12"/>
      <c r="Z14312" s="13"/>
    </row>
    <row r="14313" spans="1:26" x14ac:dyDescent="0.25">
      <c r="A14313" s="11"/>
      <c r="B14313" s="12"/>
      <c r="C14313" s="12"/>
      <c r="D14313" s="12"/>
      <c r="E14313" s="12"/>
      <c r="F14313" s="12"/>
      <c r="G14313" s="13"/>
      <c r="H14313" s="13"/>
      <c r="I14313" s="13"/>
      <c r="J14313" s="13"/>
      <c r="K14313" s="14"/>
      <c r="L14313" s="14"/>
      <c r="M14313" s="14"/>
      <c r="N14313" s="14"/>
      <c r="O14313" s="14"/>
      <c r="P14313" s="14"/>
      <c r="Q14313" s="39"/>
      <c r="R14313" s="39"/>
      <c r="S14313" s="39"/>
      <c r="T14313" s="39"/>
      <c r="U14313" s="39"/>
      <c r="V14313" s="39"/>
      <c r="W14313" s="38"/>
      <c r="X14313" s="17"/>
      <c r="Y14313" s="12"/>
      <c r="Z14313" s="13"/>
    </row>
    <row r="14314" spans="1:26" x14ac:dyDescent="0.25">
      <c r="A14314" s="11"/>
      <c r="B14314" s="12"/>
      <c r="C14314" s="12"/>
      <c r="D14314" s="12"/>
      <c r="E14314" s="12"/>
      <c r="F14314" s="12"/>
      <c r="G14314" s="13"/>
      <c r="H14314" s="13"/>
      <c r="I14314" s="13"/>
      <c r="J14314" s="13"/>
      <c r="K14314" s="14"/>
      <c r="L14314" s="14"/>
      <c r="M14314" s="14"/>
      <c r="N14314" s="14"/>
      <c r="O14314" s="14"/>
      <c r="P14314" s="14"/>
      <c r="Q14314" s="39"/>
      <c r="R14314" s="39"/>
      <c r="S14314" s="39"/>
      <c r="T14314" s="39"/>
      <c r="U14314" s="39"/>
      <c r="V14314" s="39"/>
      <c r="W14314" s="39"/>
      <c r="X14314" s="17"/>
      <c r="Y14314" s="12"/>
      <c r="Z14314" s="13"/>
    </row>
    <row r="14315" spans="1:26" x14ac:dyDescent="0.25">
      <c r="A14315" s="11"/>
      <c r="B14315" s="12"/>
      <c r="C14315" s="12"/>
      <c r="D14315" s="12"/>
      <c r="E14315" s="12"/>
      <c r="F14315" s="12"/>
      <c r="G14315" s="13"/>
      <c r="H14315" s="13"/>
      <c r="I14315" s="13"/>
      <c r="J14315" s="13"/>
      <c r="K14315" s="14"/>
      <c r="L14315" s="14"/>
      <c r="M14315" s="14"/>
      <c r="N14315" s="14"/>
      <c r="O14315" s="14"/>
      <c r="P14315" s="14"/>
      <c r="Q14315" s="39"/>
      <c r="R14315" s="39"/>
      <c r="S14315" s="39"/>
      <c r="T14315" s="39"/>
      <c r="U14315" s="39"/>
      <c r="V14315" s="39"/>
      <c r="W14315" s="38"/>
      <c r="X14315" s="17"/>
      <c r="Y14315" s="12"/>
      <c r="Z14315" s="13"/>
    </row>
    <row r="14316" spans="1:26" x14ac:dyDescent="0.25">
      <c r="A14316" s="11"/>
      <c r="B14316" s="12"/>
      <c r="C14316" s="12"/>
      <c r="D14316" s="12"/>
      <c r="E14316" s="12"/>
      <c r="F14316" s="12"/>
      <c r="G14316" s="13"/>
      <c r="H14316" s="13"/>
      <c r="I14316" s="13"/>
      <c r="J14316" s="13"/>
      <c r="K14316" s="14"/>
      <c r="L14316" s="14"/>
      <c r="M14316" s="14"/>
      <c r="N14316" s="14"/>
      <c r="O14316" s="14"/>
      <c r="P14316" s="14"/>
      <c r="Q14316" s="39"/>
      <c r="R14316" s="39"/>
      <c r="S14316" s="39"/>
      <c r="T14316" s="39"/>
      <c r="U14316" s="39"/>
      <c r="V14316" s="39"/>
      <c r="W14316" s="39"/>
      <c r="X14316" s="17"/>
      <c r="Y14316" s="12"/>
      <c r="Z14316" s="13"/>
    </row>
    <row r="14317" spans="1:26" x14ac:dyDescent="0.25">
      <c r="A14317" s="11"/>
      <c r="B14317" s="12"/>
      <c r="C14317" s="12"/>
      <c r="D14317" s="12"/>
      <c r="E14317" s="12"/>
      <c r="F14317" s="12"/>
      <c r="G14317" s="13"/>
      <c r="H14317" s="13"/>
      <c r="I14317" s="13"/>
      <c r="J14317" s="13"/>
      <c r="K14317" s="14"/>
      <c r="L14317" s="14"/>
      <c r="M14317" s="14"/>
      <c r="N14317" s="14"/>
      <c r="O14317" s="14"/>
      <c r="P14317" s="14"/>
      <c r="Q14317" s="39"/>
      <c r="R14317" s="39"/>
      <c r="S14317" s="39"/>
      <c r="T14317" s="39"/>
      <c r="U14317" s="39"/>
      <c r="V14317" s="39"/>
      <c r="W14317" s="39"/>
      <c r="X14317" s="17"/>
      <c r="Y14317" s="12"/>
      <c r="Z14317" s="13"/>
    </row>
    <row r="14318" spans="1:26" x14ac:dyDescent="0.25">
      <c r="A14318" s="11"/>
      <c r="B14318" s="12"/>
      <c r="C14318" s="12"/>
      <c r="D14318" s="12"/>
      <c r="E14318" s="12"/>
      <c r="F14318" s="12"/>
      <c r="G14318" s="13"/>
      <c r="H14318" s="13"/>
      <c r="I14318" s="13"/>
      <c r="J14318" s="13"/>
      <c r="K14318" s="14"/>
      <c r="L14318" s="14"/>
      <c r="M14318" s="14"/>
      <c r="N14318" s="14"/>
      <c r="O14318" s="14"/>
      <c r="P14318" s="14"/>
      <c r="Q14318" s="39"/>
      <c r="R14318" s="39"/>
      <c r="S14318" s="39"/>
      <c r="T14318" s="39"/>
      <c r="U14318" s="39"/>
      <c r="V14318" s="39"/>
      <c r="W14318" s="53"/>
      <c r="X14318" s="17"/>
      <c r="Y14318" s="12"/>
      <c r="Z14318" s="13"/>
    </row>
    <row r="14319" spans="1:26" x14ac:dyDescent="0.25">
      <c r="A14319" s="11"/>
      <c r="B14319" s="12"/>
      <c r="C14319" s="12"/>
      <c r="D14319" s="12"/>
      <c r="E14319" s="12"/>
      <c r="F14319" s="12"/>
      <c r="G14319" s="13"/>
      <c r="H14319" s="13"/>
      <c r="I14319" s="13"/>
      <c r="J14319" s="13"/>
      <c r="K14319" s="14"/>
      <c r="L14319" s="14"/>
      <c r="M14319" s="14"/>
      <c r="N14319" s="14"/>
      <c r="O14319" s="14"/>
      <c r="P14319" s="14"/>
      <c r="Q14319" s="39"/>
      <c r="R14319" s="39"/>
      <c r="S14319" s="39"/>
      <c r="T14319" s="39"/>
      <c r="U14319" s="39"/>
      <c r="V14319" s="39"/>
      <c r="W14319" s="53"/>
      <c r="X14319" s="17"/>
      <c r="Y14319" s="12"/>
      <c r="Z14319" s="13"/>
    </row>
    <row r="14320" spans="1:26" x14ac:dyDescent="0.25">
      <c r="A14320" s="11"/>
      <c r="B14320" s="12"/>
      <c r="C14320" s="12"/>
      <c r="D14320" s="12"/>
      <c r="E14320" s="12"/>
      <c r="F14320" s="12"/>
      <c r="G14320" s="13"/>
      <c r="H14320" s="13"/>
      <c r="I14320" s="13"/>
      <c r="J14320" s="13"/>
      <c r="K14320" s="14"/>
      <c r="L14320" s="14"/>
      <c r="M14320" s="14"/>
      <c r="N14320" s="14"/>
      <c r="O14320" s="14"/>
      <c r="P14320" s="14"/>
      <c r="Q14320" s="39"/>
      <c r="R14320" s="39"/>
      <c r="S14320" s="39"/>
      <c r="T14320" s="39"/>
      <c r="U14320" s="39"/>
      <c r="V14320" s="39"/>
      <c r="W14320" s="53"/>
      <c r="X14320" s="17"/>
      <c r="Y14320" s="12"/>
      <c r="Z14320" s="13"/>
    </row>
    <row r="14321" spans="1:26" x14ac:dyDescent="0.25">
      <c r="A14321" s="11"/>
      <c r="B14321" s="12"/>
      <c r="C14321" s="12"/>
      <c r="D14321" s="12"/>
      <c r="E14321" s="12"/>
      <c r="F14321" s="12"/>
      <c r="G14321" s="13"/>
      <c r="H14321" s="13"/>
      <c r="I14321" s="13"/>
      <c r="J14321" s="13"/>
      <c r="K14321" s="14"/>
      <c r="L14321" s="14"/>
      <c r="M14321" s="14"/>
      <c r="N14321" s="14"/>
      <c r="O14321" s="14"/>
      <c r="P14321" s="14"/>
      <c r="Q14321" s="39"/>
      <c r="R14321" s="39"/>
      <c r="S14321" s="39"/>
      <c r="T14321" s="39"/>
      <c r="U14321" s="39"/>
      <c r="V14321" s="39"/>
      <c r="W14321" s="39"/>
      <c r="X14321" s="17"/>
      <c r="Y14321" s="12"/>
      <c r="Z14321" s="13"/>
    </row>
    <row r="14322" spans="1:26" x14ac:dyDescent="0.25">
      <c r="A14322" s="11"/>
      <c r="B14322" s="12"/>
      <c r="C14322" s="12"/>
      <c r="D14322" s="12"/>
      <c r="E14322" s="12"/>
      <c r="F14322" s="12"/>
      <c r="G14322" s="13"/>
      <c r="H14322" s="13"/>
      <c r="I14322" s="13"/>
      <c r="J14322" s="13"/>
      <c r="K14322" s="14"/>
      <c r="L14322" s="14"/>
      <c r="M14322" s="14"/>
      <c r="N14322" s="14"/>
      <c r="O14322" s="14"/>
      <c r="P14322" s="12"/>
      <c r="Q14322" s="39"/>
      <c r="R14322" s="39"/>
      <c r="S14322" s="39"/>
      <c r="T14322" s="39"/>
      <c r="U14322" s="39"/>
      <c r="V14322" s="39"/>
      <c r="W14322" s="53"/>
      <c r="X14322" s="17"/>
      <c r="Y14322" s="12"/>
      <c r="Z14322" s="13"/>
    </row>
    <row r="14323" spans="1:26" x14ac:dyDescent="0.25">
      <c r="A14323" s="11"/>
      <c r="B14323" s="12"/>
      <c r="C14323" s="12"/>
      <c r="D14323" s="12"/>
      <c r="E14323" s="12"/>
      <c r="F14323" s="12"/>
      <c r="G14323" s="13"/>
      <c r="H14323" s="13"/>
      <c r="I14323" s="13"/>
      <c r="J14323" s="13"/>
      <c r="K14323" s="14"/>
      <c r="L14323" s="14"/>
      <c r="M14323" s="14"/>
      <c r="N14323" s="14"/>
      <c r="O14323" s="14"/>
      <c r="P14323" s="14"/>
      <c r="Q14323" s="39"/>
      <c r="R14323" s="39"/>
      <c r="S14323" s="39"/>
      <c r="T14323" s="39"/>
      <c r="U14323" s="39"/>
      <c r="V14323" s="39"/>
      <c r="W14323" s="39"/>
      <c r="X14323" s="17"/>
      <c r="Y14323" s="12"/>
      <c r="Z14323" s="13"/>
    </row>
    <row r="14324" spans="1:26" x14ac:dyDescent="0.25">
      <c r="A14324" s="11"/>
      <c r="B14324" s="12"/>
      <c r="C14324" s="12"/>
      <c r="D14324" s="12"/>
      <c r="E14324" s="12"/>
      <c r="F14324" s="12"/>
      <c r="G14324" s="13"/>
      <c r="H14324" s="13"/>
      <c r="I14324" s="13"/>
      <c r="J14324" s="13"/>
      <c r="K14324" s="14"/>
      <c r="L14324" s="14"/>
      <c r="M14324" s="14"/>
      <c r="N14324" s="14"/>
      <c r="O14324" s="14"/>
      <c r="P14324" s="14"/>
      <c r="Q14324" s="39"/>
      <c r="R14324" s="39"/>
      <c r="S14324" s="39"/>
      <c r="T14324" s="39"/>
      <c r="U14324" s="39"/>
      <c r="V14324" s="39"/>
      <c r="W14324" s="38"/>
      <c r="X14324" s="17"/>
      <c r="Y14324" s="12"/>
      <c r="Z14324" s="13"/>
    </row>
    <row r="14325" spans="1:26" x14ac:dyDescent="0.25">
      <c r="A14325" s="11"/>
      <c r="B14325" s="12"/>
      <c r="C14325" s="12"/>
      <c r="D14325" s="12"/>
      <c r="E14325" s="12"/>
      <c r="F14325" s="12"/>
      <c r="G14325" s="13"/>
      <c r="H14325" s="13"/>
      <c r="I14325" s="13"/>
      <c r="J14325" s="13"/>
      <c r="K14325" s="14"/>
      <c r="L14325" s="14"/>
      <c r="M14325" s="14"/>
      <c r="N14325" s="14"/>
      <c r="O14325" s="14"/>
      <c r="P14325" s="14"/>
      <c r="Q14325" s="39"/>
      <c r="R14325" s="39"/>
      <c r="S14325" s="39"/>
      <c r="T14325" s="39"/>
      <c r="U14325" s="39"/>
      <c r="V14325" s="39"/>
      <c r="W14325" s="39"/>
      <c r="X14325" s="17"/>
      <c r="Y14325" s="12"/>
      <c r="Z14325" s="13"/>
    </row>
    <row r="14326" spans="1:26" x14ac:dyDescent="0.25">
      <c r="A14326" s="11"/>
      <c r="B14326" s="12"/>
      <c r="C14326" s="12"/>
      <c r="D14326" s="12"/>
      <c r="E14326" s="12"/>
      <c r="F14326" s="12"/>
      <c r="G14326" s="13"/>
      <c r="H14326" s="13"/>
      <c r="I14326" s="13"/>
      <c r="J14326" s="13"/>
      <c r="K14326" s="14"/>
      <c r="L14326" s="14"/>
      <c r="M14326" s="14"/>
      <c r="N14326" s="14"/>
      <c r="O14326" s="14"/>
      <c r="P14326" s="14"/>
      <c r="Q14326" s="39"/>
      <c r="R14326" s="39"/>
      <c r="S14326" s="39"/>
      <c r="T14326" s="39"/>
      <c r="U14326" s="39"/>
      <c r="V14326" s="39"/>
      <c r="W14326" s="39"/>
      <c r="X14326" s="17"/>
      <c r="Y14326" s="12"/>
      <c r="Z14326" s="13"/>
    </row>
    <row r="14327" spans="1:26" x14ac:dyDescent="0.25">
      <c r="A14327" s="11"/>
      <c r="B14327" s="12"/>
      <c r="C14327" s="12"/>
      <c r="D14327" s="12"/>
      <c r="E14327" s="12"/>
      <c r="F14327" s="12"/>
      <c r="G14327" s="13"/>
      <c r="H14327" s="13"/>
      <c r="I14327" s="13"/>
      <c r="J14327" s="13"/>
      <c r="K14327" s="14"/>
      <c r="L14327" s="14"/>
      <c r="M14327" s="14"/>
      <c r="N14327" s="14"/>
      <c r="O14327" s="14"/>
      <c r="P14327" s="14"/>
      <c r="Q14327" s="39"/>
      <c r="R14327" s="39"/>
      <c r="S14327" s="39"/>
      <c r="T14327" s="39"/>
      <c r="U14327" s="39"/>
      <c r="V14327" s="39"/>
      <c r="W14327" s="38"/>
      <c r="X14327" s="17"/>
      <c r="Y14327" s="12"/>
      <c r="Z14327" s="13"/>
    </row>
    <row r="14328" spans="1:26" x14ac:dyDescent="0.25">
      <c r="A14328" s="11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14"/>
      <c r="L14328" s="14"/>
      <c r="M14328" s="14"/>
      <c r="N14328" s="14"/>
      <c r="O14328" s="14"/>
      <c r="P14328" s="14"/>
      <c r="Q14328" s="39"/>
      <c r="R14328" s="39"/>
      <c r="S14328" s="39"/>
      <c r="T14328" s="39"/>
      <c r="U14328" s="39"/>
      <c r="V14328" s="39"/>
      <c r="W14328" s="39"/>
      <c r="X14328" s="17"/>
      <c r="Y14328" s="12"/>
      <c r="Z14328" s="13"/>
    </row>
    <row r="14329" spans="1:26" x14ac:dyDescent="0.25">
      <c r="A14329" s="11"/>
      <c r="B14329" s="12"/>
      <c r="C14329" s="12"/>
      <c r="D14329" s="12"/>
      <c r="E14329" s="12"/>
      <c r="F14329" s="12"/>
      <c r="G14329" s="13"/>
      <c r="H14329" s="13"/>
      <c r="I14329" s="13"/>
      <c r="J14329" s="13"/>
      <c r="K14329" s="14"/>
      <c r="L14329" s="14"/>
      <c r="M14329" s="14"/>
      <c r="N14329" s="14"/>
      <c r="O14329" s="14"/>
      <c r="P14329" s="14"/>
      <c r="Q14329" s="39"/>
      <c r="R14329" s="39"/>
      <c r="S14329" s="39"/>
      <c r="T14329" s="39"/>
      <c r="U14329" s="39"/>
      <c r="V14329" s="39"/>
      <c r="W14329" s="38"/>
      <c r="X14329" s="17"/>
      <c r="Y14329" s="12"/>
      <c r="Z14329" s="13"/>
    </row>
    <row r="14330" spans="1:26" x14ac:dyDescent="0.25">
      <c r="A14330" s="11"/>
      <c r="B14330" s="12"/>
      <c r="C14330" s="12"/>
      <c r="D14330" s="12"/>
      <c r="E14330" s="12"/>
      <c r="F14330" s="12"/>
      <c r="G14330" s="13"/>
      <c r="H14330" s="13"/>
      <c r="I14330" s="13"/>
      <c r="J14330" s="13"/>
      <c r="K14330" s="14"/>
      <c r="L14330" s="14"/>
      <c r="M14330" s="14"/>
      <c r="N14330" s="14"/>
      <c r="O14330" s="14"/>
      <c r="P14330" s="14"/>
      <c r="Q14330" s="39"/>
      <c r="R14330" s="39"/>
      <c r="S14330" s="39"/>
      <c r="T14330" s="39"/>
      <c r="U14330" s="39"/>
      <c r="V14330" s="39"/>
      <c r="W14330" s="53"/>
      <c r="X14330" s="17"/>
      <c r="Y14330" s="12"/>
      <c r="Z14330" s="13"/>
    </row>
    <row r="14331" spans="1:26" x14ac:dyDescent="0.25">
      <c r="A14331" s="11"/>
      <c r="B14331" s="12"/>
      <c r="C14331" s="12"/>
      <c r="D14331" s="12"/>
      <c r="E14331" s="12"/>
      <c r="F14331" s="12"/>
      <c r="G14331" s="13"/>
      <c r="H14331" s="13"/>
      <c r="I14331" s="13"/>
      <c r="J14331" s="13"/>
      <c r="K14331" s="14"/>
      <c r="L14331" s="14"/>
      <c r="M14331" s="14"/>
      <c r="N14331" s="14"/>
      <c r="O14331" s="14"/>
      <c r="P14331" s="14"/>
      <c r="Q14331" s="39"/>
      <c r="R14331" s="39"/>
      <c r="S14331" s="39"/>
      <c r="T14331" s="39"/>
      <c r="U14331" s="39"/>
      <c r="V14331" s="39"/>
      <c r="W14331" s="39"/>
      <c r="X14331" s="17"/>
      <c r="Y14331" s="13"/>
      <c r="Z14331" s="13"/>
    </row>
    <row r="14332" spans="1:26" x14ac:dyDescent="0.25">
      <c r="A14332" s="11"/>
      <c r="B14332" s="12"/>
      <c r="C14332" s="12"/>
      <c r="D14332" s="12"/>
      <c r="E14332" s="12"/>
      <c r="F14332" s="12"/>
      <c r="G14332" s="13"/>
      <c r="H14332" s="13"/>
      <c r="I14332" s="13"/>
      <c r="J14332" s="13"/>
      <c r="K14332" s="14"/>
      <c r="L14332" s="14"/>
      <c r="M14332" s="14"/>
      <c r="N14332" s="14"/>
      <c r="O14332" s="14"/>
      <c r="P14332" s="14"/>
      <c r="Q14332" s="39"/>
      <c r="R14332" s="39"/>
      <c r="S14332" s="39"/>
      <c r="T14332" s="39"/>
      <c r="U14332" s="39"/>
      <c r="V14332" s="39"/>
      <c r="W14332" s="39"/>
      <c r="X14332" s="17"/>
      <c r="Y14332" s="12"/>
      <c r="Z14332" s="13"/>
    </row>
    <row r="14333" spans="1:26" x14ac:dyDescent="0.25">
      <c r="A14333" s="11"/>
      <c r="B14333" s="12"/>
      <c r="C14333" s="12"/>
      <c r="D14333" s="12"/>
      <c r="E14333" s="12"/>
      <c r="F14333" s="12"/>
      <c r="G14333" s="13"/>
      <c r="H14333" s="13"/>
      <c r="I14333" s="13"/>
      <c r="J14333" s="13"/>
      <c r="K14333" s="14"/>
      <c r="L14333" s="14"/>
      <c r="M14333" s="14"/>
      <c r="N14333" s="14"/>
      <c r="O14333" s="14"/>
      <c r="P14333" s="14"/>
      <c r="Q14333" s="39"/>
      <c r="R14333" s="39"/>
      <c r="S14333" s="39"/>
      <c r="T14333" s="39"/>
      <c r="U14333" s="39"/>
      <c r="V14333" s="39"/>
      <c r="W14333" s="53"/>
      <c r="X14333" s="17"/>
      <c r="Y14333" s="12"/>
      <c r="Z14333" s="13"/>
    </row>
    <row r="14334" spans="1:26" x14ac:dyDescent="0.25">
      <c r="A14334" s="11"/>
      <c r="B14334" s="12"/>
      <c r="C14334" s="12"/>
      <c r="D14334" s="12"/>
      <c r="E14334" s="12"/>
      <c r="F14334" s="12"/>
      <c r="G14334" s="13"/>
      <c r="H14334" s="13"/>
      <c r="I14334" s="13"/>
      <c r="J14334" s="13"/>
      <c r="K14334" s="14"/>
      <c r="L14334" s="14"/>
      <c r="M14334" s="14"/>
      <c r="N14334" s="14"/>
      <c r="O14334" s="14"/>
      <c r="P14334" s="14"/>
      <c r="Q14334" s="39"/>
      <c r="R14334" s="39"/>
      <c r="S14334" s="39"/>
      <c r="T14334" s="39"/>
      <c r="U14334" s="39"/>
      <c r="V14334" s="39"/>
      <c r="W14334" s="39"/>
      <c r="X14334" s="17"/>
      <c r="Y14334" s="12"/>
      <c r="Z14334" s="13"/>
    </row>
    <row r="14335" spans="1:26" x14ac:dyDescent="0.25">
      <c r="A14335" s="11"/>
      <c r="B14335" s="12"/>
      <c r="C14335" s="12"/>
      <c r="D14335" s="12"/>
      <c r="E14335" s="12"/>
      <c r="F14335" s="12"/>
      <c r="G14335" s="13"/>
      <c r="H14335" s="13"/>
      <c r="I14335" s="13"/>
      <c r="J14335" s="13"/>
      <c r="K14335" s="14"/>
      <c r="L14335" s="14"/>
      <c r="M14335" s="14"/>
      <c r="N14335" s="14"/>
      <c r="O14335" s="14"/>
      <c r="P14335" s="14"/>
      <c r="Q14335" s="39"/>
      <c r="R14335" s="39"/>
      <c r="S14335" s="39"/>
      <c r="T14335" s="39"/>
      <c r="U14335" s="39"/>
      <c r="V14335" s="39"/>
      <c r="W14335" s="53"/>
      <c r="X14335" s="17"/>
      <c r="Y14335" s="12"/>
      <c r="Z14335" s="13"/>
    </row>
    <row r="14336" spans="1:26" x14ac:dyDescent="0.25">
      <c r="A14336" s="11"/>
      <c r="B14336" s="12"/>
      <c r="C14336" s="12"/>
      <c r="D14336" s="12"/>
      <c r="E14336" s="12"/>
      <c r="F14336" s="12"/>
      <c r="G14336" s="13"/>
      <c r="H14336" s="13"/>
      <c r="I14336" s="13"/>
      <c r="J14336" s="13"/>
      <c r="K14336" s="14"/>
      <c r="L14336" s="14"/>
      <c r="M14336" s="14"/>
      <c r="N14336" s="14"/>
      <c r="O14336" s="14"/>
      <c r="P14336" s="14"/>
      <c r="Q14336" s="39"/>
      <c r="R14336" s="39"/>
      <c r="S14336" s="39"/>
      <c r="T14336" s="39"/>
      <c r="U14336" s="39"/>
      <c r="V14336" s="39"/>
      <c r="W14336" s="39"/>
      <c r="X14336" s="17"/>
      <c r="Y14336" s="12"/>
      <c r="Z14336" s="13"/>
    </row>
    <row r="14337" spans="1:26" x14ac:dyDescent="0.25">
      <c r="A14337" s="11"/>
      <c r="B14337" s="12"/>
      <c r="C14337" s="12"/>
      <c r="D14337" s="12"/>
      <c r="E14337" s="12"/>
      <c r="F14337" s="12"/>
      <c r="G14337" s="13"/>
      <c r="H14337" s="13"/>
      <c r="I14337" s="13"/>
      <c r="J14337" s="13"/>
      <c r="K14337" s="14"/>
      <c r="L14337" s="14"/>
      <c r="M14337" s="14"/>
      <c r="N14337" s="14"/>
      <c r="O14337" s="14"/>
      <c r="P14337" s="14"/>
      <c r="Q14337" s="39"/>
      <c r="R14337" s="39"/>
      <c r="S14337" s="39"/>
      <c r="T14337" s="39"/>
      <c r="U14337" s="39"/>
      <c r="V14337" s="39"/>
      <c r="W14337" s="39"/>
      <c r="X14337" s="17"/>
      <c r="Y14337" s="13"/>
      <c r="Z14337" s="13"/>
    </row>
    <row r="14338" spans="1:26" x14ac:dyDescent="0.25">
      <c r="A14338" s="11"/>
      <c r="B14338" s="12"/>
      <c r="C14338" s="12"/>
      <c r="D14338" s="12"/>
      <c r="E14338" s="12"/>
      <c r="F14338" s="12"/>
      <c r="G14338" s="13"/>
      <c r="H14338" s="13"/>
      <c r="I14338" s="13"/>
      <c r="J14338" s="13"/>
      <c r="K14338" s="14"/>
      <c r="L14338" s="14"/>
      <c r="M14338" s="14"/>
      <c r="N14338" s="14"/>
      <c r="O14338" s="14"/>
      <c r="P14338" s="14"/>
      <c r="Q14338" s="39"/>
      <c r="R14338" s="39"/>
      <c r="S14338" s="39"/>
      <c r="T14338" s="39"/>
      <c r="U14338" s="39"/>
      <c r="V14338" s="39"/>
      <c r="W14338" s="38"/>
      <c r="X14338" s="17"/>
      <c r="Y14338" s="12"/>
      <c r="Z14338" s="13"/>
    </row>
    <row r="14339" spans="1:26" x14ac:dyDescent="0.25">
      <c r="A14339" s="11"/>
      <c r="B14339" s="12"/>
      <c r="C14339" s="12"/>
      <c r="D14339" s="12"/>
      <c r="E14339" s="12"/>
      <c r="F14339" s="12"/>
      <c r="G14339" s="13"/>
      <c r="H14339" s="13"/>
      <c r="I14339" s="13"/>
      <c r="J14339" s="13"/>
      <c r="K14339" s="14"/>
      <c r="L14339" s="14"/>
      <c r="M14339" s="14"/>
      <c r="N14339" s="14"/>
      <c r="O14339" s="14"/>
      <c r="P14339" s="12"/>
      <c r="Q14339" s="39"/>
      <c r="R14339" s="39"/>
      <c r="S14339" s="39"/>
      <c r="T14339" s="39"/>
      <c r="U14339" s="39"/>
      <c r="V14339" s="39"/>
      <c r="W14339" s="38"/>
      <c r="X14339" s="17"/>
      <c r="Y14339" s="12"/>
      <c r="Z14339" s="13"/>
    </row>
    <row r="14340" spans="1:26" x14ac:dyDescent="0.25">
      <c r="A14340" s="11"/>
      <c r="B14340" s="12"/>
      <c r="C14340" s="12"/>
      <c r="D14340" s="12"/>
      <c r="E14340" s="12"/>
      <c r="F14340" s="12"/>
      <c r="G14340" s="13"/>
      <c r="H14340" s="13"/>
      <c r="I14340" s="13"/>
      <c r="J14340" s="13"/>
      <c r="K14340" s="14"/>
      <c r="L14340" s="14"/>
      <c r="M14340" s="14"/>
      <c r="N14340" s="14"/>
      <c r="O14340" s="14"/>
      <c r="P14340" s="14"/>
      <c r="Q14340" s="39"/>
      <c r="R14340" s="39"/>
      <c r="S14340" s="39"/>
      <c r="T14340" s="39"/>
      <c r="U14340" s="39"/>
      <c r="V14340" s="39"/>
      <c r="W14340" s="39"/>
      <c r="X14340" s="17"/>
      <c r="Y14340" s="13"/>
      <c r="Z14340" s="13"/>
    </row>
    <row r="14341" spans="1:26" x14ac:dyDescent="0.25">
      <c r="A14341" s="11"/>
      <c r="B14341" s="12"/>
      <c r="C14341" s="12"/>
      <c r="D14341" s="12"/>
      <c r="E14341" s="12"/>
      <c r="F14341" s="12"/>
      <c r="G14341" s="13"/>
      <c r="H14341" s="13"/>
      <c r="I14341" s="13"/>
      <c r="J14341" s="13"/>
      <c r="K14341" s="14"/>
      <c r="L14341" s="14"/>
      <c r="M14341" s="14"/>
      <c r="N14341" s="14"/>
      <c r="O14341" s="14"/>
      <c r="P14341" s="14"/>
      <c r="Q14341" s="39"/>
      <c r="R14341" s="39"/>
      <c r="S14341" s="39"/>
      <c r="T14341" s="39"/>
      <c r="U14341" s="39"/>
      <c r="V14341" s="39"/>
      <c r="W14341" s="39"/>
      <c r="X14341" s="17"/>
      <c r="Y14341" s="12"/>
      <c r="Z14341" s="13"/>
    </row>
    <row r="14342" spans="1:26" x14ac:dyDescent="0.25">
      <c r="A14342" s="11"/>
      <c r="B14342" s="12"/>
      <c r="C14342" s="12"/>
      <c r="D14342" s="12"/>
      <c r="E14342" s="12"/>
      <c r="F14342" s="12"/>
      <c r="G14342" s="13"/>
      <c r="H14342" s="13"/>
      <c r="I14342" s="13"/>
      <c r="J14342" s="13"/>
      <c r="K14342" s="14"/>
      <c r="L14342" s="14"/>
      <c r="M14342" s="14"/>
      <c r="N14342" s="14"/>
      <c r="O14342" s="14"/>
      <c r="P14342" s="14"/>
      <c r="Q14342" s="39"/>
      <c r="R14342" s="39"/>
      <c r="S14342" s="39"/>
      <c r="T14342" s="39"/>
      <c r="U14342" s="39"/>
      <c r="V14342" s="39"/>
      <c r="W14342" s="39"/>
      <c r="X14342" s="17"/>
      <c r="Y14342" s="12"/>
      <c r="Z14342" s="13"/>
    </row>
    <row r="14343" spans="1:26" x14ac:dyDescent="0.25">
      <c r="A14343" s="11"/>
      <c r="B14343" s="12"/>
      <c r="C14343" s="12"/>
      <c r="D14343" s="12"/>
      <c r="E14343" s="12"/>
      <c r="F14343" s="12"/>
      <c r="G14343" s="13"/>
      <c r="H14343" s="13"/>
      <c r="I14343" s="13"/>
      <c r="J14343" s="13"/>
      <c r="K14343" s="14"/>
      <c r="L14343" s="14"/>
      <c r="M14343" s="14"/>
      <c r="N14343" s="14"/>
      <c r="O14343" s="14"/>
      <c r="P14343" s="14"/>
      <c r="Q14343" s="39"/>
      <c r="R14343" s="39"/>
      <c r="S14343" s="39"/>
      <c r="T14343" s="39"/>
      <c r="U14343" s="39"/>
      <c r="V14343" s="39"/>
      <c r="W14343" s="39"/>
      <c r="X14343" s="17"/>
      <c r="Y14343" s="12"/>
      <c r="Z14343" s="13"/>
    </row>
    <row r="14344" spans="1:26" x14ac:dyDescent="0.25">
      <c r="A14344" s="11"/>
      <c r="B14344" s="12"/>
      <c r="C14344" s="12"/>
      <c r="D14344" s="12"/>
      <c r="E14344" s="12"/>
      <c r="F14344" s="12"/>
      <c r="G14344" s="13"/>
      <c r="H14344" s="13"/>
      <c r="I14344" s="13"/>
      <c r="J14344" s="13"/>
      <c r="K14344" s="14"/>
      <c r="L14344" s="14"/>
      <c r="M14344" s="14"/>
      <c r="N14344" s="14"/>
      <c r="O14344" s="14"/>
      <c r="P14344" s="14"/>
      <c r="Q14344" s="39"/>
      <c r="R14344" s="39"/>
      <c r="S14344" s="39"/>
      <c r="T14344" s="39"/>
      <c r="U14344" s="39"/>
      <c r="V14344" s="39"/>
      <c r="W14344" s="39"/>
      <c r="X14344" s="17"/>
      <c r="Y14344" s="13"/>
      <c r="Z14344" s="13"/>
    </row>
    <row r="14345" spans="1:26" x14ac:dyDescent="0.25">
      <c r="A14345" s="11"/>
      <c r="B14345" s="12"/>
      <c r="C14345" s="12"/>
      <c r="D14345" s="12"/>
      <c r="E14345" s="12"/>
      <c r="F14345" s="12"/>
      <c r="G14345" s="13"/>
      <c r="H14345" s="13"/>
      <c r="I14345" s="13"/>
      <c r="J14345" s="13"/>
      <c r="K14345" s="14"/>
      <c r="L14345" s="14"/>
      <c r="M14345" s="14"/>
      <c r="N14345" s="14"/>
      <c r="O14345" s="14"/>
      <c r="P14345" s="12"/>
      <c r="Q14345" s="39"/>
      <c r="R14345" s="39"/>
      <c r="S14345" s="39"/>
      <c r="T14345" s="39"/>
      <c r="U14345" s="39"/>
      <c r="V14345" s="39"/>
      <c r="W14345" s="38"/>
      <c r="X14345" s="17"/>
      <c r="Y14345" s="12"/>
      <c r="Z14345" s="13"/>
    </row>
    <row r="14346" spans="1:26" x14ac:dyDescent="0.25">
      <c r="A14346" s="11"/>
      <c r="B14346" s="12"/>
      <c r="C14346" s="12"/>
      <c r="D14346" s="12"/>
      <c r="E14346" s="12"/>
      <c r="F14346" s="12"/>
      <c r="G14346" s="13"/>
      <c r="H14346" s="13"/>
      <c r="I14346" s="13"/>
      <c r="J14346" s="13"/>
      <c r="K14346" s="14"/>
      <c r="L14346" s="14"/>
      <c r="M14346" s="14"/>
      <c r="N14346" s="14"/>
      <c r="O14346" s="14"/>
      <c r="P14346" s="14"/>
      <c r="Q14346" s="39"/>
      <c r="R14346" s="39"/>
      <c r="S14346" s="39"/>
      <c r="T14346" s="39"/>
      <c r="U14346" s="39"/>
      <c r="V14346" s="39"/>
      <c r="W14346" s="39"/>
      <c r="X14346" s="17"/>
      <c r="Y14346" s="12"/>
      <c r="Z14346" s="13"/>
    </row>
    <row r="14347" spans="1:26" x14ac:dyDescent="0.25">
      <c r="A14347" s="11"/>
      <c r="B14347" s="12"/>
      <c r="C14347" s="12"/>
      <c r="D14347" s="12"/>
      <c r="E14347" s="12"/>
      <c r="F14347" s="12"/>
      <c r="G14347" s="13"/>
      <c r="H14347" s="13"/>
      <c r="I14347" s="13"/>
      <c r="J14347" s="13"/>
      <c r="K14347" s="14"/>
      <c r="L14347" s="14"/>
      <c r="M14347" s="14"/>
      <c r="N14347" s="14"/>
      <c r="O14347" s="14"/>
      <c r="P14347" s="14"/>
      <c r="Q14347" s="39"/>
      <c r="R14347" s="39"/>
      <c r="S14347" s="39"/>
      <c r="T14347" s="39"/>
      <c r="U14347" s="39"/>
      <c r="V14347" s="39"/>
      <c r="W14347" s="39"/>
      <c r="X14347" s="17"/>
      <c r="Y14347" s="12"/>
      <c r="Z14347" s="13"/>
    </row>
    <row r="14348" spans="1:26" x14ac:dyDescent="0.25">
      <c r="A14348" s="11"/>
      <c r="B14348" s="12"/>
      <c r="C14348" s="12"/>
      <c r="D14348" s="12"/>
      <c r="E14348" s="12"/>
      <c r="F14348" s="12"/>
      <c r="G14348" s="13"/>
      <c r="H14348" s="13"/>
      <c r="I14348" s="13"/>
      <c r="J14348" s="13"/>
      <c r="K14348" s="14"/>
      <c r="L14348" s="14"/>
      <c r="M14348" s="14"/>
      <c r="N14348" s="14"/>
      <c r="O14348" s="14"/>
      <c r="P14348" s="14"/>
      <c r="Q14348" s="39"/>
      <c r="R14348" s="39"/>
      <c r="S14348" s="39"/>
      <c r="T14348" s="39"/>
      <c r="U14348" s="39"/>
      <c r="V14348" s="39"/>
      <c r="W14348" s="38"/>
      <c r="X14348" s="17"/>
      <c r="Y14348" s="12"/>
      <c r="Z14348" s="13"/>
    </row>
    <row r="14349" spans="1:26" x14ac:dyDescent="0.25">
      <c r="A14349" s="11"/>
      <c r="B14349" s="12"/>
      <c r="C14349" s="12"/>
      <c r="D14349" s="12"/>
      <c r="E14349" s="12"/>
      <c r="F14349" s="12"/>
      <c r="G14349" s="13"/>
      <c r="H14349" s="13"/>
      <c r="I14349" s="13"/>
      <c r="J14349" s="13"/>
      <c r="K14349" s="14"/>
      <c r="L14349" s="14"/>
      <c r="M14349" s="14"/>
      <c r="N14349" s="14"/>
      <c r="O14349" s="14"/>
      <c r="P14349" s="14"/>
      <c r="Q14349" s="39"/>
      <c r="R14349" s="39"/>
      <c r="S14349" s="39"/>
      <c r="T14349" s="39"/>
      <c r="U14349" s="39"/>
      <c r="V14349" s="39"/>
      <c r="W14349" s="39"/>
      <c r="X14349" s="17"/>
      <c r="Y14349" s="12"/>
      <c r="Z14349" s="13"/>
    </row>
    <row r="14350" spans="1:26" x14ac:dyDescent="0.25">
      <c r="A14350" s="11"/>
      <c r="B14350" s="12"/>
      <c r="C14350" s="12"/>
      <c r="D14350" s="12"/>
      <c r="E14350" s="12"/>
      <c r="F14350" s="12"/>
      <c r="G14350" s="13"/>
      <c r="H14350" s="13"/>
      <c r="I14350" s="13"/>
      <c r="J14350" s="13"/>
      <c r="K14350" s="14"/>
      <c r="L14350" s="14"/>
      <c r="M14350" s="14"/>
      <c r="N14350" s="14"/>
      <c r="O14350" s="14"/>
      <c r="P14350" s="14"/>
      <c r="Q14350" s="39"/>
      <c r="R14350" s="39"/>
      <c r="S14350" s="39"/>
      <c r="T14350" s="39"/>
      <c r="U14350" s="39"/>
      <c r="V14350" s="39"/>
      <c r="W14350" s="39"/>
      <c r="X14350" s="17"/>
      <c r="Y14350" s="12"/>
      <c r="Z14350" s="13"/>
    </row>
    <row r="14351" spans="1:26" x14ac:dyDescent="0.25">
      <c r="A14351" s="11"/>
      <c r="B14351" s="12"/>
      <c r="C14351" s="12"/>
      <c r="D14351" s="12"/>
      <c r="E14351" s="12"/>
      <c r="F14351" s="12"/>
      <c r="G14351" s="13"/>
      <c r="H14351" s="13"/>
      <c r="I14351" s="13"/>
      <c r="J14351" s="13"/>
      <c r="K14351" s="14"/>
      <c r="L14351" s="14"/>
      <c r="M14351" s="14"/>
      <c r="N14351" s="14"/>
      <c r="O14351" s="14"/>
      <c r="P14351" s="14"/>
      <c r="Q14351" s="39"/>
      <c r="R14351" s="39"/>
      <c r="S14351" s="39"/>
      <c r="T14351" s="39"/>
      <c r="U14351" s="39"/>
      <c r="V14351" s="39"/>
      <c r="W14351" s="39"/>
      <c r="X14351" s="17"/>
      <c r="Y14351" s="12"/>
      <c r="Z14351" s="13"/>
    </row>
    <row r="14352" spans="1:26" x14ac:dyDescent="0.25">
      <c r="A14352" s="11"/>
      <c r="B14352" s="12"/>
      <c r="C14352" s="12"/>
      <c r="D14352" s="12"/>
      <c r="E14352" s="12"/>
      <c r="F14352" s="12"/>
      <c r="G14352" s="13"/>
      <c r="H14352" s="13"/>
      <c r="I14352" s="13"/>
      <c r="J14352" s="13"/>
      <c r="K14352" s="14"/>
      <c r="L14352" s="14"/>
      <c r="M14352" s="14"/>
      <c r="N14352" s="14"/>
      <c r="O14352" s="14"/>
      <c r="P14352" s="14"/>
      <c r="Q14352" s="39"/>
      <c r="R14352" s="39"/>
      <c r="S14352" s="39"/>
      <c r="T14352" s="39"/>
      <c r="U14352" s="39"/>
      <c r="V14352" s="39"/>
      <c r="W14352" s="38"/>
      <c r="X14352" s="17"/>
      <c r="Y14352" s="12"/>
      <c r="Z14352" s="13"/>
    </row>
    <row r="14353" spans="1:26" x14ac:dyDescent="0.25">
      <c r="A14353" s="11"/>
      <c r="B14353" s="12"/>
      <c r="C14353" s="12"/>
      <c r="D14353" s="12"/>
      <c r="E14353" s="12"/>
      <c r="F14353" s="12"/>
      <c r="G14353" s="13"/>
      <c r="H14353" s="13"/>
      <c r="I14353" s="13"/>
      <c r="J14353" s="13"/>
      <c r="K14353" s="14"/>
      <c r="L14353" s="14"/>
      <c r="M14353" s="14"/>
      <c r="N14353" s="14"/>
      <c r="O14353" s="14"/>
      <c r="P14353" s="14"/>
      <c r="Q14353" s="39"/>
      <c r="R14353" s="39"/>
      <c r="S14353" s="39"/>
      <c r="T14353" s="39"/>
      <c r="U14353" s="39"/>
      <c r="V14353" s="39"/>
      <c r="W14353" s="39"/>
      <c r="X14353" s="17"/>
      <c r="Y14353" s="12"/>
      <c r="Z14353" s="13"/>
    </row>
    <row r="14354" spans="1:26" x14ac:dyDescent="0.25">
      <c r="A14354" s="11"/>
      <c r="B14354" s="12"/>
      <c r="C14354" s="12"/>
      <c r="D14354" s="12"/>
      <c r="E14354" s="12"/>
      <c r="F14354" s="12"/>
      <c r="G14354" s="13"/>
      <c r="H14354" s="13"/>
      <c r="I14354" s="13"/>
      <c r="J14354" s="13"/>
      <c r="K14354" s="14"/>
      <c r="L14354" s="14"/>
      <c r="M14354" s="14"/>
      <c r="N14354" s="14"/>
      <c r="O14354" s="14"/>
      <c r="P14354" s="14"/>
      <c r="Q14354" s="39"/>
      <c r="R14354" s="39"/>
      <c r="S14354" s="39"/>
      <c r="T14354" s="39"/>
      <c r="U14354" s="39"/>
      <c r="V14354" s="39"/>
      <c r="W14354" s="53"/>
      <c r="X14354" s="17"/>
      <c r="Y14354" s="12"/>
      <c r="Z14354" s="13"/>
    </row>
    <row r="14355" spans="1:26" x14ac:dyDescent="0.25">
      <c r="A14355" s="11"/>
      <c r="B14355" s="12"/>
      <c r="C14355" s="12"/>
      <c r="D14355" s="12"/>
      <c r="E14355" s="12"/>
      <c r="F14355" s="12"/>
      <c r="G14355" s="13"/>
      <c r="H14355" s="13"/>
      <c r="I14355" s="13"/>
      <c r="J14355" s="13"/>
      <c r="K14355" s="14"/>
      <c r="L14355" s="14"/>
      <c r="M14355" s="14"/>
      <c r="N14355" s="14"/>
      <c r="O14355" s="14"/>
      <c r="P14355" s="14"/>
      <c r="Q14355" s="39"/>
      <c r="R14355" s="39"/>
      <c r="S14355" s="39"/>
      <c r="T14355" s="39"/>
      <c r="U14355" s="39"/>
      <c r="V14355" s="39"/>
      <c r="W14355" s="39"/>
      <c r="X14355" s="17"/>
      <c r="Y14355" s="12"/>
      <c r="Z14355" s="13"/>
    </row>
    <row r="14356" spans="1:26" x14ac:dyDescent="0.25">
      <c r="A14356" s="11"/>
      <c r="B14356" s="12"/>
      <c r="C14356" s="12"/>
      <c r="D14356" s="12"/>
      <c r="E14356" s="12"/>
      <c r="F14356" s="12"/>
      <c r="G14356" s="13"/>
      <c r="H14356" s="13"/>
      <c r="I14356" s="13"/>
      <c r="J14356" s="13"/>
      <c r="K14356" s="14"/>
      <c r="L14356" s="14"/>
      <c r="M14356" s="14"/>
      <c r="N14356" s="14"/>
      <c r="O14356" s="14"/>
      <c r="P14356" s="14"/>
      <c r="Q14356" s="39"/>
      <c r="R14356" s="39"/>
      <c r="S14356" s="39"/>
      <c r="T14356" s="39"/>
      <c r="U14356" s="39"/>
      <c r="V14356" s="39"/>
      <c r="W14356" s="38"/>
      <c r="X14356" s="17"/>
      <c r="Y14356" s="12"/>
      <c r="Z14356" s="13"/>
    </row>
    <row r="14357" spans="1:26" x14ac:dyDescent="0.25">
      <c r="A14357" s="11"/>
      <c r="B14357" s="12"/>
      <c r="C14357" s="12"/>
      <c r="D14357" s="12"/>
      <c r="E14357" s="12"/>
      <c r="F14357" s="12"/>
      <c r="G14357" s="13"/>
      <c r="H14357" s="13"/>
      <c r="I14357" s="13"/>
      <c r="J14357" s="13"/>
      <c r="K14357" s="14"/>
      <c r="L14357" s="14"/>
      <c r="M14357" s="14"/>
      <c r="N14357" s="14"/>
      <c r="O14357" s="14"/>
      <c r="P14357" s="14"/>
      <c r="Q14357" s="39"/>
      <c r="R14357" s="39"/>
      <c r="S14357" s="39"/>
      <c r="T14357" s="39"/>
      <c r="U14357" s="39"/>
      <c r="V14357" s="39"/>
      <c r="W14357" s="39"/>
      <c r="X14357" s="17"/>
      <c r="Y14357" s="12"/>
      <c r="Z14357" s="13"/>
    </row>
    <row r="14358" spans="1:26" x14ac:dyDescent="0.25">
      <c r="A14358" s="11"/>
      <c r="B14358" s="12"/>
      <c r="C14358" s="12"/>
      <c r="D14358" s="12"/>
      <c r="E14358" s="12"/>
      <c r="F14358" s="12"/>
      <c r="G14358" s="13"/>
      <c r="H14358" s="13"/>
      <c r="I14358" s="13"/>
      <c r="J14358" s="13"/>
      <c r="K14358" s="14"/>
      <c r="L14358" s="14"/>
      <c r="M14358" s="14"/>
      <c r="N14358" s="14"/>
      <c r="O14358" s="14"/>
      <c r="P14358" s="14"/>
      <c r="Q14358" s="39"/>
      <c r="R14358" s="39"/>
      <c r="S14358" s="39"/>
      <c r="T14358" s="39"/>
      <c r="U14358" s="39"/>
      <c r="V14358" s="39"/>
      <c r="W14358" s="39"/>
      <c r="X14358" s="17"/>
      <c r="Y14358" s="12"/>
      <c r="Z14358" s="13"/>
    </row>
    <row r="14359" spans="1:26" x14ac:dyDescent="0.25">
      <c r="A14359" s="11"/>
      <c r="B14359" s="12"/>
      <c r="C14359" s="12"/>
      <c r="D14359" s="12"/>
      <c r="E14359" s="12"/>
      <c r="F14359" s="12"/>
      <c r="G14359" s="13"/>
      <c r="H14359" s="13"/>
      <c r="I14359" s="13"/>
      <c r="J14359" s="13"/>
      <c r="K14359" s="14"/>
      <c r="L14359" s="14"/>
      <c r="M14359" s="14"/>
      <c r="N14359" s="14"/>
      <c r="O14359" s="14"/>
      <c r="P14359" s="14"/>
      <c r="Q14359" s="39"/>
      <c r="R14359" s="39"/>
      <c r="S14359" s="39"/>
      <c r="T14359" s="39"/>
      <c r="U14359" s="39"/>
      <c r="V14359" s="39"/>
      <c r="W14359" s="53"/>
      <c r="X14359" s="17"/>
      <c r="Y14359" s="12"/>
      <c r="Z14359" s="13"/>
    </row>
    <row r="14360" spans="1:26" x14ac:dyDescent="0.25">
      <c r="A14360" s="11"/>
      <c r="B14360" s="12"/>
      <c r="C14360" s="12"/>
      <c r="D14360" s="12"/>
      <c r="E14360" s="12"/>
      <c r="F14360" s="12"/>
      <c r="G14360" s="13"/>
      <c r="H14360" s="13"/>
      <c r="I14360" s="13"/>
      <c r="J14360" s="13"/>
      <c r="K14360" s="14"/>
      <c r="L14360" s="14"/>
      <c r="M14360" s="14"/>
      <c r="N14360" s="14"/>
      <c r="O14360" s="14"/>
      <c r="P14360" s="14"/>
      <c r="Q14360" s="39"/>
      <c r="R14360" s="39"/>
      <c r="S14360" s="39"/>
      <c r="T14360" s="39"/>
      <c r="U14360" s="39"/>
      <c r="V14360" s="39"/>
      <c r="W14360" s="38"/>
      <c r="X14360" s="17"/>
      <c r="Y14360" s="12"/>
      <c r="Z14360" s="13"/>
    </row>
    <row r="14361" spans="1:26" x14ac:dyDescent="0.25">
      <c r="A14361" s="11"/>
      <c r="B14361" s="12"/>
      <c r="C14361" s="12"/>
      <c r="D14361" s="12"/>
      <c r="E14361" s="12"/>
      <c r="F14361" s="12"/>
      <c r="G14361" s="13"/>
      <c r="H14361" s="13"/>
      <c r="I14361" s="13"/>
      <c r="J14361" s="13"/>
      <c r="K14361" s="14"/>
      <c r="L14361" s="14"/>
      <c r="M14361" s="14"/>
      <c r="N14361" s="14"/>
      <c r="O14361" s="14"/>
      <c r="P14361" s="14"/>
      <c r="Q14361" s="39"/>
      <c r="R14361" s="39"/>
      <c r="S14361" s="39"/>
      <c r="T14361" s="39"/>
      <c r="U14361" s="39"/>
      <c r="V14361" s="39"/>
      <c r="W14361" s="39"/>
      <c r="X14361" s="17"/>
      <c r="Y14361" s="12"/>
      <c r="Z14361" s="13"/>
    </row>
    <row r="14362" spans="1:26" x14ac:dyDescent="0.25">
      <c r="A14362" s="11"/>
      <c r="B14362" s="12"/>
      <c r="C14362" s="12"/>
      <c r="D14362" s="12"/>
      <c r="E14362" s="12"/>
      <c r="F14362" s="12"/>
      <c r="G14362" s="13"/>
      <c r="H14362" s="13"/>
      <c r="I14362" s="13"/>
      <c r="J14362" s="13"/>
      <c r="K14362" s="14"/>
      <c r="L14362" s="14"/>
      <c r="M14362" s="14"/>
      <c r="N14362" s="14"/>
      <c r="O14362" s="14"/>
      <c r="P14362" s="14"/>
      <c r="Q14362" s="39"/>
      <c r="R14362" s="39"/>
      <c r="S14362" s="39"/>
      <c r="T14362" s="39"/>
      <c r="U14362" s="39"/>
      <c r="V14362" s="39"/>
      <c r="W14362" s="38"/>
      <c r="X14362" s="17"/>
      <c r="Y14362" s="12"/>
      <c r="Z14362" s="13"/>
    </row>
    <row r="14363" spans="1:26" x14ac:dyDescent="0.25">
      <c r="A14363" s="11"/>
      <c r="B14363" s="12"/>
      <c r="C14363" s="12"/>
      <c r="D14363" s="12"/>
      <c r="E14363" s="12"/>
      <c r="F14363" s="12"/>
      <c r="G14363" s="13"/>
      <c r="H14363" s="13"/>
      <c r="I14363" s="13"/>
      <c r="J14363" s="13"/>
      <c r="K14363" s="14"/>
      <c r="L14363" s="14"/>
      <c r="M14363" s="14"/>
      <c r="N14363" s="14"/>
      <c r="O14363" s="14"/>
      <c r="P14363" s="14"/>
      <c r="Q14363" s="39"/>
      <c r="R14363" s="39"/>
      <c r="S14363" s="39"/>
      <c r="T14363" s="39"/>
      <c r="U14363" s="39"/>
      <c r="V14363" s="39"/>
      <c r="W14363" s="39"/>
      <c r="X14363" s="17"/>
      <c r="Y14363" s="12"/>
      <c r="Z14363" s="13"/>
    </row>
    <row r="14364" spans="1:26" x14ac:dyDescent="0.25">
      <c r="A14364" s="11"/>
      <c r="B14364" s="12"/>
      <c r="C14364" s="12"/>
      <c r="D14364" s="12"/>
      <c r="E14364" s="12"/>
      <c r="F14364" s="12"/>
      <c r="G14364" s="13"/>
      <c r="H14364" s="13"/>
      <c r="I14364" s="13"/>
      <c r="J14364" s="13"/>
      <c r="K14364" s="14"/>
      <c r="L14364" s="14"/>
      <c r="M14364" s="14"/>
      <c r="N14364" s="14"/>
      <c r="O14364" s="14"/>
      <c r="P14364" s="14"/>
      <c r="Q14364" s="39"/>
      <c r="R14364" s="39"/>
      <c r="S14364" s="39"/>
      <c r="T14364" s="39"/>
      <c r="U14364" s="39"/>
      <c r="V14364" s="39"/>
      <c r="W14364" s="39"/>
      <c r="X14364" s="17"/>
      <c r="Y14364" s="12"/>
      <c r="Z14364" s="13"/>
    </row>
    <row r="14365" spans="1:26" x14ac:dyDescent="0.25">
      <c r="A14365" s="11"/>
      <c r="B14365" s="12"/>
      <c r="C14365" s="12"/>
      <c r="D14365" s="12"/>
      <c r="E14365" s="12"/>
      <c r="F14365" s="12"/>
      <c r="G14365" s="13"/>
      <c r="H14365" s="13"/>
      <c r="I14365" s="13"/>
      <c r="J14365" s="13"/>
      <c r="K14365" s="14"/>
      <c r="L14365" s="14"/>
      <c r="M14365" s="14"/>
      <c r="N14365" s="14"/>
      <c r="O14365" s="14"/>
      <c r="P14365" s="14"/>
      <c r="Q14365" s="39"/>
      <c r="R14365" s="39"/>
      <c r="S14365" s="39"/>
      <c r="T14365" s="39"/>
      <c r="U14365" s="39"/>
      <c r="V14365" s="39"/>
      <c r="W14365" s="39"/>
      <c r="X14365" s="17"/>
      <c r="Y14365" s="12"/>
      <c r="Z14365" s="13"/>
    </row>
    <row r="14366" spans="1:26" x14ac:dyDescent="0.25">
      <c r="A14366" s="11"/>
      <c r="B14366" s="12"/>
      <c r="C14366" s="12"/>
      <c r="D14366" s="12"/>
      <c r="E14366" s="12"/>
      <c r="F14366" s="12"/>
      <c r="G14366" s="13"/>
      <c r="H14366" s="13"/>
      <c r="I14366" s="13"/>
      <c r="J14366" s="13"/>
      <c r="K14366" s="14"/>
      <c r="L14366" s="14"/>
      <c r="M14366" s="14"/>
      <c r="N14366" s="14"/>
      <c r="O14366" s="14"/>
      <c r="P14366" s="14"/>
      <c r="Q14366" s="39"/>
      <c r="R14366" s="39"/>
      <c r="S14366" s="39"/>
      <c r="T14366" s="39"/>
      <c r="U14366" s="39"/>
      <c r="V14366" s="39"/>
      <c r="W14366" s="38"/>
      <c r="X14366" s="17"/>
      <c r="Y14366" s="12"/>
      <c r="Z14366" s="13"/>
    </row>
    <row r="14367" spans="1:26" x14ac:dyDescent="0.25">
      <c r="A14367" s="11"/>
      <c r="B14367" s="12"/>
      <c r="C14367" s="12"/>
      <c r="D14367" s="12"/>
      <c r="E14367" s="12"/>
      <c r="F14367" s="12"/>
      <c r="G14367" s="13"/>
      <c r="H14367" s="13"/>
      <c r="I14367" s="13"/>
      <c r="J14367" s="13"/>
      <c r="K14367" s="14"/>
      <c r="L14367" s="14"/>
      <c r="M14367" s="14"/>
      <c r="N14367" s="14"/>
      <c r="O14367" s="14"/>
      <c r="P14367" s="14"/>
      <c r="Q14367" s="39"/>
      <c r="R14367" s="39"/>
      <c r="S14367" s="39"/>
      <c r="T14367" s="39"/>
      <c r="U14367" s="39"/>
      <c r="V14367" s="39"/>
      <c r="W14367" s="53"/>
      <c r="X14367" s="17"/>
      <c r="Y14367" s="12"/>
      <c r="Z14367" s="13"/>
    </row>
    <row r="14368" spans="1:26" x14ac:dyDescent="0.25">
      <c r="A14368" s="11"/>
      <c r="B14368" s="12"/>
      <c r="C14368" s="12"/>
      <c r="D14368" s="12"/>
      <c r="E14368" s="12"/>
      <c r="F14368" s="12"/>
      <c r="G14368" s="13"/>
      <c r="H14368" s="13"/>
      <c r="I14368" s="13"/>
      <c r="J14368" s="13"/>
      <c r="K14368" s="14"/>
      <c r="L14368" s="14"/>
      <c r="M14368" s="14"/>
      <c r="N14368" s="14"/>
      <c r="O14368" s="14"/>
      <c r="P14368" s="14"/>
      <c r="Q14368" s="39"/>
      <c r="R14368" s="39"/>
      <c r="S14368" s="39"/>
      <c r="T14368" s="39"/>
      <c r="U14368" s="39"/>
      <c r="V14368" s="39"/>
      <c r="W14368" s="39"/>
      <c r="X14368" s="17"/>
      <c r="Y14368" s="12"/>
      <c r="Z14368" s="13"/>
    </row>
    <row r="14369" spans="1:26" x14ac:dyDescent="0.25">
      <c r="A14369" s="11"/>
      <c r="B14369" s="12"/>
      <c r="C14369" s="12"/>
      <c r="D14369" s="12"/>
      <c r="E14369" s="12"/>
      <c r="F14369" s="12"/>
      <c r="G14369" s="13"/>
      <c r="H14369" s="13"/>
      <c r="I14369" s="13"/>
      <c r="J14369" s="13"/>
      <c r="K14369" s="14"/>
      <c r="L14369" s="14"/>
      <c r="M14369" s="14"/>
      <c r="N14369" s="14"/>
      <c r="O14369" s="14"/>
      <c r="P14369" s="12"/>
      <c r="Q14369" s="39"/>
      <c r="R14369" s="39"/>
      <c r="S14369" s="39"/>
      <c r="T14369" s="39"/>
      <c r="U14369" s="39"/>
      <c r="V14369" s="39"/>
      <c r="W14369" s="38"/>
      <c r="X14369" s="17"/>
      <c r="Y14369" s="12"/>
      <c r="Z14369" s="13"/>
    </row>
    <row r="14370" spans="1:26" x14ac:dyDescent="0.25">
      <c r="A14370" s="11"/>
      <c r="B14370" s="12"/>
      <c r="C14370" s="12"/>
      <c r="D14370" s="12"/>
      <c r="E14370" s="12"/>
      <c r="F14370" s="12"/>
      <c r="G14370" s="13"/>
      <c r="H14370" s="13"/>
      <c r="I14370" s="13"/>
      <c r="J14370" s="13"/>
      <c r="K14370" s="14"/>
      <c r="L14370" s="14"/>
      <c r="M14370" s="14"/>
      <c r="N14370" s="14"/>
      <c r="O14370" s="14"/>
      <c r="P14370" s="14"/>
      <c r="Q14370" s="39"/>
      <c r="R14370" s="39"/>
      <c r="S14370" s="39"/>
      <c r="T14370" s="39"/>
      <c r="U14370" s="39"/>
      <c r="V14370" s="39"/>
      <c r="W14370" s="39"/>
      <c r="X14370" s="17"/>
      <c r="Y14370" s="12"/>
      <c r="Z14370" s="13"/>
    </row>
    <row r="14371" spans="1:26" x14ac:dyDescent="0.25">
      <c r="A14371" s="11"/>
      <c r="B14371" s="12"/>
      <c r="C14371" s="12"/>
      <c r="D14371" s="12"/>
      <c r="E14371" s="12"/>
      <c r="F14371" s="12"/>
      <c r="G14371" s="13"/>
      <c r="H14371" s="13"/>
      <c r="I14371" s="13"/>
      <c r="J14371" s="13"/>
      <c r="K14371" s="14"/>
      <c r="L14371" s="14"/>
      <c r="M14371" s="14"/>
      <c r="N14371" s="14"/>
      <c r="O14371" s="14"/>
      <c r="P14371" s="14"/>
      <c r="Q14371" s="39"/>
      <c r="R14371" s="39"/>
      <c r="S14371" s="39"/>
      <c r="T14371" s="39"/>
      <c r="U14371" s="39"/>
      <c r="V14371" s="39"/>
      <c r="W14371" s="39"/>
      <c r="X14371" s="17"/>
      <c r="Y14371" s="12"/>
      <c r="Z14371" s="13"/>
    </row>
    <row r="14372" spans="1:26" x14ac:dyDescent="0.25">
      <c r="A14372" s="11"/>
      <c r="B14372" s="12"/>
      <c r="C14372" s="12"/>
      <c r="D14372" s="12"/>
      <c r="E14372" s="12"/>
      <c r="F14372" s="12"/>
      <c r="G14372" s="13"/>
      <c r="H14372" s="13"/>
      <c r="I14372" s="13"/>
      <c r="J14372" s="13"/>
      <c r="K14372" s="14"/>
      <c r="L14372" s="14"/>
      <c r="M14372" s="14"/>
      <c r="N14372" s="14"/>
      <c r="O14372" s="14"/>
      <c r="P14372" s="14"/>
      <c r="Q14372" s="39"/>
      <c r="R14372" s="39"/>
      <c r="S14372" s="39"/>
      <c r="T14372" s="39"/>
      <c r="U14372" s="39"/>
      <c r="V14372" s="39"/>
      <c r="W14372" s="39"/>
      <c r="X14372" s="17"/>
      <c r="Y14372" s="12"/>
      <c r="Z14372" s="13"/>
    </row>
    <row r="14373" spans="1:26" x14ac:dyDescent="0.25">
      <c r="A14373" s="11"/>
      <c r="B14373" s="12"/>
      <c r="C14373" s="12"/>
      <c r="D14373" s="12"/>
      <c r="E14373" s="12"/>
      <c r="F14373" s="12"/>
      <c r="G14373" s="13"/>
      <c r="H14373" s="13"/>
      <c r="I14373" s="13"/>
      <c r="J14373" s="13"/>
      <c r="K14373" s="14"/>
      <c r="L14373" s="14"/>
      <c r="M14373" s="14"/>
      <c r="N14373" s="14"/>
      <c r="O14373" s="14"/>
      <c r="P14373" s="14"/>
      <c r="Q14373" s="39"/>
      <c r="R14373" s="39"/>
      <c r="S14373" s="39"/>
      <c r="T14373" s="39"/>
      <c r="U14373" s="39"/>
      <c r="V14373" s="39"/>
      <c r="W14373" s="38"/>
      <c r="X14373" s="17"/>
      <c r="Y14373" s="12"/>
      <c r="Z14373" s="13"/>
    </row>
    <row r="14374" spans="1:26" x14ac:dyDescent="0.25">
      <c r="A14374" s="11"/>
      <c r="B14374" s="12"/>
      <c r="C14374" s="12"/>
      <c r="D14374" s="12"/>
      <c r="E14374" s="12"/>
      <c r="F14374" s="12"/>
      <c r="G14374" s="13"/>
      <c r="H14374" s="13"/>
      <c r="I14374" s="13"/>
      <c r="J14374" s="13"/>
      <c r="K14374" s="14"/>
      <c r="L14374" s="14"/>
      <c r="M14374" s="14"/>
      <c r="N14374" s="14"/>
      <c r="O14374" s="14"/>
      <c r="P14374" s="14"/>
      <c r="Q14374" s="39"/>
      <c r="R14374" s="39"/>
      <c r="S14374" s="39"/>
      <c r="T14374" s="39"/>
      <c r="U14374" s="39"/>
      <c r="V14374" s="39"/>
      <c r="W14374" s="39"/>
      <c r="X14374" s="17"/>
      <c r="Y14374" s="12"/>
      <c r="Z14374" s="13"/>
    </row>
    <row r="14375" spans="1:26" x14ac:dyDescent="0.25">
      <c r="A14375" s="11"/>
      <c r="B14375" s="12"/>
      <c r="C14375" s="12"/>
      <c r="D14375" s="12"/>
      <c r="E14375" s="12"/>
      <c r="F14375" s="12"/>
      <c r="G14375" s="13"/>
      <c r="H14375" s="13"/>
      <c r="I14375" s="13"/>
      <c r="J14375" s="13"/>
      <c r="K14375" s="14"/>
      <c r="L14375" s="14"/>
      <c r="M14375" s="14"/>
      <c r="N14375" s="14"/>
      <c r="O14375" s="14"/>
      <c r="P14375" s="12"/>
      <c r="Q14375" s="39"/>
      <c r="R14375" s="39"/>
      <c r="S14375" s="39"/>
      <c r="T14375" s="39"/>
      <c r="U14375" s="39"/>
      <c r="V14375" s="39"/>
      <c r="W14375" s="53"/>
      <c r="X14375" s="17"/>
      <c r="Y14375" s="12"/>
      <c r="Z14375" s="13"/>
    </row>
    <row r="14376" spans="1:26" x14ac:dyDescent="0.25">
      <c r="A14376" s="11"/>
      <c r="B14376" s="12"/>
      <c r="C14376" s="12"/>
      <c r="D14376" s="12"/>
      <c r="E14376" s="12"/>
      <c r="F14376" s="12"/>
      <c r="G14376" s="13"/>
      <c r="H14376" s="13"/>
      <c r="I14376" s="13"/>
      <c r="J14376" s="13"/>
      <c r="K14376" s="14"/>
      <c r="L14376" s="14"/>
      <c r="M14376" s="14"/>
      <c r="N14376" s="14"/>
      <c r="O14376" s="14"/>
      <c r="P14376" s="14"/>
      <c r="Q14376" s="39"/>
      <c r="R14376" s="39"/>
      <c r="S14376" s="39"/>
      <c r="T14376" s="39"/>
      <c r="U14376" s="39"/>
      <c r="V14376" s="39"/>
      <c r="W14376" s="39"/>
      <c r="X14376" s="17"/>
      <c r="Y14376" s="13"/>
      <c r="Z14376" s="13"/>
    </row>
    <row r="14377" spans="1:26" x14ac:dyDescent="0.25">
      <c r="A14377" s="11"/>
      <c r="B14377" s="12"/>
      <c r="C14377" s="12"/>
      <c r="D14377" s="12"/>
      <c r="E14377" s="12"/>
      <c r="F14377" s="12"/>
      <c r="G14377" s="13"/>
      <c r="H14377" s="13"/>
      <c r="I14377" s="13"/>
      <c r="J14377" s="13"/>
      <c r="K14377" s="14"/>
      <c r="L14377" s="14"/>
      <c r="M14377" s="14"/>
      <c r="N14377" s="14"/>
      <c r="O14377" s="14"/>
      <c r="P14377" s="14"/>
      <c r="Q14377" s="39"/>
      <c r="R14377" s="39"/>
      <c r="S14377" s="39"/>
      <c r="T14377" s="39"/>
      <c r="U14377" s="39"/>
      <c r="V14377" s="39"/>
      <c r="W14377" s="53"/>
      <c r="X14377" s="17"/>
      <c r="Y14377" s="12"/>
      <c r="Z14377" s="13"/>
    </row>
    <row r="14378" spans="1:26" x14ac:dyDescent="0.25">
      <c r="A14378" s="11"/>
      <c r="B14378" s="12"/>
      <c r="C14378" s="12"/>
      <c r="D14378" s="12"/>
      <c r="E14378" s="12"/>
      <c r="F14378" s="12"/>
      <c r="G14378" s="13"/>
      <c r="H14378" s="13"/>
      <c r="I14378" s="13"/>
      <c r="J14378" s="13"/>
      <c r="K14378" s="14"/>
      <c r="L14378" s="14"/>
      <c r="M14378" s="14"/>
      <c r="N14378" s="14"/>
      <c r="O14378" s="14"/>
      <c r="P14378" s="14"/>
      <c r="Q14378" s="39"/>
      <c r="R14378" s="39"/>
      <c r="S14378" s="39"/>
      <c r="T14378" s="39"/>
      <c r="U14378" s="39"/>
      <c r="V14378" s="39"/>
      <c r="W14378" s="38"/>
      <c r="X14378" s="17"/>
      <c r="Y14378" s="12"/>
      <c r="Z14378" s="13"/>
    </row>
    <row r="14379" spans="1:26" x14ac:dyDescent="0.25">
      <c r="A14379" s="11"/>
      <c r="B14379" s="12"/>
      <c r="C14379" s="12"/>
      <c r="D14379" s="12"/>
      <c r="E14379" s="12"/>
      <c r="F14379" s="12"/>
      <c r="G14379" s="13"/>
      <c r="H14379" s="13"/>
      <c r="I14379" s="13"/>
      <c r="J14379" s="13"/>
      <c r="K14379" s="14"/>
      <c r="L14379" s="14"/>
      <c r="M14379" s="14"/>
      <c r="N14379" s="14"/>
      <c r="O14379" s="14"/>
      <c r="P14379" s="14"/>
      <c r="Q14379" s="39"/>
      <c r="R14379" s="39"/>
      <c r="S14379" s="39"/>
      <c r="T14379" s="39"/>
      <c r="U14379" s="39"/>
      <c r="V14379" s="39"/>
      <c r="W14379" s="38"/>
      <c r="X14379" s="17"/>
      <c r="Y14379" s="12"/>
      <c r="Z14379" s="13"/>
    </row>
    <row r="14380" spans="1:26" x14ac:dyDescent="0.25">
      <c r="A14380" s="11"/>
      <c r="B14380" s="12"/>
      <c r="C14380" s="12"/>
      <c r="D14380" s="12"/>
      <c r="E14380" s="12"/>
      <c r="F14380" s="12"/>
      <c r="G14380" s="13"/>
      <c r="H14380" s="13"/>
      <c r="I14380" s="13"/>
      <c r="J14380" s="13"/>
      <c r="K14380" s="14"/>
      <c r="L14380" s="14"/>
      <c r="M14380" s="14"/>
      <c r="N14380" s="14"/>
      <c r="O14380" s="14"/>
      <c r="P14380" s="14"/>
      <c r="Q14380" s="39"/>
      <c r="R14380" s="39"/>
      <c r="S14380" s="39"/>
      <c r="T14380" s="39"/>
      <c r="U14380" s="39"/>
      <c r="V14380" s="39"/>
      <c r="W14380" s="53"/>
      <c r="X14380" s="17"/>
      <c r="Y14380" s="12"/>
      <c r="Z14380" s="13"/>
    </row>
    <row r="14381" spans="1:26" x14ac:dyDescent="0.25">
      <c r="A14381" s="11"/>
      <c r="B14381" s="12"/>
      <c r="C14381" s="12"/>
      <c r="D14381" s="12"/>
      <c r="E14381" s="12"/>
      <c r="F14381" s="12"/>
      <c r="G14381" s="13"/>
      <c r="H14381" s="13"/>
      <c r="I14381" s="13"/>
      <c r="J14381" s="13"/>
      <c r="K14381" s="14"/>
      <c r="L14381" s="14"/>
      <c r="M14381" s="14"/>
      <c r="N14381" s="14"/>
      <c r="O14381" s="14"/>
      <c r="P14381" s="14"/>
      <c r="Q14381" s="39"/>
      <c r="R14381" s="39"/>
      <c r="S14381" s="39"/>
      <c r="T14381" s="39"/>
      <c r="U14381" s="39"/>
      <c r="V14381" s="39"/>
      <c r="W14381" s="53"/>
      <c r="X14381" s="17"/>
      <c r="Y14381" s="12"/>
      <c r="Z14381" s="13"/>
    </row>
    <row r="14382" spans="1:26" x14ac:dyDescent="0.25">
      <c r="A14382" s="11"/>
      <c r="B14382" s="12"/>
      <c r="C14382" s="12"/>
      <c r="D14382" s="12"/>
      <c r="E14382" s="12"/>
      <c r="F14382" s="12"/>
      <c r="G14382" s="13"/>
      <c r="H14382" s="13"/>
      <c r="I14382" s="13"/>
      <c r="J14382" s="13"/>
      <c r="K14382" s="14"/>
      <c r="L14382" s="14"/>
      <c r="M14382" s="14"/>
      <c r="N14382" s="14"/>
      <c r="O14382" s="14"/>
      <c r="P14382" s="14"/>
      <c r="Q14382" s="39"/>
      <c r="R14382" s="39"/>
      <c r="S14382" s="39"/>
      <c r="T14382" s="39"/>
      <c r="U14382" s="39"/>
      <c r="V14382" s="39"/>
      <c r="W14382" s="38"/>
      <c r="X14382" s="17"/>
      <c r="Y14382" s="12"/>
      <c r="Z14382" s="13"/>
    </row>
    <row r="14383" spans="1:26" x14ac:dyDescent="0.25">
      <c r="A14383" s="11"/>
      <c r="B14383" s="12"/>
      <c r="C14383" s="12"/>
      <c r="D14383" s="12"/>
      <c r="E14383" s="12"/>
      <c r="F14383" s="12"/>
      <c r="G14383" s="13"/>
      <c r="H14383" s="13"/>
      <c r="I14383" s="13"/>
      <c r="J14383" s="13"/>
      <c r="K14383" s="14"/>
      <c r="L14383" s="14"/>
      <c r="M14383" s="14"/>
      <c r="N14383" s="14"/>
      <c r="O14383" s="14"/>
      <c r="P14383" s="12"/>
      <c r="Q14383" s="39"/>
      <c r="R14383" s="39"/>
      <c r="S14383" s="39"/>
      <c r="T14383" s="39"/>
      <c r="U14383" s="39"/>
      <c r="V14383" s="39"/>
      <c r="W14383" s="38"/>
      <c r="X14383" s="17"/>
      <c r="Y14383" s="12"/>
      <c r="Z14383" s="13"/>
    </row>
    <row r="14384" spans="1:26" x14ac:dyDescent="0.25">
      <c r="A14384" s="11"/>
      <c r="B14384" s="12"/>
      <c r="C14384" s="12"/>
      <c r="D14384" s="12"/>
      <c r="E14384" s="12"/>
      <c r="F14384" s="12"/>
      <c r="G14384" s="13"/>
      <c r="H14384" s="13"/>
      <c r="I14384" s="13"/>
      <c r="J14384" s="13"/>
      <c r="K14384" s="14"/>
      <c r="L14384" s="14"/>
      <c r="M14384" s="14"/>
      <c r="N14384" s="14"/>
      <c r="O14384" s="14"/>
      <c r="P14384" s="14"/>
      <c r="Q14384" s="39"/>
      <c r="R14384" s="39"/>
      <c r="S14384" s="39"/>
      <c r="T14384" s="39"/>
      <c r="U14384" s="39"/>
      <c r="V14384" s="39"/>
      <c r="W14384" s="38"/>
      <c r="X14384" s="17"/>
      <c r="Y14384" s="12"/>
      <c r="Z14384" s="13"/>
    </row>
    <row r="14385" spans="1:26" x14ac:dyDescent="0.25">
      <c r="A14385" s="11"/>
      <c r="B14385" s="12"/>
      <c r="C14385" s="12"/>
      <c r="D14385" s="12"/>
      <c r="E14385" s="12"/>
      <c r="F14385" s="12"/>
      <c r="G14385" s="13"/>
      <c r="H14385" s="13"/>
      <c r="I14385" s="13"/>
      <c r="J14385" s="13"/>
      <c r="K14385" s="14"/>
      <c r="L14385" s="14"/>
      <c r="M14385" s="14"/>
      <c r="N14385" s="14"/>
      <c r="O14385" s="14"/>
      <c r="P14385" s="14"/>
      <c r="Q14385" s="39"/>
      <c r="R14385" s="39"/>
      <c r="S14385" s="39"/>
      <c r="T14385" s="39"/>
      <c r="U14385" s="39"/>
      <c r="V14385" s="39"/>
      <c r="W14385" s="39"/>
      <c r="X14385" s="17"/>
      <c r="Y14385" s="13"/>
      <c r="Z14385" s="13"/>
    </row>
    <row r="14386" spans="1:26" x14ac:dyDescent="0.25">
      <c r="A14386" s="11"/>
      <c r="B14386" s="12"/>
      <c r="C14386" s="12"/>
      <c r="D14386" s="12"/>
      <c r="E14386" s="12"/>
      <c r="F14386" s="12"/>
      <c r="G14386" s="13"/>
      <c r="H14386" s="13"/>
      <c r="I14386" s="13"/>
      <c r="J14386" s="13"/>
      <c r="K14386" s="14"/>
      <c r="L14386" s="14"/>
      <c r="M14386" s="14"/>
      <c r="N14386" s="14"/>
      <c r="O14386" s="14"/>
      <c r="P14386" s="14"/>
      <c r="Q14386" s="39"/>
      <c r="R14386" s="39"/>
      <c r="S14386" s="39"/>
      <c r="T14386" s="39"/>
      <c r="U14386" s="39"/>
      <c r="V14386" s="39"/>
      <c r="W14386" s="39"/>
      <c r="X14386" s="17"/>
      <c r="Y14386" s="13"/>
      <c r="Z14386" s="13"/>
    </row>
    <row r="14387" spans="1:26" x14ac:dyDescent="0.25">
      <c r="A14387" s="11"/>
      <c r="B14387" s="12"/>
      <c r="C14387" s="12"/>
      <c r="D14387" s="12"/>
      <c r="E14387" s="12"/>
      <c r="F14387" s="12"/>
      <c r="G14387" s="13"/>
      <c r="H14387" s="13"/>
      <c r="I14387" s="13"/>
      <c r="J14387" s="13"/>
      <c r="K14387" s="14"/>
      <c r="L14387" s="14"/>
      <c r="M14387" s="14"/>
      <c r="N14387" s="14"/>
      <c r="O14387" s="14"/>
      <c r="P14387" s="14"/>
      <c r="Q14387" s="39"/>
      <c r="R14387" s="39"/>
      <c r="S14387" s="39"/>
      <c r="T14387" s="39"/>
      <c r="U14387" s="39"/>
      <c r="V14387" s="39"/>
      <c r="W14387" s="39"/>
      <c r="X14387" s="17"/>
      <c r="Y14387" s="13"/>
      <c r="Z14387" s="13"/>
    </row>
    <row r="14388" spans="1:26" x14ac:dyDescent="0.25">
      <c r="A14388" s="11"/>
      <c r="B14388" s="12"/>
      <c r="C14388" s="12"/>
      <c r="D14388" s="12"/>
      <c r="E14388" s="12"/>
      <c r="F14388" s="12"/>
      <c r="G14388" s="13"/>
      <c r="H14388" s="13"/>
      <c r="I14388" s="13"/>
      <c r="J14388" s="13"/>
      <c r="K14388" s="14"/>
      <c r="L14388" s="14"/>
      <c r="M14388" s="14"/>
      <c r="N14388" s="14"/>
      <c r="O14388" s="14"/>
      <c r="P14388" s="14"/>
      <c r="Q14388" s="39"/>
      <c r="R14388" s="39"/>
      <c r="S14388" s="39"/>
      <c r="T14388" s="39"/>
      <c r="U14388" s="39"/>
      <c r="V14388" s="39"/>
      <c r="W14388" s="39"/>
      <c r="X14388" s="17"/>
      <c r="Y14388" s="12"/>
      <c r="Z14388" s="13"/>
    </row>
    <row r="14389" spans="1:26" x14ac:dyDescent="0.25">
      <c r="A14389" s="11"/>
      <c r="B14389" s="12"/>
      <c r="C14389" s="12"/>
      <c r="D14389" s="12"/>
      <c r="E14389" s="12"/>
      <c r="F14389" s="12"/>
      <c r="G14389" s="13"/>
      <c r="H14389" s="13"/>
      <c r="I14389" s="13"/>
      <c r="J14389" s="13"/>
      <c r="K14389" s="14"/>
      <c r="L14389" s="14"/>
      <c r="M14389" s="14"/>
      <c r="N14389" s="14"/>
      <c r="O14389" s="14"/>
      <c r="P14389" s="12"/>
      <c r="Q14389" s="39"/>
      <c r="R14389" s="39"/>
      <c r="S14389" s="39"/>
      <c r="T14389" s="39"/>
      <c r="U14389" s="39"/>
      <c r="V14389" s="39"/>
      <c r="W14389" s="39"/>
      <c r="X14389" s="17"/>
      <c r="Y14389" s="12"/>
      <c r="Z14389" s="13"/>
    </row>
    <row r="14390" spans="1:26" x14ac:dyDescent="0.25">
      <c r="A14390" s="11"/>
      <c r="B14390" s="12"/>
      <c r="C14390" s="12"/>
      <c r="D14390" s="12"/>
      <c r="E14390" s="12"/>
      <c r="F14390" s="12"/>
      <c r="G14390" s="13"/>
      <c r="H14390" s="13"/>
      <c r="I14390" s="13"/>
      <c r="J14390" s="13"/>
      <c r="K14390" s="14"/>
      <c r="L14390" s="14"/>
      <c r="M14390" s="14"/>
      <c r="N14390" s="14"/>
      <c r="O14390" s="14"/>
      <c r="P14390" s="14"/>
      <c r="Q14390" s="39"/>
      <c r="R14390" s="39"/>
      <c r="S14390" s="39"/>
      <c r="T14390" s="39"/>
      <c r="U14390" s="39"/>
      <c r="V14390" s="39"/>
      <c r="W14390" s="39"/>
      <c r="X14390" s="17"/>
      <c r="Y14390" s="12"/>
      <c r="Z14390" s="13"/>
    </row>
    <row r="14391" spans="1:26" x14ac:dyDescent="0.25">
      <c r="A14391" s="11"/>
      <c r="B14391" s="12"/>
      <c r="C14391" s="12"/>
      <c r="D14391" s="12"/>
      <c r="E14391" s="12"/>
      <c r="F14391" s="12"/>
      <c r="G14391" s="13"/>
      <c r="H14391" s="13"/>
      <c r="I14391" s="13"/>
      <c r="J14391" s="13"/>
      <c r="K14391" s="14"/>
      <c r="L14391" s="14"/>
      <c r="M14391" s="14"/>
      <c r="N14391" s="14"/>
      <c r="O14391" s="14"/>
      <c r="P14391" s="14"/>
      <c r="Q14391" s="39"/>
      <c r="R14391" s="39"/>
      <c r="S14391" s="39"/>
      <c r="T14391" s="39"/>
      <c r="U14391" s="39"/>
      <c r="V14391" s="39"/>
      <c r="W14391" s="39"/>
      <c r="X14391" s="17"/>
      <c r="Y14391" s="12"/>
      <c r="Z14391" s="13"/>
    </row>
    <row r="14392" spans="1:26" x14ac:dyDescent="0.25">
      <c r="A14392" s="11"/>
      <c r="B14392" s="12"/>
      <c r="C14392" s="12"/>
      <c r="D14392" s="12"/>
      <c r="E14392" s="12"/>
      <c r="F14392" s="12"/>
      <c r="G14392" s="13"/>
      <c r="H14392" s="13"/>
      <c r="I14392" s="13"/>
      <c r="J14392" s="13"/>
      <c r="K14392" s="14"/>
      <c r="L14392" s="14"/>
      <c r="M14392" s="14"/>
      <c r="N14392" s="14"/>
      <c r="O14392" s="14"/>
      <c r="P14392" s="14"/>
      <c r="Q14392" s="39"/>
      <c r="R14392" s="39"/>
      <c r="S14392" s="39"/>
      <c r="T14392" s="39"/>
      <c r="U14392" s="39"/>
      <c r="V14392" s="39"/>
      <c r="W14392" s="39"/>
      <c r="X14392" s="17"/>
      <c r="Y14392" s="13"/>
      <c r="Z14392" s="13"/>
    </row>
    <row r="14393" spans="1:26" x14ac:dyDescent="0.25">
      <c r="A14393" s="11"/>
      <c r="B14393" s="12"/>
      <c r="C14393" s="12"/>
      <c r="D14393" s="12"/>
      <c r="E14393" s="12"/>
      <c r="F14393" s="12"/>
      <c r="G14393" s="13"/>
      <c r="H14393" s="13"/>
      <c r="I14393" s="13"/>
      <c r="J14393" s="13"/>
      <c r="K14393" s="14"/>
      <c r="L14393" s="14"/>
      <c r="M14393" s="14"/>
      <c r="N14393" s="14"/>
      <c r="O14393" s="14"/>
      <c r="P14393" s="14"/>
      <c r="Q14393" s="39"/>
      <c r="R14393" s="39"/>
      <c r="S14393" s="39"/>
      <c r="T14393" s="39"/>
      <c r="U14393" s="39"/>
      <c r="V14393" s="39"/>
      <c r="W14393" s="38"/>
      <c r="X14393" s="17"/>
      <c r="Y14393" s="12"/>
      <c r="Z14393" s="13"/>
    </row>
    <row r="14394" spans="1:26" x14ac:dyDescent="0.25">
      <c r="A14394" s="11"/>
      <c r="B14394" s="12"/>
      <c r="C14394" s="12"/>
      <c r="D14394" s="12"/>
      <c r="E14394" s="12"/>
      <c r="F14394" s="12"/>
      <c r="G14394" s="13"/>
      <c r="H14394" s="13"/>
      <c r="I14394" s="13"/>
      <c r="J14394" s="13"/>
      <c r="K14394" s="14"/>
      <c r="L14394" s="14"/>
      <c r="M14394" s="14"/>
      <c r="N14394" s="14"/>
      <c r="O14394" s="14"/>
      <c r="P14394" s="13"/>
      <c r="Q14394" s="39"/>
      <c r="R14394" s="39"/>
      <c r="S14394" s="39"/>
      <c r="T14394" s="39"/>
      <c r="U14394" s="39"/>
      <c r="V14394" s="39"/>
      <c r="W14394" s="38"/>
      <c r="X14394" s="17"/>
      <c r="Y14394" s="12"/>
      <c r="Z14394" s="13"/>
    </row>
    <row r="14395" spans="1:26" x14ac:dyDescent="0.25">
      <c r="A14395" s="11"/>
      <c r="B14395" s="12"/>
      <c r="C14395" s="12"/>
      <c r="D14395" s="12"/>
      <c r="E14395" s="12"/>
      <c r="F14395" s="12"/>
      <c r="G14395" s="13"/>
      <c r="H14395" s="13"/>
      <c r="I14395" s="13"/>
      <c r="J14395" s="13"/>
      <c r="K14395" s="14"/>
      <c r="L14395" s="14"/>
      <c r="M14395" s="14"/>
      <c r="N14395" s="14"/>
      <c r="O14395" s="14"/>
      <c r="P14395" s="12"/>
      <c r="Q14395" s="39"/>
      <c r="R14395" s="39"/>
      <c r="S14395" s="39"/>
      <c r="T14395" s="39"/>
      <c r="U14395" s="39"/>
      <c r="V14395" s="39"/>
      <c r="W14395" s="38"/>
      <c r="X14395" s="17"/>
      <c r="Y14395" s="12"/>
      <c r="Z14395" s="13"/>
    </row>
    <row r="14396" spans="1:26" x14ac:dyDescent="0.25">
      <c r="A14396" s="11"/>
      <c r="B14396" s="12"/>
      <c r="C14396" s="12"/>
      <c r="D14396" s="12"/>
      <c r="E14396" s="12"/>
      <c r="F14396" s="12"/>
      <c r="G14396" s="13"/>
      <c r="H14396" s="13"/>
      <c r="I14396" s="13"/>
      <c r="J14396" s="13"/>
      <c r="K14396" s="14"/>
      <c r="L14396" s="14"/>
      <c r="M14396" s="14"/>
      <c r="N14396" s="14"/>
      <c r="O14396" s="14"/>
      <c r="P14396" s="14"/>
      <c r="Q14396" s="39"/>
      <c r="R14396" s="39"/>
      <c r="S14396" s="39"/>
      <c r="T14396" s="39"/>
      <c r="U14396" s="39"/>
      <c r="V14396" s="39"/>
      <c r="W14396" s="38"/>
      <c r="X14396" s="17"/>
      <c r="Y14396" s="12"/>
      <c r="Z14396" s="13"/>
    </row>
    <row r="14397" spans="1:26" x14ac:dyDescent="0.25">
      <c r="A14397" s="11"/>
      <c r="B14397" s="12"/>
      <c r="C14397" s="12"/>
      <c r="D14397" s="12"/>
      <c r="E14397" s="12"/>
      <c r="F14397" s="12"/>
      <c r="G14397" s="13"/>
      <c r="H14397" s="13"/>
      <c r="I14397" s="13"/>
      <c r="J14397" s="13"/>
      <c r="K14397" s="14"/>
      <c r="L14397" s="14"/>
      <c r="M14397" s="14"/>
      <c r="N14397" s="14"/>
      <c r="O14397" s="14"/>
      <c r="P14397" s="12"/>
      <c r="Q14397" s="39"/>
      <c r="R14397" s="39"/>
      <c r="S14397" s="39"/>
      <c r="T14397" s="39"/>
      <c r="U14397" s="39"/>
      <c r="V14397" s="39"/>
      <c r="W14397" s="38"/>
      <c r="X14397" s="17"/>
      <c r="Y14397" s="12"/>
      <c r="Z14397" s="13"/>
    </row>
    <row r="14398" spans="1:26" x14ac:dyDescent="0.25">
      <c r="A14398" s="11"/>
      <c r="B14398" s="12"/>
      <c r="C14398" s="12"/>
      <c r="D14398" s="12"/>
      <c r="E14398" s="12"/>
      <c r="F14398" s="12"/>
      <c r="G14398" s="13"/>
      <c r="H14398" s="13"/>
      <c r="I14398" s="13"/>
      <c r="J14398" s="13"/>
      <c r="K14398" s="14"/>
      <c r="L14398" s="14"/>
      <c r="M14398" s="14"/>
      <c r="N14398" s="14"/>
      <c r="O14398" s="14"/>
      <c r="P14398" s="14"/>
      <c r="Q14398" s="39"/>
      <c r="R14398" s="39"/>
      <c r="S14398" s="39"/>
      <c r="T14398" s="39"/>
      <c r="U14398" s="39"/>
      <c r="V14398" s="39"/>
      <c r="W14398" s="38"/>
      <c r="X14398" s="17"/>
      <c r="Y14398" s="12"/>
      <c r="Z14398" s="13"/>
    </row>
    <row r="14399" spans="1:26" x14ac:dyDescent="0.25">
      <c r="A14399" s="11"/>
      <c r="B14399" s="12"/>
      <c r="C14399" s="12"/>
      <c r="D14399" s="12"/>
      <c r="E14399" s="12"/>
      <c r="F14399" s="12"/>
      <c r="G14399" s="13"/>
      <c r="H14399" s="13"/>
      <c r="I14399" s="13"/>
      <c r="J14399" s="13"/>
      <c r="K14399" s="14"/>
      <c r="L14399" s="14"/>
      <c r="M14399" s="14"/>
      <c r="N14399" s="14"/>
      <c r="O14399" s="14"/>
      <c r="P14399" s="14"/>
      <c r="Q14399" s="39"/>
      <c r="R14399" s="39"/>
      <c r="S14399" s="39"/>
      <c r="T14399" s="39"/>
      <c r="U14399" s="39"/>
      <c r="V14399" s="39"/>
      <c r="W14399" s="38"/>
      <c r="X14399" s="17"/>
      <c r="Y14399" s="12"/>
      <c r="Z14399" s="13"/>
    </row>
    <row r="14400" spans="1:26" x14ac:dyDescent="0.25">
      <c r="A14400" s="11"/>
      <c r="B14400" s="12"/>
      <c r="C14400" s="12"/>
      <c r="D14400" s="12"/>
      <c r="E14400" s="12"/>
      <c r="F14400" s="12"/>
      <c r="G14400" s="13"/>
      <c r="H14400" s="13"/>
      <c r="I14400" s="13"/>
      <c r="J14400" s="13"/>
      <c r="K14400" s="14"/>
      <c r="L14400" s="14"/>
      <c r="M14400" s="14"/>
      <c r="N14400" s="14"/>
      <c r="O14400" s="14"/>
      <c r="P14400" s="14"/>
      <c r="Q14400" s="39"/>
      <c r="R14400" s="39"/>
      <c r="S14400" s="39"/>
      <c r="T14400" s="39"/>
      <c r="U14400" s="39"/>
      <c r="V14400" s="39"/>
      <c r="W14400" s="38"/>
      <c r="X14400" s="17"/>
      <c r="Y14400" s="12"/>
      <c r="Z14400" s="13"/>
    </row>
    <row r="14401" spans="1:26" x14ac:dyDescent="0.25">
      <c r="A14401" s="11"/>
      <c r="B14401" s="12"/>
      <c r="C14401" s="12"/>
      <c r="D14401" s="12"/>
      <c r="E14401" s="12"/>
      <c r="F14401" s="12"/>
      <c r="G14401" s="13"/>
      <c r="H14401" s="13"/>
      <c r="I14401" s="13"/>
      <c r="J14401" s="13"/>
      <c r="K14401" s="14"/>
      <c r="L14401" s="14"/>
      <c r="M14401" s="14"/>
      <c r="N14401" s="14"/>
      <c r="O14401" s="14"/>
      <c r="P14401" s="14"/>
      <c r="Q14401" s="39"/>
      <c r="R14401" s="39"/>
      <c r="S14401" s="39"/>
      <c r="T14401" s="39"/>
      <c r="U14401" s="39"/>
      <c r="V14401" s="39"/>
      <c r="W14401" s="39"/>
      <c r="X14401" s="17"/>
      <c r="Y14401" s="13"/>
      <c r="Z14401" s="13"/>
    </row>
    <row r="14402" spans="1:26" x14ac:dyDescent="0.25">
      <c r="A14402" s="11"/>
      <c r="B14402" s="12"/>
      <c r="C14402" s="12"/>
      <c r="D14402" s="12"/>
      <c r="E14402" s="12"/>
      <c r="F14402" s="12"/>
      <c r="G14402" s="13"/>
      <c r="H14402" s="13"/>
      <c r="I14402" s="13"/>
      <c r="J14402" s="13"/>
      <c r="K14402" s="14"/>
      <c r="L14402" s="14"/>
      <c r="M14402" s="14"/>
      <c r="N14402" s="14"/>
      <c r="O14402" s="14"/>
      <c r="P14402" s="14"/>
      <c r="Q14402" s="39"/>
      <c r="R14402" s="39"/>
      <c r="S14402" s="39"/>
      <c r="T14402" s="39"/>
      <c r="U14402" s="39"/>
      <c r="V14402" s="39"/>
      <c r="W14402" s="38"/>
      <c r="X14402" s="17"/>
      <c r="Y14402" s="12"/>
      <c r="Z14402" s="13"/>
    </row>
    <row r="14403" spans="1:26" x14ac:dyDescent="0.25">
      <c r="A14403" s="11"/>
      <c r="B14403" s="12"/>
      <c r="C14403" s="12"/>
      <c r="D14403" s="12"/>
      <c r="E14403" s="12"/>
      <c r="F14403" s="12"/>
      <c r="G14403" s="13"/>
      <c r="H14403" s="13"/>
      <c r="I14403" s="13"/>
      <c r="J14403" s="13"/>
      <c r="K14403" s="14"/>
      <c r="L14403" s="14"/>
      <c r="M14403" s="14"/>
      <c r="N14403" s="14"/>
      <c r="O14403" s="14"/>
      <c r="P14403" s="14"/>
      <c r="Q14403" s="39"/>
      <c r="R14403" s="39"/>
      <c r="S14403" s="39"/>
      <c r="T14403" s="39"/>
      <c r="U14403" s="39"/>
      <c r="V14403" s="39"/>
      <c r="W14403" s="39"/>
      <c r="X14403" s="17"/>
      <c r="Y14403" s="12"/>
      <c r="Z14403" s="13"/>
    </row>
    <row r="14404" spans="1:26" x14ac:dyDescent="0.25">
      <c r="A14404" s="11"/>
      <c r="B14404" s="12"/>
      <c r="C14404" s="12"/>
      <c r="D14404" s="12"/>
      <c r="E14404" s="12"/>
      <c r="F14404" s="12"/>
      <c r="G14404" s="13"/>
      <c r="H14404" s="13"/>
      <c r="I14404" s="13"/>
      <c r="J14404" s="13"/>
      <c r="K14404" s="14"/>
      <c r="L14404" s="14"/>
      <c r="M14404" s="14"/>
      <c r="N14404" s="14"/>
      <c r="O14404" s="14"/>
      <c r="P14404" s="14"/>
      <c r="Q14404" s="39"/>
      <c r="R14404" s="39"/>
      <c r="S14404" s="39"/>
      <c r="T14404" s="39"/>
      <c r="U14404" s="39"/>
      <c r="V14404" s="39"/>
      <c r="W14404" s="38"/>
      <c r="X14404" s="17"/>
      <c r="Y14404" s="12"/>
      <c r="Z14404" s="13"/>
    </row>
    <row r="14405" spans="1:26" x14ac:dyDescent="0.25">
      <c r="A14405" s="11"/>
      <c r="B14405" s="12"/>
      <c r="C14405" s="12"/>
      <c r="D14405" s="12"/>
      <c r="E14405" s="12"/>
      <c r="F14405" s="12"/>
      <c r="G14405" s="13"/>
      <c r="H14405" s="13"/>
      <c r="I14405" s="13"/>
      <c r="J14405" s="13"/>
      <c r="K14405" s="14"/>
      <c r="L14405" s="14"/>
      <c r="M14405" s="14"/>
      <c r="N14405" s="14"/>
      <c r="O14405" s="14"/>
      <c r="P14405" s="14"/>
      <c r="Q14405" s="39"/>
      <c r="R14405" s="39"/>
      <c r="S14405" s="39"/>
      <c r="T14405" s="39"/>
      <c r="U14405" s="39"/>
      <c r="V14405" s="39"/>
      <c r="W14405" s="39"/>
      <c r="X14405" s="17"/>
      <c r="Y14405" s="12"/>
      <c r="Z14405" s="13"/>
    </row>
    <row r="14406" spans="1:26" x14ac:dyDescent="0.25">
      <c r="A14406" s="11"/>
      <c r="B14406" s="12"/>
      <c r="C14406" s="12"/>
      <c r="D14406" s="12"/>
      <c r="E14406" s="12"/>
      <c r="F14406" s="12"/>
      <c r="G14406" s="13"/>
      <c r="H14406" s="13"/>
      <c r="I14406" s="13"/>
      <c r="J14406" s="13"/>
      <c r="K14406" s="14"/>
      <c r="L14406" s="14"/>
      <c r="M14406" s="14"/>
      <c r="N14406" s="14"/>
      <c r="O14406" s="14"/>
      <c r="P14406" s="14"/>
      <c r="Q14406" s="39"/>
      <c r="R14406" s="39"/>
      <c r="S14406" s="39"/>
      <c r="T14406" s="39"/>
      <c r="U14406" s="39"/>
      <c r="V14406" s="39"/>
      <c r="W14406" s="38"/>
      <c r="X14406" s="17"/>
      <c r="Y14406" s="12"/>
      <c r="Z14406" s="13"/>
    </row>
    <row r="14407" spans="1:26" x14ac:dyDescent="0.25">
      <c r="A14407" s="11"/>
      <c r="B14407" s="12"/>
      <c r="C14407" s="12"/>
      <c r="D14407" s="12"/>
      <c r="E14407" s="12"/>
      <c r="F14407" s="12"/>
      <c r="G14407" s="13"/>
      <c r="H14407" s="13"/>
      <c r="I14407" s="13"/>
      <c r="J14407" s="13"/>
      <c r="K14407" s="14"/>
      <c r="L14407" s="14"/>
      <c r="M14407" s="14"/>
      <c r="N14407" s="14"/>
      <c r="O14407" s="14"/>
      <c r="P14407" s="14"/>
      <c r="Q14407" s="39"/>
      <c r="R14407" s="39"/>
      <c r="S14407" s="39"/>
      <c r="T14407" s="39"/>
      <c r="U14407" s="39"/>
      <c r="V14407" s="39"/>
      <c r="W14407" s="39"/>
      <c r="X14407" s="17"/>
      <c r="Y14407" s="12"/>
      <c r="Z14407" s="13"/>
    </row>
    <row r="14408" spans="1:26" x14ac:dyDescent="0.25">
      <c r="A14408" s="11"/>
      <c r="B14408" s="12"/>
      <c r="C14408" s="12"/>
      <c r="D14408" s="12"/>
      <c r="E14408" s="12"/>
      <c r="F14408" s="12"/>
      <c r="G14408" s="13"/>
      <c r="H14408" s="13"/>
      <c r="I14408" s="13"/>
      <c r="J14408" s="13"/>
      <c r="K14408" s="14"/>
      <c r="L14408" s="14"/>
      <c r="M14408" s="14"/>
      <c r="N14408" s="14"/>
      <c r="O14408" s="14"/>
      <c r="P14408" s="14"/>
      <c r="Q14408" s="39"/>
      <c r="R14408" s="39"/>
      <c r="S14408" s="39"/>
      <c r="T14408" s="39"/>
      <c r="U14408" s="39"/>
      <c r="V14408" s="39"/>
      <c r="W14408" s="38"/>
      <c r="X14408" s="17"/>
      <c r="Y14408" s="12"/>
      <c r="Z14408" s="13"/>
    </row>
    <row r="14409" spans="1:26" x14ac:dyDescent="0.25">
      <c r="A14409" s="11"/>
      <c r="B14409" s="12"/>
      <c r="C14409" s="12"/>
      <c r="D14409" s="12"/>
      <c r="E14409" s="12"/>
      <c r="F14409" s="12"/>
      <c r="G14409" s="13"/>
      <c r="H14409" s="13"/>
      <c r="I14409" s="13"/>
      <c r="J14409" s="13"/>
      <c r="K14409" s="14"/>
      <c r="L14409" s="14"/>
      <c r="M14409" s="14"/>
      <c r="N14409" s="14"/>
      <c r="O14409" s="14"/>
      <c r="P14409" s="14"/>
      <c r="Q14409" s="39"/>
      <c r="R14409" s="39"/>
      <c r="S14409" s="39"/>
      <c r="T14409" s="39"/>
      <c r="U14409" s="39"/>
      <c r="V14409" s="39"/>
      <c r="W14409" s="38"/>
      <c r="X14409" s="17"/>
      <c r="Y14409" s="12"/>
      <c r="Z14409" s="13"/>
    </row>
    <row r="14410" spans="1:26" x14ac:dyDescent="0.25">
      <c r="A14410" s="11"/>
      <c r="B14410" s="12"/>
      <c r="C14410" s="12"/>
      <c r="D14410" s="12"/>
      <c r="E14410" s="12"/>
      <c r="F14410" s="12"/>
      <c r="G14410" s="13"/>
      <c r="H14410" s="13"/>
      <c r="I14410" s="13"/>
      <c r="J14410" s="13"/>
      <c r="K14410" s="14"/>
      <c r="L14410" s="14"/>
      <c r="M14410" s="14"/>
      <c r="N14410" s="14"/>
      <c r="O14410" s="14"/>
      <c r="P14410" s="14"/>
      <c r="Q14410" s="39"/>
      <c r="R14410" s="39"/>
      <c r="S14410" s="39"/>
      <c r="T14410" s="39"/>
      <c r="U14410" s="39"/>
      <c r="V14410" s="39"/>
      <c r="W14410" s="39"/>
      <c r="X14410" s="17"/>
      <c r="Y14410" s="12"/>
      <c r="Z14410" s="13"/>
    </row>
    <row r="14411" spans="1:26" x14ac:dyDescent="0.25">
      <c r="A14411" s="11"/>
      <c r="B14411" s="12"/>
      <c r="C14411" s="12"/>
      <c r="D14411" s="12"/>
      <c r="E14411" s="12"/>
      <c r="F14411" s="12"/>
      <c r="G14411" s="13"/>
      <c r="H14411" s="13"/>
      <c r="I14411" s="13"/>
      <c r="J14411" s="13"/>
      <c r="K14411" s="14"/>
      <c r="L14411" s="14"/>
      <c r="M14411" s="14"/>
      <c r="N14411" s="14"/>
      <c r="O14411" s="14"/>
      <c r="P14411" s="14"/>
      <c r="Q14411" s="39"/>
      <c r="R14411" s="39"/>
      <c r="S14411" s="39"/>
      <c r="T14411" s="39"/>
      <c r="U14411" s="39"/>
      <c r="V14411" s="39"/>
      <c r="W14411" s="38"/>
      <c r="X14411" s="17"/>
      <c r="Y14411" s="12"/>
      <c r="Z14411" s="13"/>
    </row>
    <row r="14412" spans="1:26" x14ac:dyDescent="0.25">
      <c r="A14412" s="11"/>
      <c r="B14412" s="12"/>
      <c r="C14412" s="12"/>
      <c r="D14412" s="12"/>
      <c r="E14412" s="12"/>
      <c r="F14412" s="12"/>
      <c r="G14412" s="13"/>
      <c r="H14412" s="13"/>
      <c r="I14412" s="13"/>
      <c r="J14412" s="13"/>
      <c r="K14412" s="14"/>
      <c r="L14412" s="14"/>
      <c r="M14412" s="14"/>
      <c r="N14412" s="14"/>
      <c r="O14412" s="14"/>
      <c r="P14412" s="14"/>
      <c r="Q14412" s="39"/>
      <c r="R14412" s="39"/>
      <c r="S14412" s="39"/>
      <c r="T14412" s="39"/>
      <c r="U14412" s="39"/>
      <c r="V14412" s="39"/>
      <c r="W14412" s="39"/>
      <c r="X14412" s="17"/>
      <c r="Y14412" s="12"/>
      <c r="Z14412" s="13"/>
    </row>
    <row r="14413" spans="1:26" x14ac:dyDescent="0.25">
      <c r="A14413" s="11"/>
      <c r="B14413" s="12"/>
      <c r="C14413" s="12"/>
      <c r="D14413" s="12"/>
      <c r="E14413" s="12"/>
      <c r="F14413" s="12"/>
      <c r="G14413" s="13"/>
      <c r="H14413" s="13"/>
      <c r="I14413" s="13"/>
      <c r="J14413" s="13"/>
      <c r="K14413" s="14"/>
      <c r="L14413" s="14"/>
      <c r="M14413" s="14"/>
      <c r="N14413" s="14"/>
      <c r="O14413" s="14"/>
      <c r="P14413" s="14"/>
      <c r="Q14413" s="39"/>
      <c r="R14413" s="39"/>
      <c r="S14413" s="39"/>
      <c r="T14413" s="39"/>
      <c r="U14413" s="39"/>
      <c r="V14413" s="39"/>
      <c r="W14413" s="38"/>
      <c r="X14413" s="17"/>
      <c r="Y14413" s="12"/>
      <c r="Z14413" s="13"/>
    </row>
    <row r="14414" spans="1:26" x14ac:dyDescent="0.25">
      <c r="A14414" s="11"/>
      <c r="B14414" s="12"/>
      <c r="C14414" s="12"/>
      <c r="D14414" s="12"/>
      <c r="E14414" s="12"/>
      <c r="F14414" s="12"/>
      <c r="G14414" s="13"/>
      <c r="H14414" s="13"/>
      <c r="I14414" s="13"/>
      <c r="J14414" s="13"/>
      <c r="K14414" s="14"/>
      <c r="L14414" s="14"/>
      <c r="M14414" s="14"/>
      <c r="N14414" s="14"/>
      <c r="O14414" s="14"/>
      <c r="P14414" s="12"/>
      <c r="Q14414" s="39"/>
      <c r="R14414" s="39"/>
      <c r="S14414" s="39"/>
      <c r="T14414" s="39"/>
      <c r="U14414" s="39"/>
      <c r="V14414" s="39"/>
      <c r="W14414" s="38"/>
      <c r="X14414" s="17"/>
      <c r="Y14414" s="12"/>
      <c r="Z14414" s="13"/>
    </row>
    <row r="14415" spans="1:26" x14ac:dyDescent="0.25">
      <c r="A14415" s="11"/>
      <c r="B14415" s="12"/>
      <c r="C14415" s="12"/>
      <c r="D14415" s="12"/>
      <c r="E14415" s="12"/>
      <c r="F14415" s="12"/>
      <c r="G14415" s="13"/>
      <c r="H14415" s="13"/>
      <c r="I14415" s="13"/>
      <c r="J14415" s="13"/>
      <c r="K14415" s="14"/>
      <c r="L14415" s="14"/>
      <c r="M14415" s="14"/>
      <c r="N14415" s="14"/>
      <c r="O14415" s="14"/>
      <c r="P14415" s="14"/>
      <c r="Q14415" s="39"/>
      <c r="R14415" s="39"/>
      <c r="S14415" s="39"/>
      <c r="T14415" s="39"/>
      <c r="U14415" s="39"/>
      <c r="V14415" s="39"/>
      <c r="W14415" s="39"/>
      <c r="X14415" s="17"/>
      <c r="Y14415" s="13"/>
      <c r="Z14415" s="13"/>
    </row>
    <row r="14416" spans="1:26" x14ac:dyDescent="0.25">
      <c r="A14416" s="11"/>
      <c r="B14416" s="12"/>
      <c r="C14416" s="12"/>
      <c r="D14416" s="12"/>
      <c r="E14416" s="12"/>
      <c r="F14416" s="12"/>
      <c r="G14416" s="13"/>
      <c r="H14416" s="13"/>
      <c r="I14416" s="13"/>
      <c r="J14416" s="13"/>
      <c r="K14416" s="14"/>
      <c r="L14416" s="14"/>
      <c r="M14416" s="14"/>
      <c r="N14416" s="14"/>
      <c r="O14416" s="14"/>
      <c r="P14416" s="14"/>
      <c r="Q14416" s="39"/>
      <c r="R14416" s="39"/>
      <c r="S14416" s="39"/>
      <c r="T14416" s="39"/>
      <c r="U14416" s="39"/>
      <c r="V14416" s="39"/>
      <c r="W14416" s="38"/>
      <c r="X14416" s="17"/>
      <c r="Y14416" s="12"/>
      <c r="Z14416" s="13"/>
    </row>
    <row r="14417" spans="1:26" x14ac:dyDescent="0.25">
      <c r="A14417" s="11"/>
      <c r="B14417" s="12"/>
      <c r="C14417" s="12"/>
      <c r="D14417" s="12"/>
      <c r="E14417" s="12"/>
      <c r="F14417" s="12"/>
      <c r="G14417" s="13"/>
      <c r="H14417" s="13"/>
      <c r="I14417" s="13"/>
      <c r="J14417" s="13"/>
      <c r="K14417" s="14"/>
      <c r="L14417" s="14"/>
      <c r="M14417" s="14"/>
      <c r="N14417" s="14"/>
      <c r="O14417" s="14"/>
      <c r="P14417" s="14"/>
      <c r="Q14417" s="39"/>
      <c r="R14417" s="39"/>
      <c r="S14417" s="39"/>
      <c r="T14417" s="39"/>
      <c r="U14417" s="39"/>
      <c r="V14417" s="39"/>
      <c r="W14417" s="38"/>
      <c r="X14417" s="17"/>
      <c r="Y14417" s="12"/>
      <c r="Z14417" s="13"/>
    </row>
    <row r="14418" spans="1:26" x14ac:dyDescent="0.25">
      <c r="A14418" s="11"/>
      <c r="B14418" s="12"/>
      <c r="C14418" s="12"/>
      <c r="D14418" s="12"/>
      <c r="E14418" s="12"/>
      <c r="F14418" s="12"/>
      <c r="G14418" s="13"/>
      <c r="H14418" s="13"/>
      <c r="I14418" s="13"/>
      <c r="J14418" s="13"/>
      <c r="K14418" s="14"/>
      <c r="L14418" s="14"/>
      <c r="M14418" s="14"/>
      <c r="N14418" s="14"/>
      <c r="O14418" s="14"/>
      <c r="P14418" s="14"/>
      <c r="Q14418" s="39"/>
      <c r="R14418" s="39"/>
      <c r="S14418" s="39"/>
      <c r="T14418" s="39"/>
      <c r="U14418" s="39"/>
      <c r="V14418" s="39"/>
      <c r="W14418" s="38"/>
      <c r="X14418" s="17"/>
      <c r="Y14418" s="12"/>
      <c r="Z14418" s="13"/>
    </row>
    <row r="14419" spans="1:26" x14ac:dyDescent="0.25">
      <c r="A14419" s="11"/>
      <c r="B14419" s="12"/>
      <c r="C14419" s="12"/>
      <c r="D14419" s="12"/>
      <c r="E14419" s="12"/>
      <c r="F14419" s="12"/>
      <c r="G14419" s="13"/>
      <c r="H14419" s="13"/>
      <c r="I14419" s="13"/>
      <c r="J14419" s="13"/>
      <c r="K14419" s="14"/>
      <c r="L14419" s="14"/>
      <c r="M14419" s="14"/>
      <c r="N14419" s="14"/>
      <c r="O14419" s="14"/>
      <c r="P14419" s="14"/>
      <c r="Q14419" s="39"/>
      <c r="R14419" s="39"/>
      <c r="S14419" s="39"/>
      <c r="T14419" s="39"/>
      <c r="U14419" s="39"/>
      <c r="V14419" s="39"/>
      <c r="W14419" s="39"/>
      <c r="X14419" s="17"/>
      <c r="Y14419" s="13"/>
      <c r="Z14419" s="13"/>
    </row>
    <row r="14420" spans="1:26" x14ac:dyDescent="0.25">
      <c r="A14420" s="11"/>
      <c r="B14420" s="12"/>
      <c r="C14420" s="12"/>
      <c r="D14420" s="12"/>
      <c r="E14420" s="12"/>
      <c r="F14420" s="12"/>
      <c r="G14420" s="13"/>
      <c r="H14420" s="13"/>
      <c r="I14420" s="13"/>
      <c r="J14420" s="13"/>
      <c r="K14420" s="14"/>
      <c r="L14420" s="14"/>
      <c r="M14420" s="14"/>
      <c r="N14420" s="14"/>
      <c r="O14420" s="14"/>
      <c r="P14420" s="14"/>
      <c r="Q14420" s="39"/>
      <c r="R14420" s="39"/>
      <c r="S14420" s="39"/>
      <c r="T14420" s="39"/>
      <c r="U14420" s="39"/>
      <c r="V14420" s="39"/>
      <c r="W14420" s="39"/>
      <c r="X14420" s="17"/>
      <c r="Y14420" s="12"/>
      <c r="Z14420" s="13"/>
    </row>
    <row r="14421" spans="1:26" x14ac:dyDescent="0.25">
      <c r="A14421" s="11"/>
      <c r="B14421" s="12"/>
      <c r="C14421" s="12"/>
      <c r="D14421" s="12"/>
      <c r="E14421" s="12"/>
      <c r="F14421" s="12"/>
      <c r="G14421" s="13"/>
      <c r="H14421" s="13"/>
      <c r="I14421" s="13"/>
      <c r="J14421" s="13"/>
      <c r="K14421" s="14"/>
      <c r="L14421" s="14"/>
      <c r="M14421" s="14"/>
      <c r="N14421" s="14"/>
      <c r="O14421" s="14"/>
      <c r="P14421" s="12"/>
      <c r="Q14421" s="39"/>
      <c r="R14421" s="39"/>
      <c r="S14421" s="39"/>
      <c r="T14421" s="39"/>
      <c r="U14421" s="39"/>
      <c r="V14421" s="39"/>
      <c r="W14421" s="39"/>
      <c r="X14421" s="17"/>
      <c r="Y14421" s="12"/>
      <c r="Z14421" s="13"/>
    </row>
    <row r="14422" spans="1:26" x14ac:dyDescent="0.25">
      <c r="A14422" s="11"/>
      <c r="B14422" s="12"/>
      <c r="C14422" s="12"/>
      <c r="D14422" s="12"/>
      <c r="E14422" s="12"/>
      <c r="F14422" s="12"/>
      <c r="G14422" s="13"/>
      <c r="H14422" s="13"/>
      <c r="I14422" s="13"/>
      <c r="J14422" s="13"/>
      <c r="K14422" s="14"/>
      <c r="L14422" s="14"/>
      <c r="M14422" s="14"/>
      <c r="N14422" s="14"/>
      <c r="O14422" s="14"/>
      <c r="P14422" s="14"/>
      <c r="Q14422" s="39"/>
      <c r="R14422" s="39"/>
      <c r="S14422" s="39"/>
      <c r="T14422" s="39"/>
      <c r="U14422" s="39"/>
      <c r="V14422" s="39"/>
      <c r="W14422" s="39"/>
      <c r="X14422" s="17"/>
      <c r="Y14422" s="12"/>
      <c r="Z14422" s="13"/>
    </row>
    <row r="14423" spans="1:26" x14ac:dyDescent="0.25">
      <c r="A14423" s="11"/>
      <c r="B14423" s="12"/>
      <c r="C14423" s="12"/>
      <c r="D14423" s="12"/>
      <c r="E14423" s="12"/>
      <c r="F14423" s="12"/>
      <c r="G14423" s="13"/>
      <c r="H14423" s="13"/>
      <c r="I14423" s="13"/>
      <c r="J14423" s="13"/>
      <c r="K14423" s="14"/>
      <c r="L14423" s="14"/>
      <c r="M14423" s="14"/>
      <c r="N14423" s="14"/>
      <c r="O14423" s="14"/>
      <c r="P14423" s="14"/>
      <c r="Q14423" s="39"/>
      <c r="R14423" s="39"/>
      <c r="S14423" s="39"/>
      <c r="T14423" s="39"/>
      <c r="U14423" s="39"/>
      <c r="V14423" s="39"/>
      <c r="W14423" s="38"/>
      <c r="X14423" s="17"/>
      <c r="Y14423" s="12"/>
      <c r="Z14423" s="13"/>
    </row>
    <row r="14424" spans="1:26" x14ac:dyDescent="0.25">
      <c r="A14424" s="11"/>
      <c r="B14424" s="12"/>
      <c r="C14424" s="12"/>
      <c r="D14424" s="12"/>
      <c r="E14424" s="12"/>
      <c r="F14424" s="12"/>
      <c r="G14424" s="13"/>
      <c r="H14424" s="13"/>
      <c r="I14424" s="13"/>
      <c r="J14424" s="13"/>
      <c r="K14424" s="14"/>
      <c r="L14424" s="14"/>
      <c r="M14424" s="14"/>
      <c r="N14424" s="14"/>
      <c r="O14424" s="14"/>
      <c r="P14424" s="14"/>
      <c r="Q14424" s="39"/>
      <c r="R14424" s="39"/>
      <c r="S14424" s="39"/>
      <c r="T14424" s="39"/>
      <c r="U14424" s="39"/>
      <c r="V14424" s="39"/>
      <c r="W14424" s="39"/>
      <c r="X14424" s="17"/>
      <c r="Y14424" s="13"/>
      <c r="Z14424" s="13"/>
    </row>
    <row r="14425" spans="1:26" x14ac:dyDescent="0.25">
      <c r="A14425" s="11"/>
      <c r="B14425" s="12"/>
      <c r="C14425" s="12"/>
      <c r="D14425" s="12"/>
      <c r="E14425" s="12"/>
      <c r="F14425" s="12"/>
      <c r="G14425" s="13"/>
      <c r="H14425" s="13"/>
      <c r="I14425" s="13"/>
      <c r="J14425" s="13"/>
      <c r="K14425" s="14"/>
      <c r="L14425" s="14"/>
      <c r="M14425" s="14"/>
      <c r="N14425" s="14"/>
      <c r="O14425" s="14"/>
      <c r="P14425" s="14"/>
      <c r="Q14425" s="39"/>
      <c r="R14425" s="39"/>
      <c r="S14425" s="39"/>
      <c r="T14425" s="39"/>
      <c r="U14425" s="39"/>
      <c r="V14425" s="39"/>
      <c r="W14425" s="38"/>
      <c r="X14425" s="17"/>
      <c r="Y14425" s="12"/>
      <c r="Z14425" s="13"/>
    </row>
    <row r="14426" spans="1:26" x14ac:dyDescent="0.25">
      <c r="A14426" s="11"/>
      <c r="B14426" s="12"/>
      <c r="C14426" s="12"/>
      <c r="D14426" s="12"/>
      <c r="E14426" s="12"/>
      <c r="F14426" s="12"/>
      <c r="G14426" s="13"/>
      <c r="H14426" s="13"/>
      <c r="I14426" s="13"/>
      <c r="J14426" s="13"/>
      <c r="K14426" s="14"/>
      <c r="L14426" s="14"/>
      <c r="M14426" s="14"/>
      <c r="N14426" s="14"/>
      <c r="O14426" s="14"/>
      <c r="P14426" s="14"/>
      <c r="Q14426" s="39"/>
      <c r="R14426" s="39"/>
      <c r="S14426" s="39"/>
      <c r="T14426" s="39"/>
      <c r="U14426" s="39"/>
      <c r="V14426" s="39"/>
      <c r="W14426" s="38"/>
      <c r="X14426" s="17"/>
      <c r="Y14426" s="12"/>
      <c r="Z14426" s="13"/>
    </row>
    <row r="14427" spans="1:26" x14ac:dyDescent="0.25">
      <c r="A14427" s="11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14"/>
      <c r="L14427" s="14"/>
      <c r="M14427" s="14"/>
      <c r="N14427" s="14"/>
      <c r="O14427" s="14"/>
      <c r="P14427" s="14"/>
      <c r="Q14427" s="39"/>
      <c r="R14427" s="39"/>
      <c r="S14427" s="39"/>
      <c r="T14427" s="39"/>
      <c r="U14427" s="39"/>
      <c r="V14427" s="39"/>
      <c r="W14427" s="38"/>
      <c r="X14427" s="17"/>
      <c r="Y14427" s="12"/>
      <c r="Z14427" s="13"/>
    </row>
    <row r="14428" spans="1:26" x14ac:dyDescent="0.25">
      <c r="A14428" s="11"/>
      <c r="B14428" s="12"/>
      <c r="C14428" s="12"/>
      <c r="D14428" s="12"/>
      <c r="E14428" s="12"/>
      <c r="F14428" s="12"/>
      <c r="G14428" s="13"/>
      <c r="H14428" s="13"/>
      <c r="I14428" s="13"/>
      <c r="J14428" s="13"/>
      <c r="K14428" s="14"/>
      <c r="L14428" s="14"/>
      <c r="M14428" s="14"/>
      <c r="N14428" s="14"/>
      <c r="O14428" s="14"/>
      <c r="P14428" s="14"/>
      <c r="Q14428" s="39"/>
      <c r="R14428" s="39"/>
      <c r="S14428" s="39"/>
      <c r="T14428" s="39"/>
      <c r="U14428" s="39"/>
      <c r="V14428" s="39"/>
      <c r="W14428" s="38"/>
      <c r="X14428" s="17"/>
      <c r="Y14428" s="12"/>
      <c r="Z14428" s="13"/>
    </row>
    <row r="14429" spans="1:26" x14ac:dyDescent="0.25">
      <c r="A14429" s="11"/>
      <c r="B14429" s="12"/>
      <c r="C14429" s="12"/>
      <c r="D14429" s="12"/>
      <c r="E14429" s="12"/>
      <c r="F14429" s="12"/>
      <c r="G14429" s="13"/>
      <c r="H14429" s="13"/>
      <c r="I14429" s="13"/>
      <c r="J14429" s="13"/>
      <c r="K14429" s="14"/>
      <c r="L14429" s="14"/>
      <c r="M14429" s="14"/>
      <c r="N14429" s="14"/>
      <c r="O14429" s="14"/>
      <c r="P14429" s="12"/>
      <c r="Q14429" s="39"/>
      <c r="R14429" s="39"/>
      <c r="S14429" s="39"/>
      <c r="T14429" s="39"/>
      <c r="U14429" s="39"/>
      <c r="V14429" s="39"/>
      <c r="W14429" s="38"/>
      <c r="X14429" s="17"/>
      <c r="Y14429" s="12"/>
      <c r="Z14429" s="13"/>
    </row>
    <row r="14430" spans="1:26" x14ac:dyDescent="0.25">
      <c r="A14430" s="11"/>
      <c r="B14430" s="12"/>
      <c r="C14430" s="12"/>
      <c r="D14430" s="12"/>
      <c r="E14430" s="12"/>
      <c r="F14430" s="12"/>
      <c r="G14430" s="13"/>
      <c r="H14430" s="13"/>
      <c r="I14430" s="13"/>
      <c r="J14430" s="13"/>
      <c r="K14430" s="14"/>
      <c r="L14430" s="14"/>
      <c r="M14430" s="14"/>
      <c r="N14430" s="14"/>
      <c r="O14430" s="14"/>
      <c r="P14430" s="14"/>
      <c r="Q14430" s="39"/>
      <c r="R14430" s="39"/>
      <c r="S14430" s="39"/>
      <c r="T14430" s="39"/>
      <c r="U14430" s="39"/>
      <c r="V14430" s="39"/>
      <c r="W14430" s="38"/>
      <c r="X14430" s="17"/>
      <c r="Y14430" s="12"/>
      <c r="Z14430" s="13"/>
    </row>
    <row r="14431" spans="1:26" x14ac:dyDescent="0.25">
      <c r="A14431" s="11"/>
      <c r="B14431" s="12"/>
      <c r="C14431" s="12"/>
      <c r="D14431" s="12"/>
      <c r="E14431" s="12"/>
      <c r="F14431" s="12"/>
      <c r="G14431" s="13"/>
      <c r="H14431" s="13"/>
      <c r="I14431" s="13"/>
      <c r="J14431" s="13"/>
      <c r="K14431" s="14"/>
      <c r="L14431" s="14"/>
      <c r="M14431" s="14"/>
      <c r="N14431" s="14"/>
      <c r="O14431" s="14"/>
      <c r="P14431" s="14"/>
      <c r="Q14431" s="39"/>
      <c r="R14431" s="39"/>
      <c r="S14431" s="39"/>
      <c r="T14431" s="39"/>
      <c r="U14431" s="39"/>
      <c r="V14431" s="39"/>
      <c r="W14431" s="39"/>
      <c r="X14431" s="17"/>
      <c r="Y14431" s="12"/>
      <c r="Z14431" s="13"/>
    </row>
    <row r="14432" spans="1:26" x14ac:dyDescent="0.25">
      <c r="A14432" s="11"/>
      <c r="B14432" s="12"/>
      <c r="C14432" s="12"/>
      <c r="D14432" s="12"/>
      <c r="E14432" s="12"/>
      <c r="F14432" s="12"/>
      <c r="G14432" s="13"/>
      <c r="H14432" s="13"/>
      <c r="I14432" s="13"/>
      <c r="J14432" s="13"/>
      <c r="K14432" s="14"/>
      <c r="L14432" s="14"/>
      <c r="M14432" s="14"/>
      <c r="N14432" s="14"/>
      <c r="O14432" s="14"/>
      <c r="P14432" s="14"/>
      <c r="Q14432" s="39"/>
      <c r="R14432" s="39"/>
      <c r="S14432" s="39"/>
      <c r="T14432" s="39"/>
      <c r="U14432" s="39"/>
      <c r="V14432" s="39"/>
      <c r="W14432" s="38"/>
      <c r="X14432" s="17"/>
      <c r="Y14432" s="12"/>
      <c r="Z14432" s="13"/>
    </row>
    <row r="14433" spans="1:26" x14ac:dyDescent="0.25">
      <c r="A14433" s="11"/>
      <c r="B14433" s="12"/>
      <c r="C14433" s="12"/>
      <c r="D14433" s="12"/>
      <c r="E14433" s="12"/>
      <c r="F14433" s="12"/>
      <c r="G14433" s="13"/>
      <c r="H14433" s="13"/>
      <c r="I14433" s="13"/>
      <c r="J14433" s="13"/>
      <c r="K14433" s="14"/>
      <c r="L14433" s="14"/>
      <c r="M14433" s="14"/>
      <c r="N14433" s="14"/>
      <c r="O14433" s="14"/>
      <c r="P14433" s="14"/>
      <c r="Q14433" s="39"/>
      <c r="R14433" s="39"/>
      <c r="S14433" s="39"/>
      <c r="T14433" s="39"/>
      <c r="U14433" s="39"/>
      <c r="V14433" s="39"/>
      <c r="W14433" s="39"/>
      <c r="X14433" s="17"/>
      <c r="Y14433" s="12"/>
      <c r="Z14433" s="13"/>
    </row>
    <row r="14434" spans="1:26" x14ac:dyDescent="0.25">
      <c r="A14434" s="11"/>
      <c r="B14434" s="12"/>
      <c r="C14434" s="12"/>
      <c r="D14434" s="12"/>
      <c r="E14434" s="12"/>
      <c r="F14434" s="12"/>
      <c r="G14434" s="13"/>
      <c r="H14434" s="13"/>
      <c r="I14434" s="13"/>
      <c r="J14434" s="13"/>
      <c r="K14434" s="14"/>
      <c r="L14434" s="14"/>
      <c r="M14434" s="14"/>
      <c r="N14434" s="14"/>
      <c r="O14434" s="14"/>
      <c r="P14434" s="14"/>
      <c r="Q14434" s="39"/>
      <c r="R14434" s="39"/>
      <c r="S14434" s="39"/>
      <c r="T14434" s="39"/>
      <c r="U14434" s="39"/>
      <c r="V14434" s="39"/>
      <c r="W14434" s="38"/>
      <c r="X14434" s="17"/>
      <c r="Y14434" s="12"/>
      <c r="Z14434" s="13"/>
    </row>
    <row r="14435" spans="1:26" x14ac:dyDescent="0.25">
      <c r="A14435" s="11"/>
      <c r="B14435" s="12"/>
      <c r="C14435" s="12"/>
      <c r="D14435" s="12"/>
      <c r="E14435" s="12"/>
      <c r="F14435" s="12"/>
      <c r="G14435" s="13"/>
      <c r="H14435" s="13"/>
      <c r="I14435" s="13"/>
      <c r="J14435" s="13"/>
      <c r="K14435" s="14"/>
      <c r="L14435" s="14"/>
      <c r="M14435" s="14"/>
      <c r="N14435" s="14"/>
      <c r="O14435" s="14"/>
      <c r="P14435" s="14"/>
      <c r="Q14435" s="39"/>
      <c r="R14435" s="39"/>
      <c r="S14435" s="39"/>
      <c r="T14435" s="39"/>
      <c r="U14435" s="39"/>
      <c r="V14435" s="39"/>
      <c r="W14435" s="38"/>
      <c r="X14435" s="17"/>
      <c r="Y14435" s="12"/>
      <c r="Z14435" s="13"/>
    </row>
    <row r="14436" spans="1:26" x14ac:dyDescent="0.25">
      <c r="A14436" s="11"/>
      <c r="B14436" s="12"/>
      <c r="C14436" s="12"/>
      <c r="D14436" s="12"/>
      <c r="E14436" s="12"/>
      <c r="F14436" s="12"/>
      <c r="G14436" s="13"/>
      <c r="H14436" s="13"/>
      <c r="I14436" s="13"/>
      <c r="J14436" s="13"/>
      <c r="K14436" s="14"/>
      <c r="L14436" s="14"/>
      <c r="M14436" s="14"/>
      <c r="N14436" s="14"/>
      <c r="O14436" s="14"/>
      <c r="P14436" s="14"/>
      <c r="Q14436" s="39"/>
      <c r="R14436" s="39"/>
      <c r="S14436" s="39"/>
      <c r="T14436" s="39"/>
      <c r="U14436" s="39"/>
      <c r="V14436" s="39"/>
      <c r="W14436" s="39"/>
      <c r="X14436" s="17"/>
      <c r="Y14436" s="12"/>
      <c r="Z14436" s="13"/>
    </row>
    <row r="14437" spans="1:26" x14ac:dyDescent="0.25">
      <c r="A14437" s="11"/>
      <c r="B14437" s="12"/>
      <c r="C14437" s="12"/>
      <c r="D14437" s="12"/>
      <c r="E14437" s="12"/>
      <c r="F14437" s="12"/>
      <c r="G14437" s="13"/>
      <c r="H14437" s="13"/>
      <c r="I14437" s="13"/>
      <c r="J14437" s="13"/>
      <c r="K14437" s="14"/>
      <c r="L14437" s="14"/>
      <c r="M14437" s="14"/>
      <c r="N14437" s="14"/>
      <c r="O14437" s="14"/>
      <c r="P14437" s="14"/>
      <c r="Q14437" s="39"/>
      <c r="R14437" s="39"/>
      <c r="S14437" s="39"/>
      <c r="T14437" s="39"/>
      <c r="U14437" s="39"/>
      <c r="V14437" s="39"/>
      <c r="W14437" s="38"/>
      <c r="X14437" s="17"/>
      <c r="Y14437" s="12"/>
      <c r="Z14437" s="13"/>
    </row>
    <row r="14438" spans="1:26" x14ac:dyDescent="0.25">
      <c r="A14438" s="11"/>
      <c r="B14438" s="12"/>
      <c r="C14438" s="12"/>
      <c r="D14438" s="12"/>
      <c r="E14438" s="12"/>
      <c r="F14438" s="12"/>
      <c r="G14438" s="13"/>
      <c r="H14438" s="13"/>
      <c r="I14438" s="13"/>
      <c r="J14438" s="13"/>
      <c r="K14438" s="14"/>
      <c r="L14438" s="14"/>
      <c r="M14438" s="14"/>
      <c r="N14438" s="14"/>
      <c r="O14438" s="14"/>
      <c r="P14438" s="14"/>
      <c r="Q14438" s="39"/>
      <c r="R14438" s="39"/>
      <c r="S14438" s="39"/>
      <c r="T14438" s="39"/>
      <c r="U14438" s="39"/>
      <c r="V14438" s="39"/>
      <c r="W14438" s="39"/>
      <c r="X14438" s="17"/>
      <c r="Y14438" s="13"/>
      <c r="Z14438" s="13"/>
    </row>
    <row r="14439" spans="1:26" x14ac:dyDescent="0.25">
      <c r="A14439" s="11"/>
      <c r="B14439" s="12"/>
      <c r="C14439" s="12"/>
      <c r="D14439" s="12"/>
      <c r="E14439" s="12"/>
      <c r="F14439" s="12"/>
      <c r="G14439" s="13"/>
      <c r="H14439" s="13"/>
      <c r="I14439" s="13"/>
      <c r="J14439" s="13"/>
      <c r="K14439" s="14"/>
      <c r="L14439" s="14"/>
      <c r="M14439" s="14"/>
      <c r="N14439" s="14"/>
      <c r="O14439" s="14"/>
      <c r="P14439" s="14"/>
      <c r="Q14439" s="39"/>
      <c r="R14439" s="39"/>
      <c r="S14439" s="39"/>
      <c r="T14439" s="39"/>
      <c r="U14439" s="39"/>
      <c r="V14439" s="39"/>
      <c r="W14439" s="38"/>
      <c r="X14439" s="17"/>
      <c r="Y14439" s="12"/>
      <c r="Z14439" s="13"/>
    </row>
    <row r="14440" spans="1:26" x14ac:dyDescent="0.25">
      <c r="A14440" s="11"/>
      <c r="B14440" s="12"/>
      <c r="C14440" s="12"/>
      <c r="D14440" s="12"/>
      <c r="E14440" s="12"/>
      <c r="F14440" s="12"/>
      <c r="G14440" s="13"/>
      <c r="H14440" s="13"/>
      <c r="I14440" s="13"/>
      <c r="J14440" s="13"/>
      <c r="K14440" s="14"/>
      <c r="L14440" s="14"/>
      <c r="M14440" s="14"/>
      <c r="N14440" s="14"/>
      <c r="O14440" s="14"/>
      <c r="P14440" s="14"/>
      <c r="Q14440" s="39"/>
      <c r="R14440" s="39"/>
      <c r="S14440" s="39"/>
      <c r="T14440" s="39"/>
      <c r="U14440" s="39"/>
      <c r="V14440" s="39"/>
      <c r="W14440" s="38"/>
      <c r="X14440" s="17"/>
      <c r="Y14440" s="12"/>
      <c r="Z14440" s="13"/>
    </row>
    <row r="14441" spans="1:26" x14ac:dyDescent="0.25">
      <c r="A14441" s="11"/>
      <c r="B14441" s="12"/>
      <c r="C14441" s="12"/>
      <c r="D14441" s="12"/>
      <c r="E14441" s="12"/>
      <c r="F14441" s="12"/>
      <c r="G14441" s="13"/>
      <c r="H14441" s="13"/>
      <c r="I14441" s="13"/>
      <c r="J14441" s="13"/>
      <c r="K14441" s="14"/>
      <c r="L14441" s="14"/>
      <c r="M14441" s="14"/>
      <c r="N14441" s="14"/>
      <c r="O14441" s="14"/>
      <c r="P14441" s="14"/>
      <c r="Q14441" s="39"/>
      <c r="R14441" s="39"/>
      <c r="S14441" s="39"/>
      <c r="T14441" s="39"/>
      <c r="U14441" s="39"/>
      <c r="V14441" s="39"/>
      <c r="W14441" s="38"/>
      <c r="X14441" s="17"/>
      <c r="Y14441" s="12"/>
      <c r="Z14441" s="13"/>
    </row>
    <row r="14442" spans="1:26" x14ac:dyDescent="0.25">
      <c r="A14442" s="11"/>
      <c r="B14442" s="12"/>
      <c r="C14442" s="12"/>
      <c r="D14442" s="12"/>
      <c r="E14442" s="12"/>
      <c r="F14442" s="12"/>
      <c r="G14442" s="13"/>
      <c r="H14442" s="13"/>
      <c r="I14442" s="13"/>
      <c r="J14442" s="13"/>
      <c r="K14442" s="14"/>
      <c r="L14442" s="14"/>
      <c r="M14442" s="14"/>
      <c r="N14442" s="14"/>
      <c r="O14442" s="14"/>
      <c r="P14442" s="14"/>
      <c r="Q14442" s="39"/>
      <c r="R14442" s="39"/>
      <c r="S14442" s="39"/>
      <c r="T14442" s="39"/>
      <c r="U14442" s="39"/>
      <c r="V14442" s="39"/>
      <c r="W14442" s="38"/>
      <c r="X14442" s="17"/>
      <c r="Y14442" s="12"/>
      <c r="Z14442" s="13"/>
    </row>
    <row r="14443" spans="1:26" x14ac:dyDescent="0.25">
      <c r="A14443" s="11"/>
      <c r="B14443" s="12"/>
      <c r="C14443" s="12"/>
      <c r="D14443" s="12"/>
      <c r="E14443" s="12"/>
      <c r="F14443" s="12"/>
      <c r="G14443" s="13"/>
      <c r="H14443" s="13"/>
      <c r="I14443" s="13"/>
      <c r="J14443" s="13"/>
      <c r="K14443" s="14"/>
      <c r="L14443" s="14"/>
      <c r="M14443" s="14"/>
      <c r="N14443" s="14"/>
      <c r="O14443" s="14"/>
      <c r="P14443" s="12"/>
      <c r="Q14443" s="39"/>
      <c r="R14443" s="39"/>
      <c r="S14443" s="39"/>
      <c r="T14443" s="39"/>
      <c r="U14443" s="39"/>
      <c r="V14443" s="39"/>
      <c r="W14443" s="38"/>
      <c r="X14443" s="17"/>
      <c r="Y14443" s="12"/>
      <c r="Z14443" s="13"/>
    </row>
    <row r="14444" spans="1:26" x14ac:dyDescent="0.25">
      <c r="A14444" s="11"/>
      <c r="B14444" s="12"/>
      <c r="C14444" s="12"/>
      <c r="D14444" s="12"/>
      <c r="E14444" s="12"/>
      <c r="F14444" s="12"/>
      <c r="G14444" s="13"/>
      <c r="H14444" s="13"/>
      <c r="I14444" s="13"/>
      <c r="J14444" s="13"/>
      <c r="K14444" s="14"/>
      <c r="L14444" s="14"/>
      <c r="M14444" s="14"/>
      <c r="N14444" s="14"/>
      <c r="O14444" s="14"/>
      <c r="P14444" s="12"/>
      <c r="Q14444" s="39"/>
      <c r="R14444" s="39"/>
      <c r="S14444" s="39"/>
      <c r="T14444" s="39"/>
      <c r="U14444" s="39"/>
      <c r="V14444" s="39"/>
      <c r="W14444" s="38"/>
      <c r="X14444" s="17"/>
      <c r="Y14444" s="12"/>
      <c r="Z14444" s="13"/>
    </row>
    <row r="14445" spans="1:26" x14ac:dyDescent="0.25">
      <c r="A14445" s="11"/>
      <c r="B14445" s="12"/>
      <c r="C14445" s="12"/>
      <c r="D14445" s="12"/>
      <c r="E14445" s="12"/>
      <c r="F14445" s="12"/>
      <c r="G14445" s="13"/>
      <c r="H14445" s="13"/>
      <c r="I14445" s="13"/>
      <c r="J14445" s="13"/>
      <c r="K14445" s="14"/>
      <c r="L14445" s="14"/>
      <c r="M14445" s="14"/>
      <c r="N14445" s="14"/>
      <c r="O14445" s="14"/>
      <c r="P14445" s="12"/>
      <c r="Q14445" s="39"/>
      <c r="R14445" s="39"/>
      <c r="S14445" s="39"/>
      <c r="T14445" s="39"/>
      <c r="U14445" s="39"/>
      <c r="V14445" s="39"/>
      <c r="W14445" s="38"/>
      <c r="X14445" s="17"/>
      <c r="Y14445" s="12"/>
      <c r="Z14445" s="13"/>
    </row>
    <row r="14446" spans="1:26" x14ac:dyDescent="0.25">
      <c r="A14446" s="11"/>
      <c r="B14446" s="12"/>
      <c r="C14446" s="12"/>
      <c r="D14446" s="12"/>
      <c r="E14446" s="12"/>
      <c r="F14446" s="12"/>
      <c r="G14446" s="13"/>
      <c r="H14446" s="13"/>
      <c r="I14446" s="13"/>
      <c r="J14446" s="13"/>
      <c r="K14446" s="14"/>
      <c r="L14446" s="14"/>
      <c r="M14446" s="14"/>
      <c r="N14446" s="14"/>
      <c r="O14446" s="14"/>
      <c r="P14446" s="12"/>
      <c r="Q14446" s="39"/>
      <c r="R14446" s="39"/>
      <c r="S14446" s="39"/>
      <c r="T14446" s="39"/>
      <c r="U14446" s="39"/>
      <c r="V14446" s="39"/>
      <c r="W14446" s="38"/>
      <c r="X14446" s="17"/>
      <c r="Y14446" s="12"/>
      <c r="Z14446" s="13"/>
    </row>
    <row r="14447" spans="1:26" x14ac:dyDescent="0.25">
      <c r="A14447" s="11"/>
      <c r="B14447" s="12"/>
      <c r="C14447" s="12"/>
      <c r="D14447" s="12"/>
      <c r="E14447" s="12"/>
      <c r="F14447" s="12"/>
      <c r="G14447" s="13"/>
      <c r="H14447" s="13"/>
      <c r="I14447" s="13"/>
      <c r="J14447" s="13"/>
      <c r="K14447" s="14"/>
      <c r="L14447" s="14"/>
      <c r="M14447" s="14"/>
      <c r="N14447" s="14"/>
      <c r="O14447" s="14"/>
      <c r="P14447" s="12"/>
      <c r="Q14447" s="39"/>
      <c r="R14447" s="39"/>
      <c r="S14447" s="39"/>
      <c r="T14447" s="39"/>
      <c r="U14447" s="39"/>
      <c r="V14447" s="39"/>
      <c r="W14447" s="38"/>
      <c r="X14447" s="17"/>
      <c r="Y14447" s="12"/>
      <c r="Z14447" s="13"/>
    </row>
    <row r="14448" spans="1:26" x14ac:dyDescent="0.25">
      <c r="A14448" s="11"/>
      <c r="B14448" s="12"/>
      <c r="C14448" s="12"/>
      <c r="D14448" s="12"/>
      <c r="E14448" s="12"/>
      <c r="F14448" s="12"/>
      <c r="G14448" s="13"/>
      <c r="H14448" s="13"/>
      <c r="I14448" s="13"/>
      <c r="J14448" s="13"/>
      <c r="K14448" s="14"/>
      <c r="L14448" s="14"/>
      <c r="M14448" s="14"/>
      <c r="N14448" s="14"/>
      <c r="O14448" s="14"/>
      <c r="P14448" s="14"/>
      <c r="Q14448" s="39"/>
      <c r="R14448" s="39"/>
      <c r="S14448" s="39"/>
      <c r="T14448" s="39"/>
      <c r="U14448" s="39"/>
      <c r="V14448" s="39"/>
      <c r="W14448" s="38"/>
      <c r="X14448" s="17"/>
      <c r="Y14448" s="12"/>
      <c r="Z14448" s="13"/>
    </row>
    <row r="14449" spans="1:26" x14ac:dyDescent="0.25">
      <c r="A14449" s="11"/>
      <c r="B14449" s="12"/>
      <c r="C14449" s="12"/>
      <c r="D14449" s="12"/>
      <c r="E14449" s="12"/>
      <c r="F14449" s="12"/>
      <c r="G14449" s="13"/>
      <c r="H14449" s="13"/>
      <c r="I14449" s="13"/>
      <c r="J14449" s="13"/>
      <c r="K14449" s="14"/>
      <c r="L14449" s="14"/>
      <c r="M14449" s="14"/>
      <c r="N14449" s="14"/>
      <c r="O14449" s="14"/>
      <c r="P14449" s="14"/>
      <c r="Q14449" s="39"/>
      <c r="R14449" s="39"/>
      <c r="S14449" s="39"/>
      <c r="T14449" s="39"/>
      <c r="U14449" s="39"/>
      <c r="V14449" s="39"/>
      <c r="W14449" s="38"/>
      <c r="X14449" s="17"/>
      <c r="Y14449" s="12"/>
      <c r="Z14449" s="13"/>
    </row>
    <row r="14450" spans="1:26" x14ac:dyDescent="0.25">
      <c r="A14450" s="11"/>
      <c r="B14450" s="12"/>
      <c r="C14450" s="12"/>
      <c r="D14450" s="12"/>
      <c r="E14450" s="12"/>
      <c r="F14450" s="12"/>
      <c r="G14450" s="13"/>
      <c r="H14450" s="13"/>
      <c r="I14450" s="13"/>
      <c r="J14450" s="13"/>
      <c r="K14450" s="14"/>
      <c r="L14450" s="14"/>
      <c r="M14450" s="14"/>
      <c r="N14450" s="14"/>
      <c r="O14450" s="14"/>
      <c r="P14450" s="12"/>
      <c r="Q14450" s="39"/>
      <c r="R14450" s="39"/>
      <c r="S14450" s="39"/>
      <c r="T14450" s="39"/>
      <c r="U14450" s="39"/>
      <c r="V14450" s="39"/>
      <c r="W14450" s="38"/>
      <c r="X14450" s="17"/>
      <c r="Y14450" s="12"/>
      <c r="Z14450" s="13"/>
    </row>
    <row r="14451" spans="1:26" x14ac:dyDescent="0.25">
      <c r="A14451" s="11"/>
      <c r="B14451" s="12"/>
      <c r="C14451" s="12"/>
      <c r="D14451" s="12"/>
      <c r="E14451" s="12"/>
      <c r="F14451" s="12"/>
      <c r="G14451" s="13"/>
      <c r="H14451" s="13"/>
      <c r="I14451" s="13"/>
      <c r="J14451" s="13"/>
      <c r="K14451" s="14"/>
      <c r="L14451" s="14"/>
      <c r="M14451" s="14"/>
      <c r="N14451" s="14"/>
      <c r="O14451" s="14"/>
      <c r="P14451" s="14"/>
      <c r="Q14451" s="39"/>
      <c r="R14451" s="39"/>
      <c r="S14451" s="39"/>
      <c r="T14451" s="39"/>
      <c r="U14451" s="39"/>
      <c r="V14451" s="39"/>
      <c r="W14451" s="38"/>
      <c r="X14451" s="17"/>
      <c r="Y14451" s="12"/>
      <c r="Z14451" s="13"/>
    </row>
    <row r="14452" spans="1:26" x14ac:dyDescent="0.25">
      <c r="A14452" s="11"/>
      <c r="B14452" s="12"/>
      <c r="C14452" s="12"/>
      <c r="D14452" s="12"/>
      <c r="E14452" s="12"/>
      <c r="F14452" s="12"/>
      <c r="G14452" s="13"/>
      <c r="H14452" s="13"/>
      <c r="I14452" s="13"/>
      <c r="J14452" s="13"/>
      <c r="K14452" s="14"/>
      <c r="L14452" s="14"/>
      <c r="M14452" s="14"/>
      <c r="N14452" s="14"/>
      <c r="O14452" s="14"/>
      <c r="P14452" s="14"/>
      <c r="Q14452" s="39"/>
      <c r="R14452" s="39"/>
      <c r="S14452" s="39"/>
      <c r="T14452" s="39"/>
      <c r="U14452" s="39"/>
      <c r="V14452" s="39"/>
      <c r="W14452" s="38"/>
      <c r="X14452" s="17"/>
      <c r="Y14452" s="12"/>
      <c r="Z14452" s="13"/>
    </row>
    <row r="14453" spans="1:26" x14ac:dyDescent="0.25">
      <c r="A14453" s="11"/>
      <c r="B14453" s="12"/>
      <c r="C14453" s="12"/>
      <c r="D14453" s="12"/>
      <c r="E14453" s="12"/>
      <c r="F14453" s="12"/>
      <c r="G14453" s="13"/>
      <c r="H14453" s="13"/>
      <c r="I14453" s="13"/>
      <c r="J14453" s="13"/>
      <c r="K14453" s="14"/>
      <c r="L14453" s="14"/>
      <c r="M14453" s="14"/>
      <c r="N14453" s="14"/>
      <c r="O14453" s="14"/>
      <c r="P14453" s="14"/>
      <c r="Q14453" s="39"/>
      <c r="R14453" s="39"/>
      <c r="S14453" s="39"/>
      <c r="T14453" s="39"/>
      <c r="U14453" s="39"/>
      <c r="V14453" s="39"/>
      <c r="W14453" s="39"/>
      <c r="X14453" s="17"/>
      <c r="Y14453" s="12"/>
      <c r="Z14453" s="13"/>
    </row>
    <row r="14454" spans="1:26" x14ac:dyDescent="0.25">
      <c r="A14454" s="11"/>
      <c r="B14454" s="12"/>
      <c r="C14454" s="12"/>
      <c r="D14454" s="12"/>
      <c r="E14454" s="12"/>
      <c r="F14454" s="12"/>
      <c r="G14454" s="13"/>
      <c r="H14454" s="13"/>
      <c r="I14454" s="13"/>
      <c r="J14454" s="13"/>
      <c r="K14454" s="14"/>
      <c r="L14454" s="14"/>
      <c r="M14454" s="14"/>
      <c r="N14454" s="14"/>
      <c r="O14454" s="14"/>
      <c r="P14454" s="14"/>
      <c r="Q14454" s="39"/>
      <c r="R14454" s="39"/>
      <c r="S14454" s="39"/>
      <c r="T14454" s="39"/>
      <c r="U14454" s="39"/>
      <c r="V14454" s="39"/>
      <c r="W14454" s="39"/>
      <c r="X14454" s="17"/>
      <c r="Y14454" s="12"/>
      <c r="Z14454" s="13"/>
    </row>
    <row r="14455" spans="1:26" x14ac:dyDescent="0.25">
      <c r="A14455" s="11"/>
      <c r="B14455" s="12"/>
      <c r="C14455" s="12"/>
      <c r="D14455" s="12"/>
      <c r="E14455" s="12"/>
      <c r="F14455" s="12"/>
      <c r="G14455" s="13"/>
      <c r="H14455" s="13"/>
      <c r="I14455" s="13"/>
      <c r="J14455" s="13"/>
      <c r="K14455" s="14"/>
      <c r="L14455" s="14"/>
      <c r="M14455" s="14"/>
      <c r="N14455" s="14"/>
      <c r="O14455" s="14"/>
      <c r="P14455" s="14"/>
      <c r="Q14455" s="39"/>
      <c r="R14455" s="39"/>
      <c r="S14455" s="39"/>
      <c r="T14455" s="39"/>
      <c r="U14455" s="39"/>
      <c r="V14455" s="39"/>
      <c r="W14455" s="38"/>
      <c r="X14455" s="17"/>
      <c r="Y14455" s="12"/>
      <c r="Z14455" s="13"/>
    </row>
    <row r="14456" spans="1:26" x14ac:dyDescent="0.25">
      <c r="A14456" s="11"/>
      <c r="B14456" s="12"/>
      <c r="C14456" s="12"/>
      <c r="D14456" s="12"/>
      <c r="E14456" s="12"/>
      <c r="F14456" s="12"/>
      <c r="G14456" s="13"/>
      <c r="H14456" s="13"/>
      <c r="I14456" s="13"/>
      <c r="J14456" s="13"/>
      <c r="K14456" s="14"/>
      <c r="L14456" s="14"/>
      <c r="M14456" s="14"/>
      <c r="N14456" s="14"/>
      <c r="O14456" s="14"/>
      <c r="P14456" s="14"/>
      <c r="Q14456" s="39"/>
      <c r="R14456" s="39"/>
      <c r="S14456" s="39"/>
      <c r="T14456" s="39"/>
      <c r="U14456" s="39"/>
      <c r="V14456" s="39"/>
      <c r="W14456" s="38"/>
      <c r="X14456" s="17"/>
      <c r="Y14456" s="12"/>
      <c r="Z14456" s="13"/>
    </row>
    <row r="14457" spans="1:26" x14ac:dyDescent="0.25">
      <c r="A14457" s="11"/>
      <c r="B14457" s="12"/>
      <c r="C14457" s="12"/>
      <c r="D14457" s="12"/>
      <c r="E14457" s="12"/>
      <c r="F14457" s="12"/>
      <c r="G14457" s="13"/>
      <c r="H14457" s="13"/>
      <c r="I14457" s="13"/>
      <c r="J14457" s="13"/>
      <c r="K14457" s="14"/>
      <c r="L14457" s="14"/>
      <c r="M14457" s="14"/>
      <c r="N14457" s="14"/>
      <c r="O14457" s="14"/>
      <c r="P14457" s="14"/>
      <c r="Q14457" s="39"/>
      <c r="R14457" s="39"/>
      <c r="S14457" s="39"/>
      <c r="T14457" s="39"/>
      <c r="U14457" s="39"/>
      <c r="V14457" s="39"/>
      <c r="W14457" s="38"/>
      <c r="X14457" s="17"/>
      <c r="Y14457" s="12"/>
      <c r="Z14457" s="13"/>
    </row>
    <row r="14458" spans="1:26" x14ac:dyDescent="0.25">
      <c r="A14458" s="11"/>
      <c r="B14458" s="12"/>
      <c r="C14458" s="12"/>
      <c r="D14458" s="12"/>
      <c r="E14458" s="12"/>
      <c r="F14458" s="12"/>
      <c r="G14458" s="13"/>
      <c r="H14458" s="13"/>
      <c r="I14458" s="13"/>
      <c r="J14458" s="13"/>
      <c r="K14458" s="14"/>
      <c r="L14458" s="14"/>
      <c r="M14458" s="14"/>
      <c r="N14458" s="14"/>
      <c r="O14458" s="14"/>
      <c r="P14458" s="14"/>
      <c r="Q14458" s="39"/>
      <c r="R14458" s="39"/>
      <c r="S14458" s="39"/>
      <c r="T14458" s="39"/>
      <c r="U14458" s="39"/>
      <c r="V14458" s="39"/>
      <c r="W14458" s="38"/>
      <c r="X14458" s="17"/>
      <c r="Y14458" s="12"/>
      <c r="Z14458" s="13"/>
    </row>
    <row r="14459" spans="1:26" x14ac:dyDescent="0.25">
      <c r="A14459" s="11"/>
      <c r="B14459" s="12"/>
      <c r="C14459" s="12"/>
      <c r="D14459" s="12"/>
      <c r="E14459" s="12"/>
      <c r="F14459" s="12"/>
      <c r="G14459" s="13"/>
      <c r="H14459" s="13"/>
      <c r="I14459" s="13"/>
      <c r="J14459" s="13"/>
      <c r="K14459" s="14"/>
      <c r="L14459" s="14"/>
      <c r="M14459" s="14"/>
      <c r="N14459" s="14"/>
      <c r="O14459" s="14"/>
      <c r="P14459" s="14"/>
      <c r="Q14459" s="39"/>
      <c r="R14459" s="39"/>
      <c r="S14459" s="39"/>
      <c r="T14459" s="39"/>
      <c r="U14459" s="39"/>
      <c r="V14459" s="39"/>
      <c r="W14459" s="39"/>
      <c r="X14459" s="17"/>
      <c r="Y14459" s="12"/>
      <c r="Z14459" s="13"/>
    </row>
    <row r="14460" spans="1:26" x14ac:dyDescent="0.25">
      <c r="A14460" s="11"/>
      <c r="B14460" s="12"/>
      <c r="C14460" s="12"/>
      <c r="D14460" s="12"/>
      <c r="E14460" s="12"/>
      <c r="F14460" s="12"/>
      <c r="G14460" s="13"/>
      <c r="H14460" s="13"/>
      <c r="I14460" s="13"/>
      <c r="J14460" s="13"/>
      <c r="K14460" s="14"/>
      <c r="L14460" s="14"/>
      <c r="M14460" s="14"/>
      <c r="N14460" s="14"/>
      <c r="O14460" s="14"/>
      <c r="P14460" s="14"/>
      <c r="Q14460" s="39"/>
      <c r="R14460" s="39"/>
      <c r="S14460" s="39"/>
      <c r="T14460" s="39"/>
      <c r="U14460" s="39"/>
      <c r="V14460" s="39"/>
      <c r="W14460" s="39"/>
      <c r="X14460" s="17"/>
      <c r="Y14460" s="12"/>
      <c r="Z14460" s="13"/>
    </row>
    <row r="14461" spans="1:26" x14ac:dyDescent="0.25">
      <c r="A14461" s="11"/>
      <c r="B14461" s="12"/>
      <c r="C14461" s="12"/>
      <c r="D14461" s="12"/>
      <c r="E14461" s="12"/>
      <c r="F14461" s="12"/>
      <c r="G14461" s="13"/>
      <c r="H14461" s="13"/>
      <c r="I14461" s="13"/>
      <c r="J14461" s="13"/>
      <c r="K14461" s="14"/>
      <c r="L14461" s="14"/>
      <c r="M14461" s="14"/>
      <c r="N14461" s="14"/>
      <c r="O14461" s="14"/>
      <c r="P14461" s="12"/>
      <c r="Q14461" s="39"/>
      <c r="R14461" s="39"/>
      <c r="S14461" s="39"/>
      <c r="T14461" s="39"/>
      <c r="U14461" s="39"/>
      <c r="V14461" s="39"/>
      <c r="W14461" s="39"/>
      <c r="X14461" s="17"/>
      <c r="Y14461" s="12"/>
      <c r="Z14461" s="13"/>
    </row>
    <row r="14462" spans="1:26" x14ac:dyDescent="0.25">
      <c r="A14462" s="11"/>
      <c r="B14462" s="12"/>
      <c r="C14462" s="12"/>
      <c r="D14462" s="12"/>
      <c r="E14462" s="12"/>
      <c r="F14462" s="12"/>
      <c r="G14462" s="13"/>
      <c r="H14462" s="13"/>
      <c r="I14462" s="13"/>
      <c r="J14462" s="13"/>
      <c r="K14462" s="14"/>
      <c r="L14462" s="14"/>
      <c r="M14462" s="14"/>
      <c r="N14462" s="14"/>
      <c r="O14462" s="14"/>
      <c r="P14462" s="12"/>
      <c r="Q14462" s="39"/>
      <c r="R14462" s="39"/>
      <c r="S14462" s="39"/>
      <c r="T14462" s="39"/>
      <c r="U14462" s="39"/>
      <c r="V14462" s="39"/>
      <c r="W14462" s="38"/>
      <c r="X14462" s="17"/>
      <c r="Y14462" s="12"/>
      <c r="Z14462" s="13"/>
    </row>
    <row r="14463" spans="1:26" x14ac:dyDescent="0.25">
      <c r="A14463" s="11"/>
      <c r="B14463" s="12"/>
      <c r="C14463" s="12"/>
      <c r="D14463" s="12"/>
      <c r="E14463" s="12"/>
      <c r="F14463" s="12"/>
      <c r="G14463" s="13"/>
      <c r="H14463" s="13"/>
      <c r="I14463" s="13"/>
      <c r="J14463" s="13"/>
      <c r="K14463" s="14"/>
      <c r="L14463" s="14"/>
      <c r="M14463" s="14"/>
      <c r="N14463" s="14"/>
      <c r="O14463" s="14"/>
      <c r="P14463" s="14"/>
      <c r="Q14463" s="39"/>
      <c r="R14463" s="39"/>
      <c r="S14463" s="39"/>
      <c r="T14463" s="39"/>
      <c r="U14463" s="39"/>
      <c r="V14463" s="39"/>
      <c r="W14463" s="38"/>
      <c r="X14463" s="17"/>
      <c r="Y14463" s="12"/>
      <c r="Z14463" s="13"/>
    </row>
    <row r="14464" spans="1:26" x14ac:dyDescent="0.25">
      <c r="A14464" s="11"/>
      <c r="B14464" s="12"/>
      <c r="C14464" s="12"/>
      <c r="D14464" s="12"/>
      <c r="E14464" s="12"/>
      <c r="F14464" s="12"/>
      <c r="G14464" s="13"/>
      <c r="H14464" s="13"/>
      <c r="I14464" s="13"/>
      <c r="J14464" s="13"/>
      <c r="K14464" s="14"/>
      <c r="L14464" s="14"/>
      <c r="M14464" s="14"/>
      <c r="N14464" s="14"/>
      <c r="O14464" s="14"/>
      <c r="P14464" s="12"/>
      <c r="Q14464" s="39"/>
      <c r="R14464" s="39"/>
      <c r="S14464" s="39"/>
      <c r="T14464" s="39"/>
      <c r="U14464" s="39"/>
      <c r="V14464" s="39"/>
      <c r="W14464" s="38"/>
      <c r="X14464" s="17"/>
      <c r="Y14464" s="12"/>
      <c r="Z14464" s="13"/>
    </row>
    <row r="14465" spans="1:26" x14ac:dyDescent="0.25">
      <c r="A14465" s="11"/>
      <c r="B14465" s="12"/>
      <c r="C14465" s="12"/>
      <c r="D14465" s="12"/>
      <c r="E14465" s="12"/>
      <c r="F14465" s="12"/>
      <c r="G14465" s="13"/>
      <c r="H14465" s="13"/>
      <c r="I14465" s="13"/>
      <c r="J14465" s="13"/>
      <c r="K14465" s="14"/>
      <c r="L14465" s="14"/>
      <c r="M14465" s="14"/>
      <c r="N14465" s="14"/>
      <c r="O14465" s="14"/>
      <c r="P14465" s="14"/>
      <c r="Q14465" s="39"/>
      <c r="R14465" s="39"/>
      <c r="S14465" s="39"/>
      <c r="T14465" s="39"/>
      <c r="U14465" s="39"/>
      <c r="V14465" s="39"/>
      <c r="W14465" s="38"/>
      <c r="X14465" s="17"/>
      <c r="Y14465" s="12"/>
      <c r="Z14465" s="13"/>
    </row>
    <row r="14466" spans="1:26" x14ac:dyDescent="0.25">
      <c r="A14466" s="11"/>
      <c r="B14466" s="12"/>
      <c r="C14466" s="12"/>
      <c r="D14466" s="12"/>
      <c r="E14466" s="12"/>
      <c r="F14466" s="12"/>
      <c r="G14466" s="13"/>
      <c r="H14466" s="13"/>
      <c r="I14466" s="13"/>
      <c r="J14466" s="13"/>
      <c r="K14466" s="14"/>
      <c r="L14466" s="14"/>
      <c r="M14466" s="14"/>
      <c r="N14466" s="14"/>
      <c r="O14466" s="14"/>
      <c r="P14466" s="12"/>
      <c r="Q14466" s="39"/>
      <c r="R14466" s="39"/>
      <c r="S14466" s="39"/>
      <c r="T14466" s="39"/>
      <c r="U14466" s="39"/>
      <c r="V14466" s="39"/>
      <c r="W14466" s="38"/>
      <c r="X14466" s="17"/>
      <c r="Y14466" s="12"/>
      <c r="Z14466" s="13"/>
    </row>
    <row r="14467" spans="1:26" x14ac:dyDescent="0.25">
      <c r="A14467" s="11"/>
      <c r="B14467" s="12"/>
      <c r="C14467" s="12"/>
      <c r="D14467" s="12"/>
      <c r="E14467" s="12"/>
      <c r="F14467" s="12"/>
      <c r="G14467" s="13"/>
      <c r="H14467" s="13"/>
      <c r="I14467" s="13"/>
      <c r="J14467" s="13"/>
      <c r="K14467" s="14"/>
      <c r="L14467" s="14"/>
      <c r="M14467" s="14"/>
      <c r="N14467" s="14"/>
      <c r="O14467" s="14"/>
      <c r="P14467" s="14"/>
      <c r="Q14467" s="39"/>
      <c r="R14467" s="39"/>
      <c r="S14467" s="39"/>
      <c r="T14467" s="39"/>
      <c r="U14467" s="39"/>
      <c r="V14467" s="39"/>
      <c r="W14467" s="38"/>
      <c r="X14467" s="17"/>
      <c r="Y14467" s="12"/>
      <c r="Z14467" s="13"/>
    </row>
    <row r="14468" spans="1:26" x14ac:dyDescent="0.25">
      <c r="A14468" s="11"/>
      <c r="B14468" s="12"/>
      <c r="C14468" s="12"/>
      <c r="D14468" s="12"/>
      <c r="E14468" s="12"/>
      <c r="F14468" s="12"/>
      <c r="G14468" s="13"/>
      <c r="H14468" s="13"/>
      <c r="I14468" s="13"/>
      <c r="J14468" s="13"/>
      <c r="K14468" s="14"/>
      <c r="L14468" s="14"/>
      <c r="M14468" s="14"/>
      <c r="N14468" s="14"/>
      <c r="O14468" s="14"/>
      <c r="P14468" s="14"/>
      <c r="Q14468" s="39"/>
      <c r="R14468" s="39"/>
      <c r="S14468" s="39"/>
      <c r="T14468" s="39"/>
      <c r="U14468" s="39"/>
      <c r="V14468" s="39"/>
      <c r="W14468" s="38"/>
      <c r="X14468" s="17"/>
      <c r="Y14468" s="12"/>
      <c r="Z14468" s="13"/>
    </row>
    <row r="14469" spans="1:26" x14ac:dyDescent="0.25">
      <c r="A14469" s="11"/>
      <c r="B14469" s="12"/>
      <c r="C14469" s="12"/>
      <c r="D14469" s="12"/>
      <c r="E14469" s="12"/>
      <c r="F14469" s="12"/>
      <c r="G14469" s="13"/>
      <c r="H14469" s="13"/>
      <c r="I14469" s="13"/>
      <c r="J14469" s="13"/>
      <c r="K14469" s="14"/>
      <c r="L14469" s="14"/>
      <c r="M14469" s="14"/>
      <c r="N14469" s="14"/>
      <c r="O14469" s="14"/>
      <c r="P14469" s="14"/>
      <c r="Q14469" s="39"/>
      <c r="R14469" s="39"/>
      <c r="S14469" s="39"/>
      <c r="T14469" s="39"/>
      <c r="U14469" s="39"/>
      <c r="V14469" s="39"/>
      <c r="W14469" s="38"/>
      <c r="X14469" s="17"/>
      <c r="Y14469" s="12"/>
      <c r="Z14469" s="13"/>
    </row>
    <row r="14470" spans="1:26" x14ac:dyDescent="0.25">
      <c r="A14470" s="11"/>
      <c r="B14470" s="12"/>
      <c r="C14470" s="12"/>
      <c r="D14470" s="12"/>
      <c r="E14470" s="12"/>
      <c r="F14470" s="12"/>
      <c r="G14470" s="13"/>
      <c r="H14470" s="13"/>
      <c r="I14470" s="13"/>
      <c r="J14470" s="13"/>
      <c r="K14470" s="14"/>
      <c r="L14470" s="14"/>
      <c r="M14470" s="14"/>
      <c r="N14470" s="14"/>
      <c r="O14470" s="14"/>
      <c r="P14470" s="14"/>
      <c r="Q14470" s="39"/>
      <c r="R14470" s="39"/>
      <c r="S14470" s="39"/>
      <c r="T14470" s="39"/>
      <c r="U14470" s="39"/>
      <c r="V14470" s="39"/>
      <c r="W14470" s="38"/>
      <c r="X14470" s="17"/>
      <c r="Y14470" s="12"/>
      <c r="Z14470" s="13"/>
    </row>
    <row r="14471" spans="1:26" x14ac:dyDescent="0.25">
      <c r="A14471" s="11"/>
      <c r="B14471" s="12"/>
      <c r="C14471" s="12"/>
      <c r="D14471" s="12"/>
      <c r="E14471" s="12"/>
      <c r="F14471" s="12"/>
      <c r="G14471" s="13"/>
      <c r="H14471" s="13"/>
      <c r="I14471" s="13"/>
      <c r="J14471" s="13"/>
      <c r="K14471" s="14"/>
      <c r="L14471" s="14"/>
      <c r="M14471" s="14"/>
      <c r="N14471" s="14"/>
      <c r="O14471" s="14"/>
      <c r="P14471" s="14"/>
      <c r="Q14471" s="39"/>
      <c r="R14471" s="39"/>
      <c r="S14471" s="39"/>
      <c r="T14471" s="39"/>
      <c r="U14471" s="39"/>
      <c r="V14471" s="39"/>
      <c r="W14471" s="38"/>
      <c r="X14471" s="17"/>
      <c r="Y14471" s="12"/>
      <c r="Z14471" s="13"/>
    </row>
    <row r="14472" spans="1:26" x14ac:dyDescent="0.25">
      <c r="A14472" s="11"/>
      <c r="B14472" s="12"/>
      <c r="C14472" s="12"/>
      <c r="D14472" s="12"/>
      <c r="E14472" s="12"/>
      <c r="F14472" s="12"/>
      <c r="G14472" s="13"/>
      <c r="H14472" s="13"/>
      <c r="I14472" s="13"/>
      <c r="J14472" s="13"/>
      <c r="K14472" s="14"/>
      <c r="L14472" s="14"/>
      <c r="M14472" s="14"/>
      <c r="N14472" s="14"/>
      <c r="O14472" s="14"/>
      <c r="P14472" s="14"/>
      <c r="Q14472" s="39"/>
      <c r="R14472" s="39"/>
      <c r="S14472" s="39"/>
      <c r="T14472" s="39"/>
      <c r="U14472" s="39"/>
      <c r="V14472" s="39"/>
      <c r="W14472" s="38"/>
      <c r="X14472" s="17"/>
      <c r="Y14472" s="12"/>
      <c r="Z14472" s="13"/>
    </row>
    <row r="14473" spans="1:26" x14ac:dyDescent="0.25">
      <c r="A14473" s="11"/>
      <c r="B14473" s="12"/>
      <c r="C14473" s="12"/>
      <c r="D14473" s="12"/>
      <c r="E14473" s="12"/>
      <c r="F14473" s="12"/>
      <c r="G14473" s="13"/>
      <c r="H14473" s="13"/>
      <c r="I14473" s="13"/>
      <c r="J14473" s="13"/>
      <c r="K14473" s="14"/>
      <c r="L14473" s="14"/>
      <c r="M14473" s="14"/>
      <c r="N14473" s="14"/>
      <c r="O14473" s="14"/>
      <c r="P14473" s="12"/>
      <c r="Q14473" s="39"/>
      <c r="R14473" s="39"/>
      <c r="S14473" s="39"/>
      <c r="T14473" s="39"/>
      <c r="U14473" s="39"/>
      <c r="V14473" s="39"/>
      <c r="W14473" s="38"/>
      <c r="X14473" s="17"/>
      <c r="Y14473" s="12"/>
      <c r="Z14473" s="13"/>
    </row>
    <row r="14474" spans="1:26" x14ac:dyDescent="0.25">
      <c r="A14474" s="11"/>
      <c r="B14474" s="12"/>
      <c r="C14474" s="12"/>
      <c r="D14474" s="12"/>
      <c r="E14474" s="12"/>
      <c r="F14474" s="12"/>
      <c r="G14474" s="13"/>
      <c r="H14474" s="13"/>
      <c r="I14474" s="13"/>
      <c r="J14474" s="13"/>
      <c r="K14474" s="14"/>
      <c r="L14474" s="14"/>
      <c r="M14474" s="14"/>
      <c r="N14474" s="14"/>
      <c r="O14474" s="14"/>
      <c r="P14474" s="12"/>
      <c r="Q14474" s="39"/>
      <c r="R14474" s="39"/>
      <c r="S14474" s="39"/>
      <c r="T14474" s="39"/>
      <c r="U14474" s="39"/>
      <c r="V14474" s="39"/>
      <c r="W14474" s="38"/>
      <c r="X14474" s="17"/>
      <c r="Y14474" s="12"/>
      <c r="Z14474" s="13"/>
    </row>
    <row r="14475" spans="1:26" x14ac:dyDescent="0.25">
      <c r="A14475" s="11"/>
      <c r="B14475" s="12"/>
      <c r="C14475" s="12"/>
      <c r="D14475" s="12"/>
      <c r="E14475" s="12"/>
      <c r="F14475" s="12"/>
      <c r="G14475" s="13"/>
      <c r="H14475" s="13"/>
      <c r="I14475" s="13"/>
      <c r="J14475" s="13"/>
      <c r="K14475" s="14"/>
      <c r="L14475" s="14"/>
      <c r="M14475" s="14"/>
      <c r="N14475" s="14"/>
      <c r="O14475" s="14"/>
      <c r="P14475" s="14"/>
      <c r="Q14475" s="39"/>
      <c r="R14475" s="39"/>
      <c r="S14475" s="39"/>
      <c r="T14475" s="39"/>
      <c r="U14475" s="39"/>
      <c r="V14475" s="39"/>
      <c r="W14475" s="38"/>
      <c r="X14475" s="17"/>
      <c r="Y14475" s="12"/>
      <c r="Z14475" s="13"/>
    </row>
    <row r="14476" spans="1:26" x14ac:dyDescent="0.25">
      <c r="A14476" s="11"/>
      <c r="B14476" s="12"/>
      <c r="C14476" s="12"/>
      <c r="D14476" s="12"/>
      <c r="E14476" s="12"/>
      <c r="F14476" s="12"/>
      <c r="G14476" s="13"/>
      <c r="H14476" s="13"/>
      <c r="I14476" s="13"/>
      <c r="J14476" s="13"/>
      <c r="K14476" s="14"/>
      <c r="L14476" s="14"/>
      <c r="M14476" s="14"/>
      <c r="N14476" s="14"/>
      <c r="O14476" s="14"/>
      <c r="P14476" s="12"/>
      <c r="Q14476" s="39"/>
      <c r="R14476" s="39"/>
      <c r="S14476" s="39"/>
      <c r="T14476" s="39"/>
      <c r="U14476" s="39"/>
      <c r="V14476" s="39"/>
      <c r="W14476" s="38"/>
      <c r="X14476" s="17"/>
      <c r="Y14476" s="12"/>
      <c r="Z14476" s="13"/>
    </row>
    <row r="14477" spans="1:26" x14ac:dyDescent="0.25">
      <c r="A14477" s="11"/>
      <c r="B14477" s="12"/>
      <c r="C14477" s="12"/>
      <c r="D14477" s="12"/>
      <c r="E14477" s="12"/>
      <c r="F14477" s="12"/>
      <c r="G14477" s="13"/>
      <c r="H14477" s="13"/>
      <c r="I14477" s="13"/>
      <c r="J14477" s="13"/>
      <c r="K14477" s="14"/>
      <c r="L14477" s="14"/>
      <c r="M14477" s="14"/>
      <c r="N14477" s="14"/>
      <c r="O14477" s="14"/>
      <c r="P14477" s="14"/>
      <c r="Q14477" s="39"/>
      <c r="R14477" s="39"/>
      <c r="S14477" s="39"/>
      <c r="T14477" s="39"/>
      <c r="U14477" s="39"/>
      <c r="V14477" s="39"/>
      <c r="W14477" s="38"/>
      <c r="X14477" s="17"/>
      <c r="Y14477" s="12"/>
      <c r="Z14477" s="13"/>
    </row>
    <row r="14478" spans="1:26" x14ac:dyDescent="0.25">
      <c r="A14478" s="11"/>
      <c r="B14478" s="12"/>
      <c r="C14478" s="12"/>
      <c r="D14478" s="12"/>
      <c r="E14478" s="12"/>
      <c r="F14478" s="12"/>
      <c r="G14478" s="13"/>
      <c r="H14478" s="13"/>
      <c r="I14478" s="13"/>
      <c r="J14478" s="13"/>
      <c r="K14478" s="14"/>
      <c r="L14478" s="14"/>
      <c r="M14478" s="14"/>
      <c r="N14478" s="14"/>
      <c r="O14478" s="14"/>
      <c r="P14478" s="12"/>
      <c r="Q14478" s="39"/>
      <c r="R14478" s="39"/>
      <c r="S14478" s="39"/>
      <c r="T14478" s="39"/>
      <c r="U14478" s="39"/>
      <c r="V14478" s="39"/>
      <c r="W14478" s="38"/>
      <c r="X14478" s="17"/>
      <c r="Y14478" s="12"/>
      <c r="Z14478" s="13"/>
    </row>
    <row r="14479" spans="1:26" x14ac:dyDescent="0.25">
      <c r="A14479" s="11"/>
      <c r="B14479" s="12"/>
      <c r="C14479" s="12"/>
      <c r="D14479" s="12"/>
      <c r="E14479" s="12"/>
      <c r="F14479" s="12"/>
      <c r="G14479" s="13"/>
      <c r="H14479" s="13"/>
      <c r="I14479" s="13"/>
      <c r="J14479" s="13"/>
      <c r="K14479" s="14"/>
      <c r="L14479" s="14"/>
      <c r="M14479" s="14"/>
      <c r="N14479" s="14"/>
      <c r="O14479" s="14"/>
      <c r="P14479" s="14"/>
      <c r="Q14479" s="39"/>
      <c r="R14479" s="39"/>
      <c r="S14479" s="39"/>
      <c r="T14479" s="39"/>
      <c r="U14479" s="39"/>
      <c r="V14479" s="39"/>
      <c r="W14479" s="38"/>
      <c r="X14479" s="17"/>
      <c r="Y14479" s="12"/>
      <c r="Z14479" s="13"/>
    </row>
    <row r="14480" spans="1:26" x14ac:dyDescent="0.25">
      <c r="A14480" s="11"/>
      <c r="B14480" s="12"/>
      <c r="C14480" s="12"/>
      <c r="D14480" s="12"/>
      <c r="E14480" s="12"/>
      <c r="F14480" s="12"/>
      <c r="G14480" s="13"/>
      <c r="H14480" s="13"/>
      <c r="I14480" s="13"/>
      <c r="J14480" s="13"/>
      <c r="K14480" s="14"/>
      <c r="L14480" s="14"/>
      <c r="M14480" s="14"/>
      <c r="N14480" s="14"/>
      <c r="O14480" s="14"/>
      <c r="P14480" s="14"/>
      <c r="Q14480" s="39"/>
      <c r="R14480" s="39"/>
      <c r="S14480" s="39"/>
      <c r="T14480" s="39"/>
      <c r="U14480" s="39"/>
      <c r="V14480" s="39"/>
      <c r="W14480" s="38"/>
      <c r="X14480" s="17"/>
      <c r="Y14480" s="12"/>
      <c r="Z14480" s="13"/>
    </row>
    <row r="14481" spans="1:26" x14ac:dyDescent="0.25">
      <c r="A14481" s="11"/>
      <c r="B14481" s="12"/>
      <c r="C14481" s="12"/>
      <c r="D14481" s="12"/>
      <c r="E14481" s="12"/>
      <c r="F14481" s="12"/>
      <c r="G14481" s="13"/>
      <c r="H14481" s="13"/>
      <c r="I14481" s="13"/>
      <c r="J14481" s="13"/>
      <c r="K14481" s="14"/>
      <c r="L14481" s="14"/>
      <c r="M14481" s="14"/>
      <c r="N14481" s="14"/>
      <c r="O14481" s="14"/>
      <c r="P14481" s="14"/>
      <c r="Q14481" s="39"/>
      <c r="R14481" s="39"/>
      <c r="S14481" s="39"/>
      <c r="T14481" s="39"/>
      <c r="U14481" s="39"/>
      <c r="V14481" s="39"/>
      <c r="W14481" s="38"/>
      <c r="X14481" s="17"/>
      <c r="Y14481" s="12"/>
      <c r="Z14481" s="13"/>
    </row>
    <row r="14482" spans="1:26" x14ac:dyDescent="0.25">
      <c r="A14482" s="11"/>
      <c r="B14482" s="12"/>
      <c r="C14482" s="12"/>
      <c r="D14482" s="12"/>
      <c r="E14482" s="12"/>
      <c r="F14482" s="12"/>
      <c r="G14482" s="13"/>
      <c r="H14482" s="13"/>
      <c r="I14482" s="13"/>
      <c r="J14482" s="13"/>
      <c r="K14482" s="14"/>
      <c r="L14482" s="14"/>
      <c r="M14482" s="14"/>
      <c r="N14482" s="14"/>
      <c r="O14482" s="14"/>
      <c r="P14482" s="14"/>
      <c r="Q14482" s="39"/>
      <c r="R14482" s="39"/>
      <c r="S14482" s="39"/>
      <c r="T14482" s="39"/>
      <c r="U14482" s="39"/>
      <c r="V14482" s="39"/>
      <c r="W14482" s="38"/>
      <c r="X14482" s="17"/>
      <c r="Y14482" s="12"/>
      <c r="Z14482" s="13"/>
    </row>
    <row r="14483" spans="1:26" x14ac:dyDescent="0.25">
      <c r="A14483" s="11"/>
      <c r="B14483" s="12"/>
      <c r="C14483" s="12"/>
      <c r="D14483" s="12"/>
      <c r="E14483" s="12"/>
      <c r="F14483" s="12"/>
      <c r="G14483" s="13"/>
      <c r="H14483" s="13"/>
      <c r="I14483" s="13"/>
      <c r="J14483" s="13"/>
      <c r="K14483" s="14"/>
      <c r="L14483" s="14"/>
      <c r="M14483" s="14"/>
      <c r="N14483" s="14"/>
      <c r="O14483" s="14"/>
      <c r="P14483" s="14"/>
      <c r="Q14483" s="39"/>
      <c r="R14483" s="39"/>
      <c r="S14483" s="39"/>
      <c r="T14483" s="39"/>
      <c r="U14483" s="39"/>
      <c r="V14483" s="39"/>
      <c r="W14483" s="38"/>
      <c r="X14483" s="17"/>
      <c r="Y14483" s="12"/>
      <c r="Z14483" s="13"/>
    </row>
    <row r="14484" spans="1:26" x14ac:dyDescent="0.25">
      <c r="A14484" s="11"/>
      <c r="B14484" s="12"/>
      <c r="C14484" s="12"/>
      <c r="D14484" s="12"/>
      <c r="E14484" s="12"/>
      <c r="F14484" s="12"/>
      <c r="G14484" s="13"/>
      <c r="H14484" s="13"/>
      <c r="I14484" s="13"/>
      <c r="J14484" s="13"/>
      <c r="K14484" s="14"/>
      <c r="L14484" s="14"/>
      <c r="M14484" s="14"/>
      <c r="N14484" s="14"/>
      <c r="O14484" s="14"/>
      <c r="P14484" s="14"/>
      <c r="Q14484" s="39"/>
      <c r="R14484" s="39"/>
      <c r="S14484" s="39"/>
      <c r="T14484" s="39"/>
      <c r="U14484" s="39"/>
      <c r="V14484" s="39"/>
      <c r="W14484" s="38"/>
      <c r="X14484" s="17"/>
      <c r="Y14484" s="12"/>
      <c r="Z14484" s="13"/>
    </row>
    <row r="14485" spans="1:26" x14ac:dyDescent="0.25">
      <c r="A14485" s="11"/>
      <c r="B14485" s="12"/>
      <c r="C14485" s="12"/>
      <c r="D14485" s="12"/>
      <c r="E14485" s="12"/>
      <c r="F14485" s="12"/>
      <c r="G14485" s="13"/>
      <c r="H14485" s="13"/>
      <c r="I14485" s="13"/>
      <c r="J14485" s="13"/>
      <c r="K14485" s="14"/>
      <c r="L14485" s="14"/>
      <c r="M14485" s="14"/>
      <c r="N14485" s="14"/>
      <c r="O14485" s="14"/>
      <c r="P14485" s="14"/>
      <c r="Q14485" s="39"/>
      <c r="R14485" s="39"/>
      <c r="S14485" s="39"/>
      <c r="T14485" s="39"/>
      <c r="U14485" s="39"/>
      <c r="V14485" s="39"/>
      <c r="W14485" s="39"/>
      <c r="X14485" s="17"/>
      <c r="Y14485" s="12"/>
      <c r="Z14485" s="13"/>
    </row>
    <row r="14486" spans="1:26" x14ac:dyDescent="0.25">
      <c r="A14486" s="11"/>
      <c r="B14486" s="12"/>
      <c r="C14486" s="12"/>
      <c r="D14486" s="12"/>
      <c r="E14486" s="12"/>
      <c r="F14486" s="12"/>
      <c r="G14486" s="13"/>
      <c r="H14486" s="13"/>
      <c r="I14486" s="13"/>
      <c r="J14486" s="13"/>
      <c r="K14486" s="14"/>
      <c r="L14486" s="14"/>
      <c r="M14486" s="14"/>
      <c r="N14486" s="14"/>
      <c r="O14486" s="14"/>
      <c r="P14486" s="14"/>
      <c r="Q14486" s="39"/>
      <c r="R14486" s="39"/>
      <c r="S14486" s="39"/>
      <c r="T14486" s="39"/>
      <c r="U14486" s="39"/>
      <c r="V14486" s="39"/>
      <c r="W14486" s="38"/>
      <c r="X14486" s="17"/>
      <c r="Y14486" s="12"/>
      <c r="Z14486" s="13"/>
    </row>
    <row r="14487" spans="1:26" x14ac:dyDescent="0.25">
      <c r="A14487" s="11"/>
      <c r="B14487" s="12"/>
      <c r="C14487" s="12"/>
      <c r="D14487" s="12"/>
      <c r="E14487" s="12"/>
      <c r="F14487" s="12"/>
      <c r="G14487" s="13"/>
      <c r="H14487" s="13"/>
      <c r="I14487" s="13"/>
      <c r="J14487" s="13"/>
      <c r="K14487" s="14"/>
      <c r="L14487" s="14"/>
      <c r="M14487" s="14"/>
      <c r="N14487" s="14"/>
      <c r="O14487" s="14"/>
      <c r="P14487" s="14"/>
      <c r="Q14487" s="39"/>
      <c r="R14487" s="39"/>
      <c r="S14487" s="39"/>
      <c r="T14487" s="39"/>
      <c r="U14487" s="39"/>
      <c r="V14487" s="39"/>
      <c r="W14487" s="38"/>
      <c r="X14487" s="17"/>
      <c r="Y14487" s="12"/>
      <c r="Z14487" s="13"/>
    </row>
    <row r="14488" spans="1:26" x14ac:dyDescent="0.25">
      <c r="A14488" s="11"/>
      <c r="B14488" s="12"/>
      <c r="C14488" s="12"/>
      <c r="D14488" s="12"/>
      <c r="E14488" s="12"/>
      <c r="F14488" s="12"/>
      <c r="G14488" s="13"/>
      <c r="H14488" s="13"/>
      <c r="I14488" s="13"/>
      <c r="J14488" s="13"/>
      <c r="K14488" s="14"/>
      <c r="L14488" s="14"/>
      <c r="M14488" s="14"/>
      <c r="N14488" s="14"/>
      <c r="O14488" s="14"/>
      <c r="P14488" s="14"/>
      <c r="Q14488" s="39"/>
      <c r="R14488" s="39"/>
      <c r="S14488" s="39"/>
      <c r="T14488" s="39"/>
      <c r="U14488" s="39"/>
      <c r="V14488" s="39"/>
      <c r="W14488" s="38"/>
      <c r="X14488" s="17"/>
      <c r="Y14488" s="12"/>
      <c r="Z14488" s="13"/>
    </row>
    <row r="14489" spans="1:26" x14ac:dyDescent="0.25">
      <c r="A14489" s="11"/>
      <c r="B14489" s="12"/>
      <c r="C14489" s="12"/>
      <c r="D14489" s="12"/>
      <c r="E14489" s="12"/>
      <c r="F14489" s="12"/>
      <c r="G14489" s="13"/>
      <c r="H14489" s="13"/>
      <c r="I14489" s="13"/>
      <c r="J14489" s="13"/>
      <c r="K14489" s="14"/>
      <c r="L14489" s="14"/>
      <c r="M14489" s="14"/>
      <c r="N14489" s="14"/>
      <c r="O14489" s="14"/>
      <c r="P14489" s="14"/>
      <c r="Q14489" s="39"/>
      <c r="R14489" s="39"/>
      <c r="S14489" s="39"/>
      <c r="T14489" s="39"/>
      <c r="U14489" s="39"/>
      <c r="V14489" s="39"/>
      <c r="W14489" s="38"/>
      <c r="X14489" s="17"/>
      <c r="Y14489" s="12"/>
      <c r="Z14489" s="13"/>
    </row>
    <row r="14490" spans="1:26" x14ac:dyDescent="0.25">
      <c r="A14490" s="11"/>
      <c r="B14490" s="12"/>
      <c r="C14490" s="12"/>
      <c r="D14490" s="12"/>
      <c r="E14490" s="12"/>
      <c r="F14490" s="12"/>
      <c r="G14490" s="13"/>
      <c r="H14490" s="13"/>
      <c r="I14490" s="13"/>
      <c r="J14490" s="13"/>
      <c r="K14490" s="14"/>
      <c r="L14490" s="14"/>
      <c r="M14490" s="14"/>
      <c r="N14490" s="14"/>
      <c r="O14490" s="14"/>
      <c r="P14490" s="14"/>
      <c r="Q14490" s="39"/>
      <c r="R14490" s="39"/>
      <c r="S14490" s="39"/>
      <c r="T14490" s="39"/>
      <c r="U14490" s="39"/>
      <c r="V14490" s="39"/>
      <c r="W14490" s="38"/>
      <c r="X14490" s="17"/>
      <c r="Y14490" s="12"/>
      <c r="Z14490" s="13"/>
    </row>
    <row r="14491" spans="1:26" x14ac:dyDescent="0.25">
      <c r="A14491" s="11"/>
      <c r="B14491" s="12"/>
      <c r="C14491" s="12"/>
      <c r="D14491" s="12"/>
      <c r="E14491" s="12"/>
      <c r="F14491" s="12"/>
      <c r="G14491" s="13"/>
      <c r="H14491" s="13"/>
      <c r="I14491" s="13"/>
      <c r="J14491" s="13"/>
      <c r="K14491" s="14"/>
      <c r="L14491" s="14"/>
      <c r="M14491" s="14"/>
      <c r="N14491" s="14"/>
      <c r="O14491" s="14"/>
      <c r="P14491" s="14"/>
      <c r="Q14491" s="39"/>
      <c r="R14491" s="39"/>
      <c r="S14491" s="39"/>
      <c r="T14491" s="39"/>
      <c r="U14491" s="39"/>
      <c r="V14491" s="39"/>
      <c r="W14491" s="39"/>
      <c r="X14491" s="17"/>
      <c r="Y14491" s="12"/>
      <c r="Z14491" s="13"/>
    </row>
    <row r="14492" spans="1:26" x14ac:dyDescent="0.25">
      <c r="A14492" s="11"/>
      <c r="B14492" s="12"/>
      <c r="C14492" s="12"/>
      <c r="D14492" s="12"/>
      <c r="E14492" s="12"/>
      <c r="F14492" s="12"/>
      <c r="G14492" s="13"/>
      <c r="H14492" s="13"/>
      <c r="I14492" s="13"/>
      <c r="J14492" s="13"/>
      <c r="K14492" s="14"/>
      <c r="L14492" s="14"/>
      <c r="M14492" s="14"/>
      <c r="N14492" s="14"/>
      <c r="O14492" s="14"/>
      <c r="P14492" s="14"/>
      <c r="Q14492" s="39"/>
      <c r="R14492" s="39"/>
      <c r="S14492" s="39"/>
      <c r="T14492" s="39"/>
      <c r="U14492" s="39"/>
      <c r="V14492" s="39"/>
      <c r="W14492" s="38"/>
      <c r="X14492" s="17"/>
      <c r="Y14492" s="12"/>
      <c r="Z14492" s="13"/>
    </row>
    <row r="14493" spans="1:26" x14ac:dyDescent="0.25">
      <c r="A14493" s="11"/>
      <c r="B14493" s="12"/>
      <c r="C14493" s="12"/>
      <c r="D14493" s="12"/>
      <c r="E14493" s="12"/>
      <c r="F14493" s="12"/>
      <c r="G14493" s="13"/>
      <c r="H14493" s="13"/>
      <c r="I14493" s="13"/>
      <c r="J14493" s="13"/>
      <c r="K14493" s="14"/>
      <c r="L14493" s="14"/>
      <c r="M14493" s="14"/>
      <c r="N14493" s="14"/>
      <c r="O14493" s="14"/>
      <c r="P14493" s="14"/>
      <c r="Q14493" s="39"/>
      <c r="R14493" s="39"/>
      <c r="S14493" s="39"/>
      <c r="T14493" s="39"/>
      <c r="U14493" s="39"/>
      <c r="V14493" s="39"/>
      <c r="W14493" s="38"/>
      <c r="X14493" s="17"/>
      <c r="Y14493" s="12"/>
      <c r="Z14493" s="13"/>
    </row>
    <row r="14494" spans="1:26" x14ac:dyDescent="0.25">
      <c r="A14494" s="11"/>
      <c r="B14494" s="12"/>
      <c r="C14494" s="12"/>
      <c r="D14494" s="12"/>
      <c r="E14494" s="12"/>
      <c r="F14494" s="12"/>
      <c r="G14494" s="13"/>
      <c r="H14494" s="13"/>
      <c r="I14494" s="13"/>
      <c r="J14494" s="13"/>
      <c r="K14494" s="14"/>
      <c r="L14494" s="14"/>
      <c r="M14494" s="14"/>
      <c r="N14494" s="14"/>
      <c r="O14494" s="14"/>
      <c r="P14494" s="14"/>
      <c r="Q14494" s="39"/>
      <c r="R14494" s="39"/>
      <c r="S14494" s="39"/>
      <c r="T14494" s="39"/>
      <c r="U14494" s="39"/>
      <c r="V14494" s="39"/>
      <c r="W14494" s="38"/>
      <c r="X14494" s="17"/>
      <c r="Y14494" s="12"/>
      <c r="Z14494" s="13"/>
    </row>
    <row r="14495" spans="1:26" x14ac:dyDescent="0.25">
      <c r="A14495" s="11"/>
      <c r="B14495" s="12"/>
      <c r="C14495" s="12"/>
      <c r="D14495" s="12"/>
      <c r="E14495" s="12"/>
      <c r="F14495" s="12"/>
      <c r="G14495" s="13"/>
      <c r="H14495" s="13"/>
      <c r="I14495" s="13"/>
      <c r="J14495" s="13"/>
      <c r="K14495" s="14"/>
      <c r="L14495" s="14"/>
      <c r="M14495" s="14"/>
      <c r="N14495" s="14"/>
      <c r="O14495" s="14"/>
      <c r="P14495" s="14"/>
      <c r="Q14495" s="39"/>
      <c r="R14495" s="39"/>
      <c r="S14495" s="39"/>
      <c r="T14495" s="39"/>
      <c r="U14495" s="39"/>
      <c r="V14495" s="39"/>
      <c r="W14495" s="38"/>
      <c r="X14495" s="17"/>
      <c r="Y14495" s="12"/>
      <c r="Z14495" s="13"/>
    </row>
    <row r="14496" spans="1:26" x14ac:dyDescent="0.25">
      <c r="A14496" s="11"/>
      <c r="B14496" s="12"/>
      <c r="C14496" s="12"/>
      <c r="D14496" s="12"/>
      <c r="E14496" s="12"/>
      <c r="F14496" s="12"/>
      <c r="G14496" s="13"/>
      <c r="H14496" s="13"/>
      <c r="I14496" s="13"/>
      <c r="J14496" s="13"/>
      <c r="K14496" s="14"/>
      <c r="L14496" s="14"/>
      <c r="M14496" s="14"/>
      <c r="N14496" s="14"/>
      <c r="O14496" s="14"/>
      <c r="P14496" s="14"/>
      <c r="Q14496" s="39"/>
      <c r="R14496" s="39"/>
      <c r="S14496" s="39"/>
      <c r="T14496" s="39"/>
      <c r="U14496" s="39"/>
      <c r="V14496" s="39"/>
      <c r="W14496" s="38"/>
      <c r="X14496" s="17"/>
      <c r="Y14496" s="12"/>
      <c r="Z14496" s="13"/>
    </row>
    <row r="14497" spans="1:26" x14ac:dyDescent="0.25">
      <c r="A14497" s="11"/>
      <c r="B14497" s="12"/>
      <c r="C14497" s="12"/>
      <c r="D14497" s="12"/>
      <c r="E14497" s="12"/>
      <c r="F14497" s="12"/>
      <c r="G14497" s="13"/>
      <c r="H14497" s="13"/>
      <c r="I14497" s="13"/>
      <c r="J14497" s="13"/>
      <c r="K14497" s="14"/>
      <c r="L14497" s="14"/>
      <c r="M14497" s="14"/>
      <c r="N14497" s="14"/>
      <c r="O14497" s="14"/>
      <c r="P14497" s="14"/>
      <c r="Q14497" s="39"/>
      <c r="R14497" s="39"/>
      <c r="S14497" s="39"/>
      <c r="T14497" s="39"/>
      <c r="U14497" s="39"/>
      <c r="V14497" s="39"/>
      <c r="W14497" s="38"/>
      <c r="X14497" s="17"/>
      <c r="Y14497" s="12"/>
      <c r="Z14497" s="13"/>
    </row>
    <row r="14498" spans="1:26" x14ac:dyDescent="0.25">
      <c r="A14498" s="11"/>
      <c r="B14498" s="12"/>
      <c r="C14498" s="12"/>
      <c r="D14498" s="12"/>
      <c r="E14498" s="12"/>
      <c r="F14498" s="12"/>
      <c r="G14498" s="13"/>
      <c r="H14498" s="13"/>
      <c r="I14498" s="13"/>
      <c r="J14498" s="13"/>
      <c r="K14498" s="14"/>
      <c r="L14498" s="14"/>
      <c r="M14498" s="14"/>
      <c r="N14498" s="14"/>
      <c r="O14498" s="14"/>
      <c r="P14498" s="14"/>
      <c r="Q14498" s="39"/>
      <c r="R14498" s="39"/>
      <c r="S14498" s="39"/>
      <c r="T14498" s="39"/>
      <c r="U14498" s="39"/>
      <c r="V14498" s="39"/>
      <c r="W14498" s="38"/>
      <c r="X14498" s="17"/>
      <c r="Y14498" s="12"/>
      <c r="Z14498" s="13"/>
    </row>
    <row r="14499" spans="1:26" x14ac:dyDescent="0.25">
      <c r="A14499" s="11"/>
      <c r="B14499" s="12"/>
      <c r="C14499" s="12"/>
      <c r="D14499" s="12"/>
      <c r="E14499" s="12"/>
      <c r="F14499" s="12"/>
      <c r="G14499" s="13"/>
      <c r="H14499" s="13"/>
      <c r="I14499" s="13"/>
      <c r="J14499" s="13"/>
      <c r="K14499" s="14"/>
      <c r="L14499" s="14"/>
      <c r="M14499" s="14"/>
      <c r="N14499" s="14"/>
      <c r="O14499" s="14"/>
      <c r="P14499" s="14"/>
      <c r="Q14499" s="39"/>
      <c r="R14499" s="39"/>
      <c r="S14499" s="39"/>
      <c r="T14499" s="39"/>
      <c r="U14499" s="39"/>
      <c r="V14499" s="39"/>
      <c r="W14499" s="38"/>
      <c r="X14499" s="17"/>
      <c r="Y14499" s="12"/>
      <c r="Z14499" s="13"/>
    </row>
    <row r="14500" spans="1:26" x14ac:dyDescent="0.25">
      <c r="A14500" s="11"/>
      <c r="B14500" s="12"/>
      <c r="C14500" s="12"/>
      <c r="D14500" s="12"/>
      <c r="E14500" s="12"/>
      <c r="F14500" s="12"/>
      <c r="G14500" s="13"/>
      <c r="H14500" s="13"/>
      <c r="I14500" s="13"/>
      <c r="J14500" s="13"/>
      <c r="K14500" s="14"/>
      <c r="L14500" s="14"/>
      <c r="M14500" s="14"/>
      <c r="N14500" s="14"/>
      <c r="O14500" s="14"/>
      <c r="P14500" s="14"/>
      <c r="Q14500" s="39"/>
      <c r="R14500" s="39"/>
      <c r="S14500" s="39"/>
      <c r="T14500" s="39"/>
      <c r="U14500" s="39"/>
      <c r="V14500" s="39"/>
      <c r="W14500" s="38"/>
      <c r="X14500" s="17"/>
      <c r="Y14500" s="12"/>
      <c r="Z14500" s="13"/>
    </row>
    <row r="14501" spans="1:26" x14ac:dyDescent="0.25">
      <c r="A14501" s="11"/>
      <c r="B14501" s="12"/>
      <c r="C14501" s="12"/>
      <c r="D14501" s="12"/>
      <c r="E14501" s="12"/>
      <c r="F14501" s="12"/>
      <c r="G14501" s="13"/>
      <c r="H14501" s="13"/>
      <c r="I14501" s="13"/>
      <c r="J14501" s="13"/>
      <c r="K14501" s="14"/>
      <c r="L14501" s="14"/>
      <c r="M14501" s="14"/>
      <c r="N14501" s="14"/>
      <c r="O14501" s="14"/>
      <c r="P14501" s="14"/>
      <c r="Q14501" s="39"/>
      <c r="R14501" s="39"/>
      <c r="S14501" s="39"/>
      <c r="T14501" s="39"/>
      <c r="U14501" s="39"/>
      <c r="V14501" s="39"/>
      <c r="W14501" s="38"/>
      <c r="X14501" s="17"/>
      <c r="Y14501" s="12"/>
      <c r="Z14501" s="13"/>
    </row>
    <row r="14502" spans="1:26" x14ac:dyDescent="0.25">
      <c r="A14502" s="11"/>
      <c r="B14502" s="12"/>
      <c r="C14502" s="12"/>
      <c r="D14502" s="12"/>
      <c r="E14502" s="12"/>
      <c r="F14502" s="12"/>
      <c r="G14502" s="13"/>
      <c r="H14502" s="13"/>
      <c r="I14502" s="13"/>
      <c r="J14502" s="13"/>
      <c r="K14502" s="14"/>
      <c r="L14502" s="14"/>
      <c r="M14502" s="14"/>
      <c r="N14502" s="14"/>
      <c r="O14502" s="14"/>
      <c r="P14502" s="12"/>
      <c r="Q14502" s="39"/>
      <c r="R14502" s="39"/>
      <c r="S14502" s="39"/>
      <c r="T14502" s="39"/>
      <c r="U14502" s="39"/>
      <c r="V14502" s="39"/>
      <c r="W14502" s="38"/>
      <c r="X14502" s="17"/>
      <c r="Y14502" s="12"/>
      <c r="Z14502" s="13"/>
    </row>
    <row r="14503" spans="1:26" x14ac:dyDescent="0.25">
      <c r="A14503" s="11"/>
      <c r="B14503" s="12"/>
      <c r="C14503" s="12"/>
      <c r="D14503" s="12"/>
      <c r="E14503" s="12"/>
      <c r="F14503" s="12"/>
      <c r="G14503" s="13"/>
      <c r="H14503" s="13"/>
      <c r="I14503" s="13"/>
      <c r="J14503" s="13"/>
      <c r="K14503" s="14"/>
      <c r="L14503" s="14"/>
      <c r="M14503" s="14"/>
      <c r="N14503" s="14"/>
      <c r="O14503" s="14"/>
      <c r="P14503" s="12"/>
      <c r="Q14503" s="39"/>
      <c r="R14503" s="39"/>
      <c r="S14503" s="39"/>
      <c r="T14503" s="39"/>
      <c r="U14503" s="39"/>
      <c r="V14503" s="39"/>
      <c r="W14503" s="38"/>
      <c r="X14503" s="17"/>
      <c r="Y14503" s="12"/>
      <c r="Z14503" s="13"/>
    </row>
    <row r="14504" spans="1:26" x14ac:dyDescent="0.25">
      <c r="A14504" s="11"/>
      <c r="B14504" s="12"/>
      <c r="C14504" s="12"/>
      <c r="D14504" s="12"/>
      <c r="E14504" s="12"/>
      <c r="F14504" s="12"/>
      <c r="G14504" s="13"/>
      <c r="H14504" s="13"/>
      <c r="I14504" s="13"/>
      <c r="J14504" s="13"/>
      <c r="K14504" s="14"/>
      <c r="L14504" s="14"/>
      <c r="M14504" s="14"/>
      <c r="N14504" s="14"/>
      <c r="O14504" s="14"/>
      <c r="P14504" s="12"/>
      <c r="Q14504" s="39"/>
      <c r="R14504" s="39"/>
      <c r="S14504" s="39"/>
      <c r="T14504" s="39"/>
      <c r="U14504" s="39"/>
      <c r="V14504" s="39"/>
      <c r="W14504" s="39"/>
      <c r="X14504" s="17"/>
      <c r="Y14504" s="12"/>
      <c r="Z14504" s="13"/>
    </row>
    <row r="14505" spans="1:26" x14ac:dyDescent="0.25">
      <c r="A14505" s="11"/>
      <c r="B14505" s="12"/>
      <c r="C14505" s="12"/>
      <c r="D14505" s="12"/>
      <c r="E14505" s="12"/>
      <c r="F14505" s="12"/>
      <c r="G14505" s="13"/>
      <c r="H14505" s="13"/>
      <c r="I14505" s="13"/>
      <c r="J14505" s="13"/>
      <c r="K14505" s="14"/>
      <c r="L14505" s="14"/>
      <c r="M14505" s="14"/>
      <c r="N14505" s="14"/>
      <c r="O14505" s="14"/>
      <c r="P14505" s="14"/>
      <c r="Q14505" s="39"/>
      <c r="R14505" s="39"/>
      <c r="S14505" s="39"/>
      <c r="T14505" s="39"/>
      <c r="U14505" s="39"/>
      <c r="V14505" s="39"/>
      <c r="W14505" s="39"/>
      <c r="X14505" s="17"/>
      <c r="Y14505" s="12"/>
      <c r="Z14505" s="13"/>
    </row>
    <row r="14506" spans="1:26" x14ac:dyDescent="0.25">
      <c r="A14506" s="11"/>
      <c r="B14506" s="12"/>
      <c r="C14506" s="12"/>
      <c r="D14506" s="12"/>
      <c r="E14506" s="12"/>
      <c r="F14506" s="12"/>
      <c r="G14506" s="13"/>
      <c r="H14506" s="13"/>
      <c r="I14506" s="13"/>
      <c r="J14506" s="13"/>
      <c r="K14506" s="14"/>
      <c r="L14506" s="14"/>
      <c r="M14506" s="14"/>
      <c r="N14506" s="14"/>
      <c r="O14506" s="14"/>
      <c r="P14506" s="14"/>
      <c r="Q14506" s="39"/>
      <c r="R14506" s="39"/>
      <c r="S14506" s="39"/>
      <c r="T14506" s="39"/>
      <c r="U14506" s="39"/>
      <c r="V14506" s="39"/>
      <c r="W14506" s="39"/>
      <c r="X14506" s="17"/>
      <c r="Y14506" s="12"/>
      <c r="Z14506" s="13"/>
    </row>
    <row r="14507" spans="1:26" x14ac:dyDescent="0.25">
      <c r="A14507" s="11"/>
      <c r="B14507" s="12"/>
      <c r="C14507" s="12"/>
      <c r="D14507" s="12"/>
      <c r="E14507" s="12"/>
      <c r="F14507" s="12"/>
      <c r="G14507" s="13"/>
      <c r="H14507" s="13"/>
      <c r="I14507" s="13"/>
      <c r="J14507" s="13"/>
      <c r="K14507" s="14"/>
      <c r="L14507" s="14"/>
      <c r="M14507" s="14"/>
      <c r="N14507" s="14"/>
      <c r="O14507" s="14"/>
      <c r="P14507" s="14"/>
      <c r="Q14507" s="39"/>
      <c r="R14507" s="39"/>
      <c r="S14507" s="39"/>
      <c r="T14507" s="39"/>
      <c r="U14507" s="39"/>
      <c r="V14507" s="39"/>
      <c r="W14507" s="39"/>
      <c r="X14507" s="17"/>
      <c r="Y14507" s="12"/>
      <c r="Z14507" s="13"/>
    </row>
    <row r="14508" spans="1:26" x14ac:dyDescent="0.25">
      <c r="A14508" s="11"/>
      <c r="B14508" s="12"/>
      <c r="C14508" s="12"/>
      <c r="D14508" s="12"/>
      <c r="E14508" s="12"/>
      <c r="F14508" s="12"/>
      <c r="G14508" s="13"/>
      <c r="H14508" s="13"/>
      <c r="I14508" s="13"/>
      <c r="J14508" s="13"/>
      <c r="K14508" s="14"/>
      <c r="L14508" s="14"/>
      <c r="M14508" s="14"/>
      <c r="N14508" s="14"/>
      <c r="O14508" s="14"/>
      <c r="P14508" s="14"/>
      <c r="Q14508" s="39"/>
      <c r="R14508" s="39"/>
      <c r="S14508" s="39"/>
      <c r="T14508" s="39"/>
      <c r="U14508" s="39"/>
      <c r="V14508" s="39"/>
      <c r="W14508" s="39"/>
      <c r="X14508" s="17"/>
      <c r="Y14508" s="12"/>
      <c r="Z14508" s="13"/>
    </row>
    <row r="14509" spans="1:26" x14ac:dyDescent="0.25">
      <c r="A14509" s="11"/>
      <c r="B14509" s="12"/>
      <c r="C14509" s="12"/>
      <c r="D14509" s="12"/>
      <c r="E14509" s="12"/>
      <c r="F14509" s="12"/>
      <c r="G14509" s="13"/>
      <c r="H14509" s="13"/>
      <c r="I14509" s="13"/>
      <c r="J14509" s="13"/>
      <c r="K14509" s="14"/>
      <c r="L14509" s="14"/>
      <c r="M14509" s="14"/>
      <c r="N14509" s="14"/>
      <c r="O14509" s="14"/>
      <c r="P14509" s="14"/>
      <c r="Q14509" s="39"/>
      <c r="R14509" s="39"/>
      <c r="S14509" s="39"/>
      <c r="T14509" s="39"/>
      <c r="U14509" s="39"/>
      <c r="V14509" s="39"/>
      <c r="W14509" s="39"/>
      <c r="X14509" s="17"/>
      <c r="Y14509" s="12"/>
      <c r="Z14509" s="13"/>
    </row>
    <row r="14510" spans="1:26" x14ac:dyDescent="0.25">
      <c r="A14510" s="11"/>
      <c r="B14510" s="12"/>
      <c r="C14510" s="12"/>
      <c r="D14510" s="12"/>
      <c r="E14510" s="12"/>
      <c r="F14510" s="12"/>
      <c r="G14510" s="13"/>
      <c r="H14510" s="13"/>
      <c r="I14510" s="13"/>
      <c r="J14510" s="13"/>
      <c r="K14510" s="14"/>
      <c r="L14510" s="14"/>
      <c r="M14510" s="14"/>
      <c r="N14510" s="14"/>
      <c r="O14510" s="14"/>
      <c r="P14510" s="14"/>
      <c r="Q14510" s="39"/>
      <c r="R14510" s="39"/>
      <c r="S14510" s="39"/>
      <c r="T14510" s="39"/>
      <c r="U14510" s="39"/>
      <c r="V14510" s="39"/>
      <c r="W14510" s="38"/>
      <c r="X14510" s="17"/>
      <c r="Y14510" s="12"/>
      <c r="Z14510" s="13"/>
    </row>
    <row r="14511" spans="1:26" x14ac:dyDescent="0.25">
      <c r="A14511" s="11"/>
      <c r="B14511" s="12"/>
      <c r="C14511" s="12"/>
      <c r="D14511" s="12"/>
      <c r="E14511" s="12"/>
      <c r="F14511" s="12"/>
      <c r="G14511" s="13"/>
      <c r="H14511" s="13"/>
      <c r="I14511" s="13"/>
      <c r="J14511" s="13"/>
      <c r="K14511" s="14"/>
      <c r="L14511" s="14"/>
      <c r="M14511" s="14"/>
      <c r="N14511" s="14"/>
      <c r="O14511" s="14"/>
      <c r="P14511" s="14"/>
      <c r="Q14511" s="39"/>
      <c r="R14511" s="39"/>
      <c r="S14511" s="39"/>
      <c r="T14511" s="39"/>
      <c r="U14511" s="39"/>
      <c r="V14511" s="39"/>
      <c r="W14511" s="53"/>
      <c r="X14511" s="17"/>
      <c r="Y14511" s="12"/>
      <c r="Z14511" s="13"/>
    </row>
    <row r="14512" spans="1:26" x14ac:dyDescent="0.25">
      <c r="A14512" s="11"/>
      <c r="B14512" s="12"/>
      <c r="C14512" s="12"/>
      <c r="D14512" s="12"/>
      <c r="E14512" s="12"/>
      <c r="F14512" s="12"/>
      <c r="G14512" s="13"/>
      <c r="H14512" s="13"/>
      <c r="I14512" s="13"/>
      <c r="J14512" s="13"/>
      <c r="K14512" s="14"/>
      <c r="L14512" s="14"/>
      <c r="M14512" s="14"/>
      <c r="N14512" s="14"/>
      <c r="O14512" s="14"/>
      <c r="P14512" s="14"/>
      <c r="Q14512" s="39"/>
      <c r="R14512" s="39"/>
      <c r="S14512" s="39"/>
      <c r="T14512" s="39"/>
      <c r="U14512" s="39"/>
      <c r="V14512" s="39"/>
      <c r="W14512" s="39"/>
      <c r="X14512" s="17"/>
      <c r="Y14512" s="12"/>
      <c r="Z14512" s="13"/>
    </row>
    <row r="14513" spans="1:26" x14ac:dyDescent="0.25">
      <c r="A14513" s="11"/>
      <c r="B14513" s="12"/>
      <c r="C14513" s="12"/>
      <c r="D14513" s="12"/>
      <c r="E14513" s="12"/>
      <c r="F14513" s="12"/>
      <c r="G14513" s="13"/>
      <c r="H14513" s="13"/>
      <c r="I14513" s="13"/>
      <c r="J14513" s="13"/>
      <c r="K14513" s="14"/>
      <c r="L14513" s="14"/>
      <c r="M14513" s="14"/>
      <c r="N14513" s="14"/>
      <c r="O14513" s="14"/>
      <c r="P14513" s="14"/>
      <c r="Q14513" s="39"/>
      <c r="R14513" s="39"/>
      <c r="S14513" s="39"/>
      <c r="T14513" s="39"/>
      <c r="U14513" s="39"/>
      <c r="V14513" s="39"/>
      <c r="W14513" s="38"/>
      <c r="X14513" s="17"/>
      <c r="Y14513" s="12"/>
      <c r="Z14513" s="13"/>
    </row>
    <row r="14514" spans="1:26" x14ac:dyDescent="0.25">
      <c r="A14514" s="11"/>
      <c r="B14514" s="12"/>
      <c r="C14514" s="12"/>
      <c r="D14514" s="12"/>
      <c r="E14514" s="12"/>
      <c r="F14514" s="12"/>
      <c r="G14514" s="13"/>
      <c r="H14514" s="13"/>
      <c r="I14514" s="13"/>
      <c r="J14514" s="13"/>
      <c r="K14514" s="14"/>
      <c r="L14514" s="14"/>
      <c r="M14514" s="14"/>
      <c r="N14514" s="14"/>
      <c r="O14514" s="14"/>
      <c r="P14514" s="14"/>
      <c r="Q14514" s="39"/>
      <c r="R14514" s="39"/>
      <c r="S14514" s="39"/>
      <c r="T14514" s="39"/>
      <c r="U14514" s="39"/>
      <c r="V14514" s="39"/>
      <c r="W14514" s="53"/>
      <c r="X14514" s="17"/>
      <c r="Y14514" s="12"/>
      <c r="Z14514" s="13"/>
    </row>
    <row r="14515" spans="1:26" x14ac:dyDescent="0.25">
      <c r="A14515" s="11"/>
      <c r="B14515" s="12"/>
      <c r="C14515" s="12"/>
      <c r="D14515" s="12"/>
      <c r="E14515" s="12"/>
      <c r="F14515" s="12"/>
      <c r="G14515" s="13"/>
      <c r="H14515" s="13"/>
      <c r="I14515" s="13"/>
      <c r="J14515" s="13"/>
      <c r="K14515" s="14"/>
      <c r="L14515" s="14"/>
      <c r="M14515" s="14"/>
      <c r="N14515" s="14"/>
      <c r="O14515" s="14"/>
      <c r="P14515" s="14"/>
      <c r="Q14515" s="39"/>
      <c r="R14515" s="39"/>
      <c r="S14515" s="39"/>
      <c r="T14515" s="39"/>
      <c r="U14515" s="39"/>
      <c r="V14515" s="39"/>
      <c r="W14515" s="39"/>
      <c r="X14515" s="17"/>
      <c r="Y14515" s="12"/>
      <c r="Z14515" s="13"/>
    </row>
    <row r="14516" spans="1:26" x14ac:dyDescent="0.25">
      <c r="A14516" s="11"/>
      <c r="B14516" s="12"/>
      <c r="C14516" s="12"/>
      <c r="D14516" s="12"/>
      <c r="E14516" s="12"/>
      <c r="F14516" s="12"/>
      <c r="G14516" s="13"/>
      <c r="H14516" s="13"/>
      <c r="I14516" s="13"/>
      <c r="J14516" s="13"/>
      <c r="K14516" s="14"/>
      <c r="L14516" s="14"/>
      <c r="M14516" s="14"/>
      <c r="N14516" s="14"/>
      <c r="O14516" s="14"/>
      <c r="P14516" s="12"/>
      <c r="Q14516" s="39"/>
      <c r="R14516" s="39"/>
      <c r="S14516" s="39"/>
      <c r="T14516" s="39"/>
      <c r="U14516" s="39"/>
      <c r="V14516" s="39"/>
      <c r="W14516" s="39"/>
      <c r="X14516" s="17"/>
      <c r="Y14516" s="12"/>
      <c r="Z14516" s="13"/>
    </row>
    <row r="14517" spans="1:26" x14ac:dyDescent="0.25">
      <c r="A14517" s="11"/>
      <c r="B14517" s="12"/>
      <c r="C14517" s="12"/>
      <c r="D14517" s="12"/>
      <c r="E14517" s="12"/>
      <c r="F14517" s="12"/>
      <c r="G14517" s="13"/>
      <c r="H14517" s="13"/>
      <c r="I14517" s="13"/>
      <c r="J14517" s="13"/>
      <c r="K14517" s="14"/>
      <c r="L14517" s="14"/>
      <c r="M14517" s="14"/>
      <c r="N14517" s="14"/>
      <c r="O14517" s="14"/>
      <c r="P14517" s="12"/>
      <c r="Q14517" s="39"/>
      <c r="R14517" s="39"/>
      <c r="S14517" s="39"/>
      <c r="T14517" s="39"/>
      <c r="U14517" s="39"/>
      <c r="V14517" s="39"/>
      <c r="W14517" s="39"/>
      <c r="X14517" s="17"/>
      <c r="Y14517" s="12"/>
      <c r="Z14517" s="13"/>
    </row>
    <row r="14518" spans="1:26" x14ac:dyDescent="0.25">
      <c r="A14518" s="11"/>
      <c r="B14518" s="12"/>
      <c r="C14518" s="12"/>
      <c r="D14518" s="12"/>
      <c r="E14518" s="12"/>
      <c r="F14518" s="12"/>
      <c r="G14518" s="13"/>
      <c r="H14518" s="13"/>
      <c r="I14518" s="13"/>
      <c r="J14518" s="13"/>
      <c r="K14518" s="14"/>
      <c r="L14518" s="14"/>
      <c r="M14518" s="14"/>
      <c r="N14518" s="14"/>
      <c r="O14518" s="14"/>
      <c r="P14518" s="14"/>
      <c r="Q14518" s="39"/>
      <c r="R14518" s="39"/>
      <c r="S14518" s="39"/>
      <c r="T14518" s="39"/>
      <c r="U14518" s="39"/>
      <c r="V14518" s="39"/>
      <c r="W14518" s="39"/>
      <c r="X14518" s="17"/>
      <c r="Y14518" s="12"/>
      <c r="Z14518" s="13"/>
    </row>
    <row r="14519" spans="1:26" x14ac:dyDescent="0.25">
      <c r="A14519" s="11"/>
      <c r="B14519" s="12"/>
      <c r="C14519" s="12"/>
      <c r="D14519" s="12"/>
      <c r="E14519" s="12"/>
      <c r="F14519" s="12"/>
      <c r="G14519" s="13"/>
      <c r="H14519" s="13"/>
      <c r="I14519" s="13"/>
      <c r="J14519" s="13"/>
      <c r="K14519" s="14"/>
      <c r="L14519" s="14"/>
      <c r="M14519" s="14"/>
      <c r="N14519" s="14"/>
      <c r="O14519" s="14"/>
      <c r="P14519" s="12"/>
      <c r="Q14519" s="39"/>
      <c r="R14519" s="39"/>
      <c r="S14519" s="39"/>
      <c r="T14519" s="39"/>
      <c r="U14519" s="39"/>
      <c r="V14519" s="39"/>
      <c r="W14519" s="39"/>
      <c r="X14519" s="17"/>
      <c r="Y14519" s="12"/>
      <c r="Z14519" s="13"/>
    </row>
    <row r="14520" spans="1:26" x14ac:dyDescent="0.25">
      <c r="A14520" s="11"/>
      <c r="B14520" s="12"/>
      <c r="C14520" s="12"/>
      <c r="D14520" s="12"/>
      <c r="E14520" s="12"/>
      <c r="F14520" s="12"/>
      <c r="G14520" s="13"/>
      <c r="H14520" s="13"/>
      <c r="I14520" s="13"/>
      <c r="J14520" s="13"/>
      <c r="K14520" s="14"/>
      <c r="L14520" s="14"/>
      <c r="M14520" s="14"/>
      <c r="N14520" s="14"/>
      <c r="O14520" s="14"/>
      <c r="P14520" s="14"/>
      <c r="Q14520" s="39"/>
      <c r="R14520" s="39"/>
      <c r="S14520" s="39"/>
      <c r="T14520" s="39"/>
      <c r="U14520" s="39"/>
      <c r="V14520" s="39"/>
      <c r="W14520" s="39"/>
      <c r="X14520" s="17"/>
      <c r="Y14520" s="13"/>
      <c r="Z14520" s="13"/>
    </row>
    <row r="14521" spans="1:26" x14ac:dyDescent="0.25">
      <c r="A14521" s="11"/>
      <c r="B14521" s="12"/>
      <c r="C14521" s="12"/>
      <c r="D14521" s="12"/>
      <c r="E14521" s="12"/>
      <c r="F14521" s="12"/>
      <c r="G14521" s="13"/>
      <c r="H14521" s="13"/>
      <c r="I14521" s="13"/>
      <c r="J14521" s="13"/>
      <c r="K14521" s="14"/>
      <c r="L14521" s="14"/>
      <c r="M14521" s="14"/>
      <c r="N14521" s="14"/>
      <c r="O14521" s="14"/>
      <c r="P14521" s="14"/>
      <c r="Q14521" s="39"/>
      <c r="R14521" s="39"/>
      <c r="S14521" s="39"/>
      <c r="T14521" s="39"/>
      <c r="U14521" s="39"/>
      <c r="V14521" s="39"/>
      <c r="W14521" s="39"/>
      <c r="X14521" s="17"/>
      <c r="Y14521" s="12"/>
      <c r="Z14521" s="13"/>
    </row>
    <row r="14522" spans="1:26" x14ac:dyDescent="0.25">
      <c r="A14522" s="11"/>
      <c r="B14522" s="12"/>
      <c r="C14522" s="12"/>
      <c r="D14522" s="12"/>
      <c r="E14522" s="12"/>
      <c r="F14522" s="12"/>
      <c r="G14522" s="13"/>
      <c r="H14522" s="13"/>
      <c r="I14522" s="13"/>
      <c r="J14522" s="13"/>
      <c r="K14522" s="14"/>
      <c r="L14522" s="14"/>
      <c r="M14522" s="14"/>
      <c r="N14522" s="14"/>
      <c r="O14522" s="14"/>
      <c r="P14522" s="14"/>
      <c r="Q14522" s="39"/>
      <c r="R14522" s="39"/>
      <c r="S14522" s="39"/>
      <c r="T14522" s="39"/>
      <c r="U14522" s="39"/>
      <c r="V14522" s="39"/>
      <c r="W14522" s="38"/>
      <c r="X14522" s="17"/>
      <c r="Y14522" s="12"/>
      <c r="Z14522" s="13"/>
    </row>
    <row r="14523" spans="1:26" x14ac:dyDescent="0.25">
      <c r="A14523" s="11"/>
      <c r="B14523" s="12"/>
      <c r="C14523" s="12"/>
      <c r="D14523" s="12"/>
      <c r="E14523" s="12"/>
      <c r="F14523" s="12"/>
      <c r="G14523" s="13"/>
      <c r="H14523" s="13"/>
      <c r="I14523" s="13"/>
      <c r="J14523" s="13"/>
      <c r="K14523" s="14"/>
      <c r="L14523" s="14"/>
      <c r="M14523" s="14"/>
      <c r="N14523" s="14"/>
      <c r="O14523" s="14"/>
      <c r="P14523" s="14"/>
      <c r="Q14523" s="39"/>
      <c r="R14523" s="39"/>
      <c r="S14523" s="39"/>
      <c r="T14523" s="39"/>
      <c r="U14523" s="39"/>
      <c r="V14523" s="39"/>
      <c r="W14523" s="38"/>
      <c r="X14523" s="17"/>
      <c r="Y14523" s="12"/>
      <c r="Z14523" s="13"/>
    </row>
    <row r="14524" spans="1:26" x14ac:dyDescent="0.25">
      <c r="A14524" s="11"/>
      <c r="B14524" s="12"/>
      <c r="C14524" s="12"/>
      <c r="D14524" s="12"/>
      <c r="E14524" s="12"/>
      <c r="F14524" s="12"/>
      <c r="G14524" s="13"/>
      <c r="H14524" s="13"/>
      <c r="I14524" s="13"/>
      <c r="J14524" s="13"/>
      <c r="K14524" s="14"/>
      <c r="L14524" s="14"/>
      <c r="M14524" s="14"/>
      <c r="N14524" s="14"/>
      <c r="O14524" s="14"/>
      <c r="P14524" s="14"/>
      <c r="Q14524" s="39"/>
      <c r="R14524" s="39"/>
      <c r="S14524" s="39"/>
      <c r="T14524" s="39"/>
      <c r="U14524" s="39"/>
      <c r="V14524" s="39"/>
      <c r="W14524" s="39"/>
      <c r="X14524" s="17"/>
      <c r="Y14524" s="12"/>
      <c r="Z14524" s="13"/>
    </row>
    <row r="14525" spans="1:26" x14ac:dyDescent="0.25">
      <c r="A14525" s="11"/>
      <c r="B14525" s="12"/>
      <c r="C14525" s="12"/>
      <c r="D14525" s="12"/>
      <c r="E14525" s="12"/>
      <c r="F14525" s="12"/>
      <c r="G14525" s="13"/>
      <c r="H14525" s="13"/>
      <c r="I14525" s="13"/>
      <c r="J14525" s="13"/>
      <c r="K14525" s="14"/>
      <c r="L14525" s="14"/>
      <c r="M14525" s="14"/>
      <c r="N14525" s="14"/>
      <c r="O14525" s="14"/>
      <c r="P14525" s="14"/>
      <c r="Q14525" s="39"/>
      <c r="R14525" s="39"/>
      <c r="S14525" s="39"/>
      <c r="T14525" s="39"/>
      <c r="U14525" s="39"/>
      <c r="V14525" s="39"/>
      <c r="W14525" s="39"/>
      <c r="X14525" s="17"/>
      <c r="Y14525" s="12"/>
      <c r="Z14525" s="13"/>
    </row>
    <row r="14526" spans="1:26" x14ac:dyDescent="0.25">
      <c r="A14526" s="11"/>
      <c r="B14526" s="12"/>
      <c r="C14526" s="12"/>
      <c r="D14526" s="12"/>
      <c r="E14526" s="12"/>
      <c r="F14526" s="12"/>
      <c r="G14526" s="13"/>
      <c r="H14526" s="13"/>
      <c r="I14526" s="13"/>
      <c r="J14526" s="13"/>
      <c r="K14526" s="14"/>
      <c r="L14526" s="14"/>
      <c r="M14526" s="14"/>
      <c r="N14526" s="14"/>
      <c r="O14526" s="14"/>
      <c r="P14526" s="12"/>
      <c r="Q14526" s="39"/>
      <c r="R14526" s="39"/>
      <c r="S14526" s="39"/>
      <c r="T14526" s="39"/>
      <c r="U14526" s="39"/>
      <c r="V14526" s="39"/>
      <c r="W14526" s="39"/>
      <c r="X14526" s="17"/>
      <c r="Y14526" s="12"/>
      <c r="Z14526" s="13"/>
    </row>
    <row r="14527" spans="1:26" x14ac:dyDescent="0.25">
      <c r="A14527" s="11"/>
      <c r="B14527" s="12"/>
      <c r="C14527" s="12"/>
      <c r="D14527" s="12"/>
      <c r="E14527" s="12"/>
      <c r="F14527" s="12"/>
      <c r="G14527" s="13"/>
      <c r="H14527" s="13"/>
      <c r="I14527" s="13"/>
      <c r="J14527" s="13"/>
      <c r="K14527" s="14"/>
      <c r="L14527" s="14"/>
      <c r="M14527" s="14"/>
      <c r="N14527" s="14"/>
      <c r="O14527" s="14"/>
      <c r="P14527" s="13"/>
      <c r="Q14527" s="39"/>
      <c r="R14527" s="39"/>
      <c r="S14527" s="39"/>
      <c r="T14527" s="39"/>
      <c r="U14527" s="39"/>
      <c r="V14527" s="39"/>
      <c r="W14527" s="38"/>
      <c r="X14527" s="17"/>
      <c r="Y14527" s="12"/>
      <c r="Z14527" s="13"/>
    </row>
    <row r="14528" spans="1:26" x14ac:dyDescent="0.25">
      <c r="A14528" s="11"/>
      <c r="B14528" s="12"/>
      <c r="C14528" s="12"/>
      <c r="D14528" s="12"/>
      <c r="E14528" s="12"/>
      <c r="F14528" s="12"/>
      <c r="G14528" s="13"/>
      <c r="H14528" s="13"/>
      <c r="I14528" s="13"/>
      <c r="J14528" s="13"/>
      <c r="K14528" s="14"/>
      <c r="L14528" s="14"/>
      <c r="M14528" s="14"/>
      <c r="N14528" s="14"/>
      <c r="O14528" s="14"/>
      <c r="P14528" s="14"/>
      <c r="Q14528" s="39"/>
      <c r="R14528" s="39"/>
      <c r="S14528" s="39"/>
      <c r="T14528" s="39"/>
      <c r="U14528" s="39"/>
      <c r="V14528" s="39"/>
      <c r="W14528" s="39"/>
      <c r="X14528" s="17"/>
      <c r="Y14528" s="12"/>
      <c r="Z14528" s="13"/>
    </row>
    <row r="14529" spans="1:26" x14ac:dyDescent="0.25">
      <c r="A14529" s="11"/>
      <c r="B14529" s="12"/>
      <c r="C14529" s="12"/>
      <c r="D14529" s="12"/>
      <c r="E14529" s="12"/>
      <c r="F14529" s="12"/>
      <c r="G14529" s="13"/>
      <c r="H14529" s="13"/>
      <c r="I14529" s="13"/>
      <c r="J14529" s="13"/>
      <c r="K14529" s="14"/>
      <c r="L14529" s="14"/>
      <c r="M14529" s="14"/>
      <c r="N14529" s="14"/>
      <c r="O14529" s="14"/>
      <c r="P14529" s="14"/>
      <c r="Q14529" s="39"/>
      <c r="R14529" s="39"/>
      <c r="S14529" s="39"/>
      <c r="T14529" s="39"/>
      <c r="U14529" s="39"/>
      <c r="V14529" s="39"/>
      <c r="W14529" s="38"/>
      <c r="X14529" s="17"/>
      <c r="Y14529" s="12"/>
      <c r="Z14529" s="13"/>
    </row>
    <row r="14530" spans="1:26" x14ac:dyDescent="0.25">
      <c r="A14530" s="11"/>
      <c r="B14530" s="12"/>
      <c r="C14530" s="12"/>
      <c r="D14530" s="12"/>
      <c r="E14530" s="12"/>
      <c r="F14530" s="12"/>
      <c r="G14530" s="13"/>
      <c r="H14530" s="13"/>
      <c r="I14530" s="13"/>
      <c r="J14530" s="13"/>
      <c r="K14530" s="14"/>
      <c r="L14530" s="14"/>
      <c r="M14530" s="14"/>
      <c r="N14530" s="14"/>
      <c r="O14530" s="14"/>
      <c r="P14530" s="12"/>
      <c r="Q14530" s="39"/>
      <c r="R14530" s="39"/>
      <c r="S14530" s="39"/>
      <c r="T14530" s="39"/>
      <c r="U14530" s="39"/>
      <c r="V14530" s="39"/>
      <c r="W14530" s="38"/>
      <c r="X14530" s="17"/>
      <c r="Y14530" s="12"/>
      <c r="Z14530" s="13"/>
    </row>
    <row r="14531" spans="1:26" x14ac:dyDescent="0.25">
      <c r="A14531" s="11"/>
      <c r="B14531" s="12"/>
      <c r="C14531" s="12"/>
      <c r="D14531" s="12"/>
      <c r="E14531" s="12"/>
      <c r="F14531" s="12"/>
      <c r="G14531" s="13"/>
      <c r="H14531" s="13"/>
      <c r="I14531" s="13"/>
      <c r="J14531" s="13"/>
      <c r="K14531" s="14"/>
      <c r="L14531" s="14"/>
      <c r="M14531" s="14"/>
      <c r="N14531" s="14"/>
      <c r="O14531" s="14"/>
      <c r="P14531" s="14"/>
      <c r="Q14531" s="39"/>
      <c r="R14531" s="39"/>
      <c r="S14531" s="39"/>
      <c r="T14531" s="39"/>
      <c r="U14531" s="39"/>
      <c r="V14531" s="39"/>
      <c r="W14531" s="39"/>
      <c r="X14531" s="17"/>
      <c r="Y14531" s="12"/>
      <c r="Z14531" s="13"/>
    </row>
    <row r="14532" spans="1:26" x14ac:dyDescent="0.25">
      <c r="A14532" s="11"/>
      <c r="B14532" s="12"/>
      <c r="C14532" s="12"/>
      <c r="D14532" s="12"/>
      <c r="E14532" s="12"/>
      <c r="F14532" s="12"/>
      <c r="G14532" s="13"/>
      <c r="H14532" s="13"/>
      <c r="I14532" s="13"/>
      <c r="J14532" s="13"/>
      <c r="K14532" s="14"/>
      <c r="L14532" s="14"/>
      <c r="M14532" s="14"/>
      <c r="N14532" s="14"/>
      <c r="O14532" s="14"/>
      <c r="P14532" s="12"/>
      <c r="Q14532" s="39"/>
      <c r="R14532" s="39"/>
      <c r="S14532" s="39"/>
      <c r="T14532" s="39"/>
      <c r="U14532" s="39"/>
      <c r="V14532" s="39"/>
      <c r="W14532" s="39"/>
      <c r="X14532" s="17"/>
      <c r="Y14532" s="12"/>
      <c r="Z14532" s="13"/>
    </row>
    <row r="14533" spans="1:26" x14ac:dyDescent="0.25">
      <c r="A14533" s="11"/>
      <c r="B14533" s="12"/>
      <c r="C14533" s="12"/>
      <c r="D14533" s="12"/>
      <c r="E14533" s="12"/>
      <c r="F14533" s="12"/>
      <c r="G14533" s="13"/>
      <c r="H14533" s="13"/>
      <c r="I14533" s="13"/>
      <c r="J14533" s="13"/>
      <c r="K14533" s="14"/>
      <c r="L14533" s="14"/>
      <c r="M14533" s="14"/>
      <c r="N14533" s="14"/>
      <c r="O14533" s="14"/>
      <c r="P14533" s="12"/>
      <c r="Q14533" s="39"/>
      <c r="R14533" s="39"/>
      <c r="S14533" s="39"/>
      <c r="T14533" s="39"/>
      <c r="U14533" s="39"/>
      <c r="V14533" s="39"/>
      <c r="W14533" s="39"/>
      <c r="X14533" s="17"/>
      <c r="Y14533" s="12"/>
      <c r="Z14533" s="13"/>
    </row>
    <row r="14534" spans="1:26" x14ac:dyDescent="0.25">
      <c r="A14534" s="11"/>
      <c r="B14534" s="12"/>
      <c r="C14534" s="12"/>
      <c r="D14534" s="12"/>
      <c r="E14534" s="12"/>
      <c r="F14534" s="12"/>
      <c r="G14534" s="13"/>
      <c r="H14534" s="13"/>
      <c r="I14534" s="13"/>
      <c r="J14534" s="13"/>
      <c r="K14534" s="14"/>
      <c r="L14534" s="14"/>
      <c r="M14534" s="14"/>
      <c r="N14534" s="14"/>
      <c r="O14534" s="14"/>
      <c r="P14534" s="14"/>
      <c r="Q14534" s="39"/>
      <c r="R14534" s="39"/>
      <c r="S14534" s="39"/>
      <c r="T14534" s="39"/>
      <c r="U14534" s="39"/>
      <c r="V14534" s="39"/>
      <c r="W14534" s="39"/>
      <c r="X14534" s="17"/>
      <c r="Y14534" s="12"/>
      <c r="Z14534" s="13"/>
    </row>
    <row r="14535" spans="1:26" x14ac:dyDescent="0.25">
      <c r="A14535" s="11"/>
      <c r="B14535" s="12"/>
      <c r="C14535" s="12"/>
      <c r="D14535" s="12"/>
      <c r="E14535" s="12"/>
      <c r="F14535" s="12"/>
      <c r="G14535" s="13"/>
      <c r="H14535" s="13"/>
      <c r="I14535" s="13"/>
      <c r="J14535" s="13"/>
      <c r="K14535" s="14"/>
      <c r="L14535" s="14"/>
      <c r="M14535" s="14"/>
      <c r="N14535" s="14"/>
      <c r="O14535" s="14"/>
      <c r="P14535" s="14"/>
      <c r="Q14535" s="39"/>
      <c r="R14535" s="39"/>
      <c r="S14535" s="39"/>
      <c r="T14535" s="39"/>
      <c r="U14535" s="39"/>
      <c r="V14535" s="39"/>
      <c r="W14535" s="53"/>
      <c r="X14535" s="17"/>
      <c r="Y14535" s="12"/>
      <c r="Z14535" s="13"/>
    </row>
    <row r="14536" spans="1:26" x14ac:dyDescent="0.25">
      <c r="A14536" s="11"/>
      <c r="B14536" s="12"/>
      <c r="C14536" s="12"/>
      <c r="D14536" s="12"/>
      <c r="E14536" s="12"/>
      <c r="F14536" s="12"/>
      <c r="G14536" s="13"/>
      <c r="H14536" s="13"/>
      <c r="I14536" s="13"/>
      <c r="J14536" s="13"/>
      <c r="K14536" s="14"/>
      <c r="L14536" s="14"/>
      <c r="M14536" s="14"/>
      <c r="N14536" s="14"/>
      <c r="O14536" s="14"/>
      <c r="P14536" s="14"/>
      <c r="Q14536" s="39"/>
      <c r="R14536" s="39"/>
      <c r="S14536" s="39"/>
      <c r="T14536" s="39"/>
      <c r="U14536" s="39"/>
      <c r="V14536" s="39"/>
      <c r="W14536" s="38"/>
      <c r="X14536" s="17"/>
      <c r="Y14536" s="12"/>
      <c r="Z14536" s="13"/>
    </row>
    <row r="14537" spans="1:26" x14ac:dyDescent="0.25">
      <c r="A14537" s="11"/>
      <c r="B14537" s="12"/>
      <c r="C14537" s="12"/>
      <c r="D14537" s="12"/>
      <c r="E14537" s="12"/>
      <c r="F14537" s="12"/>
      <c r="G14537" s="13"/>
      <c r="H14537" s="13"/>
      <c r="I14537" s="13"/>
      <c r="J14537" s="13"/>
      <c r="K14537" s="14"/>
      <c r="L14537" s="14"/>
      <c r="M14537" s="14"/>
      <c r="N14537" s="14"/>
      <c r="O14537" s="14"/>
      <c r="P14537" s="14"/>
      <c r="Q14537" s="39"/>
      <c r="R14537" s="39"/>
      <c r="S14537" s="39"/>
      <c r="T14537" s="39"/>
      <c r="U14537" s="39"/>
      <c r="V14537" s="39"/>
      <c r="W14537" s="39"/>
      <c r="X14537" s="17"/>
      <c r="Y14537" s="12"/>
      <c r="Z14537" s="13"/>
    </row>
    <row r="14538" spans="1:26" x14ac:dyDescent="0.25">
      <c r="A14538" s="11"/>
      <c r="B14538" s="12"/>
      <c r="C14538" s="12"/>
      <c r="D14538" s="12"/>
      <c r="E14538" s="12"/>
      <c r="F14538" s="12"/>
      <c r="G14538" s="13"/>
      <c r="H14538" s="13"/>
      <c r="I14538" s="13"/>
      <c r="J14538" s="13"/>
      <c r="K14538" s="14"/>
      <c r="L14538" s="14"/>
      <c r="M14538" s="14"/>
      <c r="N14538" s="14"/>
      <c r="O14538" s="14"/>
      <c r="P14538" s="14"/>
      <c r="Q14538" s="39"/>
      <c r="R14538" s="39"/>
      <c r="S14538" s="39"/>
      <c r="T14538" s="39"/>
      <c r="U14538" s="39"/>
      <c r="V14538" s="39"/>
      <c r="W14538" s="39"/>
      <c r="X14538" s="17"/>
      <c r="Y14538" s="12"/>
      <c r="Z14538" s="13"/>
    </row>
    <row r="14539" spans="1:26" x14ac:dyDescent="0.25">
      <c r="A14539" s="11"/>
      <c r="B14539" s="12"/>
      <c r="C14539" s="12"/>
      <c r="D14539" s="12"/>
      <c r="E14539" s="12"/>
      <c r="F14539" s="12"/>
      <c r="G14539" s="13"/>
      <c r="H14539" s="13"/>
      <c r="I14539" s="13"/>
      <c r="J14539" s="13"/>
      <c r="K14539" s="14"/>
      <c r="L14539" s="14"/>
      <c r="M14539" s="14"/>
      <c r="N14539" s="14"/>
      <c r="O14539" s="14"/>
      <c r="P14539" s="14"/>
      <c r="Q14539" s="39"/>
      <c r="R14539" s="39"/>
      <c r="S14539" s="39"/>
      <c r="T14539" s="39"/>
      <c r="U14539" s="39"/>
      <c r="V14539" s="39"/>
      <c r="W14539" s="39"/>
      <c r="X14539" s="17"/>
      <c r="Y14539" s="13"/>
      <c r="Z14539" s="13"/>
    </row>
    <row r="14540" spans="1:26" x14ac:dyDescent="0.25">
      <c r="A14540" s="11"/>
      <c r="B14540" s="12"/>
      <c r="C14540" s="12"/>
      <c r="D14540" s="12"/>
      <c r="E14540" s="12"/>
      <c r="F14540" s="12"/>
      <c r="G14540" s="13"/>
      <c r="H14540" s="13"/>
      <c r="I14540" s="13"/>
      <c r="J14540" s="13"/>
      <c r="K14540" s="14"/>
      <c r="L14540" s="14"/>
      <c r="M14540" s="14"/>
      <c r="N14540" s="14"/>
      <c r="O14540" s="14"/>
      <c r="P14540" s="13"/>
      <c r="Q14540" s="39"/>
      <c r="R14540" s="39"/>
      <c r="S14540" s="39"/>
      <c r="T14540" s="39"/>
      <c r="U14540" s="39"/>
      <c r="V14540" s="39"/>
      <c r="W14540" s="38"/>
      <c r="X14540" s="17"/>
      <c r="Y14540" s="12"/>
      <c r="Z14540" s="13"/>
    </row>
    <row r="14541" spans="1:26" x14ac:dyDescent="0.25">
      <c r="A14541" s="11"/>
      <c r="B14541" s="12"/>
      <c r="C14541" s="12"/>
      <c r="D14541" s="12"/>
      <c r="E14541" s="12"/>
      <c r="F14541" s="12"/>
      <c r="G14541" s="13"/>
      <c r="H14541" s="13"/>
      <c r="I14541" s="13"/>
      <c r="J14541" s="13"/>
      <c r="K14541" s="14"/>
      <c r="L14541" s="14"/>
      <c r="M14541" s="14"/>
      <c r="N14541" s="14"/>
      <c r="O14541" s="14"/>
      <c r="P14541" s="14"/>
      <c r="Q14541" s="39"/>
      <c r="R14541" s="39"/>
      <c r="S14541" s="39"/>
      <c r="T14541" s="39"/>
      <c r="U14541" s="39"/>
      <c r="V14541" s="39"/>
      <c r="W14541" s="38"/>
      <c r="X14541" s="17"/>
      <c r="Y14541" s="12"/>
      <c r="Z14541" s="13"/>
    </row>
    <row r="14542" spans="1:26" x14ac:dyDescent="0.25">
      <c r="A14542" s="11"/>
      <c r="B14542" s="12"/>
      <c r="C14542" s="12"/>
      <c r="D14542" s="12"/>
      <c r="E14542" s="12"/>
      <c r="F14542" s="12"/>
      <c r="G14542" s="13"/>
      <c r="H14542" s="13"/>
      <c r="I14542" s="13"/>
      <c r="J14542" s="13"/>
      <c r="K14542" s="14"/>
      <c r="L14542" s="14"/>
      <c r="M14542" s="14"/>
      <c r="N14542" s="14"/>
      <c r="O14542" s="14"/>
      <c r="P14542" s="14"/>
      <c r="Q14542" s="39"/>
      <c r="R14542" s="39"/>
      <c r="S14542" s="39"/>
      <c r="T14542" s="39"/>
      <c r="U14542" s="39"/>
      <c r="V14542" s="39"/>
      <c r="W14542" s="39"/>
      <c r="X14542" s="17"/>
      <c r="Y14542" s="12"/>
      <c r="Z14542" s="13"/>
    </row>
    <row r="14543" spans="1:26" x14ac:dyDescent="0.25">
      <c r="A14543" s="11"/>
      <c r="B14543" s="12"/>
      <c r="C14543" s="12"/>
      <c r="D14543" s="12"/>
      <c r="E14543" s="12"/>
      <c r="F14543" s="12"/>
      <c r="G14543" s="13"/>
      <c r="H14543" s="13"/>
      <c r="I14543" s="13"/>
      <c r="J14543" s="13"/>
      <c r="K14543" s="14"/>
      <c r="L14543" s="14"/>
      <c r="M14543" s="14"/>
      <c r="N14543" s="14"/>
      <c r="O14543" s="14"/>
      <c r="P14543" s="14"/>
      <c r="Q14543" s="39"/>
      <c r="R14543" s="39"/>
      <c r="S14543" s="39"/>
      <c r="T14543" s="39"/>
      <c r="U14543" s="39"/>
      <c r="V14543" s="39"/>
      <c r="W14543" s="38"/>
      <c r="X14543" s="17"/>
      <c r="Y14543" s="12"/>
      <c r="Z14543" s="13"/>
    </row>
    <row r="14544" spans="1:26" x14ac:dyDescent="0.25">
      <c r="A14544" s="11"/>
      <c r="B14544" s="12"/>
      <c r="C14544" s="12"/>
      <c r="D14544" s="12"/>
      <c r="E14544" s="12"/>
      <c r="F14544" s="12"/>
      <c r="G14544" s="13"/>
      <c r="H14544" s="13"/>
      <c r="I14544" s="13"/>
      <c r="J14544" s="13"/>
      <c r="K14544" s="14"/>
      <c r="L14544" s="14"/>
      <c r="M14544" s="14"/>
      <c r="N14544" s="14"/>
      <c r="O14544" s="14"/>
      <c r="P14544" s="12"/>
      <c r="Q14544" s="39"/>
      <c r="R14544" s="39"/>
      <c r="S14544" s="39"/>
      <c r="T14544" s="39"/>
      <c r="U14544" s="39"/>
      <c r="V14544" s="39"/>
      <c r="W14544" s="39"/>
      <c r="X14544" s="17"/>
      <c r="Y14544" s="12"/>
      <c r="Z14544" s="13"/>
    </row>
    <row r="14545" spans="1:26" x14ac:dyDescent="0.25">
      <c r="A14545" s="11"/>
      <c r="B14545" s="12"/>
      <c r="C14545" s="12"/>
      <c r="D14545" s="12"/>
      <c r="E14545" s="12"/>
      <c r="F14545" s="12"/>
      <c r="G14545" s="13"/>
      <c r="H14545" s="13"/>
      <c r="I14545" s="13"/>
      <c r="J14545" s="13"/>
      <c r="K14545" s="14"/>
      <c r="L14545" s="14"/>
      <c r="M14545" s="14"/>
      <c r="N14545" s="14"/>
      <c r="O14545" s="14"/>
      <c r="P14545" s="14"/>
      <c r="Q14545" s="39"/>
      <c r="R14545" s="39"/>
      <c r="S14545" s="39"/>
      <c r="T14545" s="39"/>
      <c r="U14545" s="39"/>
      <c r="V14545" s="39"/>
      <c r="W14545" s="38"/>
      <c r="X14545" s="17"/>
      <c r="Y14545" s="12"/>
      <c r="Z14545" s="13"/>
    </row>
    <row r="14546" spans="1:26" x14ac:dyDescent="0.25">
      <c r="A14546" s="11"/>
      <c r="B14546" s="12"/>
      <c r="C14546" s="12"/>
      <c r="D14546" s="12"/>
      <c r="E14546" s="12"/>
      <c r="F14546" s="12"/>
      <c r="G14546" s="13"/>
      <c r="H14546" s="13"/>
      <c r="I14546" s="13"/>
      <c r="J14546" s="13"/>
      <c r="K14546" s="14"/>
      <c r="L14546" s="14"/>
      <c r="M14546" s="14"/>
      <c r="N14546" s="14"/>
      <c r="O14546" s="14"/>
      <c r="P14546" s="14"/>
      <c r="Q14546" s="39"/>
      <c r="R14546" s="39"/>
      <c r="S14546" s="39"/>
      <c r="T14546" s="39"/>
      <c r="U14546" s="39"/>
      <c r="V14546" s="39"/>
      <c r="W14546" s="38"/>
      <c r="X14546" s="17"/>
      <c r="Y14546" s="12"/>
      <c r="Z14546" s="13"/>
    </row>
    <row r="14547" spans="1:26" x14ac:dyDescent="0.25">
      <c r="A14547" s="11"/>
      <c r="B14547" s="12"/>
      <c r="C14547" s="12"/>
      <c r="D14547" s="12"/>
      <c r="E14547" s="12"/>
      <c r="F14547" s="12"/>
      <c r="G14547" s="13"/>
      <c r="H14547" s="13"/>
      <c r="I14547" s="13"/>
      <c r="J14547" s="13"/>
      <c r="K14547" s="14"/>
      <c r="L14547" s="14"/>
      <c r="M14547" s="14"/>
      <c r="N14547" s="14"/>
      <c r="O14547" s="14"/>
      <c r="P14547" s="12"/>
      <c r="Q14547" s="39"/>
      <c r="R14547" s="39"/>
      <c r="S14547" s="39"/>
      <c r="T14547" s="39"/>
      <c r="U14547" s="39"/>
      <c r="V14547" s="39"/>
      <c r="W14547" s="39"/>
      <c r="X14547" s="17"/>
      <c r="Y14547" s="12"/>
      <c r="Z14547" s="13"/>
    </row>
    <row r="14548" spans="1:26" x14ac:dyDescent="0.25">
      <c r="A14548" s="11"/>
      <c r="B14548" s="12"/>
      <c r="C14548" s="12"/>
      <c r="D14548" s="12"/>
      <c r="E14548" s="12"/>
      <c r="F14548" s="12"/>
      <c r="G14548" s="13"/>
      <c r="H14548" s="13"/>
      <c r="I14548" s="13"/>
      <c r="J14548" s="13"/>
      <c r="K14548" s="14"/>
      <c r="L14548" s="14"/>
      <c r="M14548" s="14"/>
      <c r="N14548" s="14"/>
      <c r="O14548" s="14"/>
      <c r="P14548" s="14"/>
      <c r="Q14548" s="39"/>
      <c r="R14548" s="39"/>
      <c r="S14548" s="39"/>
      <c r="T14548" s="39"/>
      <c r="U14548" s="39"/>
      <c r="V14548" s="39"/>
      <c r="W14548" s="39"/>
      <c r="X14548" s="17"/>
      <c r="Y14548" s="12"/>
      <c r="Z14548" s="13"/>
    </row>
    <row r="14549" spans="1:26" x14ac:dyDescent="0.25">
      <c r="A14549" s="11"/>
      <c r="B14549" s="12"/>
      <c r="C14549" s="12"/>
      <c r="D14549" s="12"/>
      <c r="E14549" s="12"/>
      <c r="F14549" s="12"/>
      <c r="G14549" s="13"/>
      <c r="H14549" s="13"/>
      <c r="I14549" s="13"/>
      <c r="J14549" s="13"/>
      <c r="K14549" s="14"/>
      <c r="L14549" s="14"/>
      <c r="M14549" s="14"/>
      <c r="N14549" s="14"/>
      <c r="O14549" s="14"/>
      <c r="P14549" s="12"/>
      <c r="Q14549" s="39"/>
      <c r="R14549" s="39"/>
      <c r="S14549" s="39"/>
      <c r="T14549" s="39"/>
      <c r="U14549" s="39"/>
      <c r="V14549" s="39"/>
      <c r="W14549" s="53"/>
      <c r="X14549" s="17"/>
      <c r="Y14549" s="12"/>
      <c r="Z14549" s="13"/>
    </row>
    <row r="14550" spans="1:26" x14ac:dyDescent="0.25">
      <c r="A14550" s="11"/>
      <c r="B14550" s="12"/>
      <c r="C14550" s="12"/>
      <c r="D14550" s="12"/>
      <c r="E14550" s="12"/>
      <c r="F14550" s="12"/>
      <c r="G14550" s="13"/>
      <c r="H14550" s="13"/>
      <c r="I14550" s="13"/>
      <c r="J14550" s="13"/>
      <c r="K14550" s="14"/>
      <c r="L14550" s="14"/>
      <c r="M14550" s="14"/>
      <c r="N14550" s="14"/>
      <c r="O14550" s="14"/>
      <c r="P14550" s="14"/>
      <c r="Q14550" s="39"/>
      <c r="R14550" s="39"/>
      <c r="S14550" s="39"/>
      <c r="T14550" s="39"/>
      <c r="U14550" s="39"/>
      <c r="V14550" s="39"/>
      <c r="W14550" s="39"/>
      <c r="X14550" s="17"/>
      <c r="Y14550" s="12"/>
      <c r="Z14550" s="13"/>
    </row>
    <row r="14551" spans="1:26" x14ac:dyDescent="0.25">
      <c r="A14551" s="11"/>
      <c r="B14551" s="12"/>
      <c r="C14551" s="12"/>
      <c r="D14551" s="12"/>
      <c r="E14551" s="12"/>
      <c r="F14551" s="12"/>
      <c r="G14551" s="13"/>
      <c r="H14551" s="13"/>
      <c r="I14551" s="13"/>
      <c r="J14551" s="13"/>
      <c r="K14551" s="14"/>
      <c r="L14551" s="14"/>
      <c r="M14551" s="14"/>
      <c r="N14551" s="14"/>
      <c r="O14551" s="14"/>
      <c r="P14551" s="14"/>
      <c r="Q14551" s="39"/>
      <c r="R14551" s="39"/>
      <c r="S14551" s="39"/>
      <c r="T14551" s="39"/>
      <c r="U14551" s="39"/>
      <c r="V14551" s="39"/>
      <c r="W14551" s="38"/>
      <c r="X14551" s="17"/>
      <c r="Y14551" s="12"/>
      <c r="Z14551" s="13"/>
    </row>
    <row r="14552" spans="1:26" x14ac:dyDescent="0.25">
      <c r="A14552" s="11"/>
      <c r="B14552" s="12"/>
      <c r="C14552" s="12"/>
      <c r="D14552" s="12"/>
      <c r="E14552" s="12"/>
      <c r="F14552" s="12"/>
      <c r="G14552" s="13"/>
      <c r="H14552" s="13"/>
      <c r="I14552" s="13"/>
      <c r="J14552" s="13"/>
      <c r="K14552" s="14"/>
      <c r="L14552" s="14"/>
      <c r="M14552" s="14"/>
      <c r="N14552" s="14"/>
      <c r="O14552" s="14"/>
      <c r="P14552" s="14"/>
      <c r="Q14552" s="39"/>
      <c r="R14552" s="39"/>
      <c r="S14552" s="39"/>
      <c r="T14552" s="39"/>
      <c r="U14552" s="39"/>
      <c r="V14552" s="39"/>
      <c r="W14552" s="53"/>
      <c r="X14552" s="17"/>
      <c r="Y14552" s="12"/>
      <c r="Z14552" s="13"/>
    </row>
    <row r="14553" spans="1:26" x14ac:dyDescent="0.25">
      <c r="A14553" s="11"/>
      <c r="B14553" s="12"/>
      <c r="C14553" s="12"/>
      <c r="D14553" s="12"/>
      <c r="E14553" s="12"/>
      <c r="F14553" s="12"/>
      <c r="G14553" s="13"/>
      <c r="H14553" s="13"/>
      <c r="I14553" s="13"/>
      <c r="J14553" s="13"/>
      <c r="K14553" s="14"/>
      <c r="L14553" s="14"/>
      <c r="M14553" s="14"/>
      <c r="N14553" s="14"/>
      <c r="O14553" s="14"/>
      <c r="P14553" s="14"/>
      <c r="Q14553" s="39"/>
      <c r="R14553" s="39"/>
      <c r="S14553" s="39"/>
      <c r="T14553" s="39"/>
      <c r="U14553" s="39"/>
      <c r="V14553" s="39"/>
      <c r="W14553" s="39"/>
      <c r="X14553" s="17"/>
      <c r="Y14553" s="12"/>
      <c r="Z14553" s="13"/>
    </row>
    <row r="14554" spans="1:26" x14ac:dyDescent="0.25">
      <c r="A14554" s="11"/>
      <c r="B14554" s="12"/>
      <c r="C14554" s="12"/>
      <c r="D14554" s="12"/>
      <c r="E14554" s="12"/>
      <c r="F14554" s="12"/>
      <c r="G14554" s="13"/>
      <c r="H14554" s="13"/>
      <c r="I14554" s="13"/>
      <c r="J14554" s="13"/>
      <c r="K14554" s="14"/>
      <c r="L14554" s="14"/>
      <c r="M14554" s="14"/>
      <c r="N14554" s="14"/>
      <c r="O14554" s="14"/>
      <c r="P14554" s="13"/>
      <c r="Q14554" s="39"/>
      <c r="R14554" s="39"/>
      <c r="S14554" s="39"/>
      <c r="T14554" s="39"/>
      <c r="U14554" s="39"/>
      <c r="V14554" s="39"/>
      <c r="W14554" s="38"/>
      <c r="X14554" s="17"/>
      <c r="Y14554" s="12"/>
      <c r="Z14554" s="13"/>
    </row>
    <row r="14555" spans="1:26" x14ac:dyDescent="0.25">
      <c r="A14555" s="11"/>
      <c r="B14555" s="12"/>
      <c r="C14555" s="12"/>
      <c r="D14555" s="12"/>
      <c r="E14555" s="12"/>
      <c r="F14555" s="12"/>
      <c r="G14555" s="13"/>
      <c r="H14555" s="13"/>
      <c r="I14555" s="13"/>
      <c r="J14555" s="13"/>
      <c r="K14555" s="14"/>
      <c r="L14555" s="14"/>
      <c r="M14555" s="14"/>
      <c r="N14555" s="14"/>
      <c r="O14555" s="14"/>
      <c r="P14555" s="14"/>
      <c r="Q14555" s="39"/>
      <c r="R14555" s="39"/>
      <c r="S14555" s="39"/>
      <c r="T14555" s="39"/>
      <c r="U14555" s="39"/>
      <c r="V14555" s="39"/>
      <c r="W14555" s="39"/>
      <c r="X14555" s="17"/>
      <c r="Y14555" s="12"/>
      <c r="Z14555" s="13"/>
    </row>
    <row r="14556" spans="1:26" x14ac:dyDescent="0.25">
      <c r="A14556" s="11"/>
      <c r="B14556" s="12"/>
      <c r="C14556" s="12"/>
      <c r="D14556" s="12"/>
      <c r="E14556" s="12"/>
      <c r="F14556" s="12"/>
      <c r="G14556" s="13"/>
      <c r="H14556" s="13"/>
      <c r="I14556" s="13"/>
      <c r="J14556" s="13"/>
      <c r="K14556" s="14"/>
      <c r="L14556" s="14"/>
      <c r="M14556" s="14"/>
      <c r="N14556" s="14"/>
      <c r="O14556" s="14"/>
      <c r="P14556" s="14"/>
      <c r="Q14556" s="39"/>
      <c r="R14556" s="39"/>
      <c r="S14556" s="39"/>
      <c r="T14556" s="39"/>
      <c r="U14556" s="39"/>
      <c r="V14556" s="39"/>
      <c r="W14556" s="39"/>
      <c r="X14556" s="17"/>
      <c r="Y14556" s="12"/>
      <c r="Z14556" s="13"/>
    </row>
    <row r="14557" spans="1:26" x14ac:dyDescent="0.25">
      <c r="A14557" s="11"/>
      <c r="B14557" s="12"/>
      <c r="C14557" s="12"/>
      <c r="D14557" s="12"/>
      <c r="E14557" s="12"/>
      <c r="F14557" s="12"/>
      <c r="G14557" s="13"/>
      <c r="H14557" s="13"/>
      <c r="I14557" s="13"/>
      <c r="J14557" s="13"/>
      <c r="K14557" s="14"/>
      <c r="L14557" s="14"/>
      <c r="M14557" s="14"/>
      <c r="N14557" s="14"/>
      <c r="O14557" s="14"/>
      <c r="P14557" s="14"/>
      <c r="Q14557" s="39"/>
      <c r="R14557" s="39"/>
      <c r="S14557" s="39"/>
      <c r="T14557" s="39"/>
      <c r="U14557" s="39"/>
      <c r="V14557" s="39"/>
      <c r="W14557" s="39"/>
      <c r="X14557" s="17"/>
      <c r="Y14557" s="12"/>
      <c r="Z14557" s="13"/>
    </row>
    <row r="14558" spans="1:26" x14ac:dyDescent="0.25">
      <c r="A14558" s="11"/>
      <c r="B14558" s="12"/>
      <c r="C14558" s="12"/>
      <c r="D14558" s="12"/>
      <c r="E14558" s="12"/>
      <c r="F14558" s="12"/>
      <c r="G14558" s="13"/>
      <c r="H14558" s="13"/>
      <c r="I14558" s="13"/>
      <c r="J14558" s="13"/>
      <c r="K14558" s="14"/>
      <c r="L14558" s="14"/>
      <c r="M14558" s="14"/>
      <c r="N14558" s="14"/>
      <c r="O14558" s="14"/>
      <c r="P14558" s="14"/>
      <c r="Q14558" s="39"/>
      <c r="R14558" s="39"/>
      <c r="S14558" s="39"/>
      <c r="T14558" s="39"/>
      <c r="U14558" s="39"/>
      <c r="V14558" s="39"/>
      <c r="W14558" s="38"/>
      <c r="X14558" s="17"/>
      <c r="Y14558" s="12"/>
      <c r="Z14558" s="13"/>
    </row>
    <row r="14559" spans="1:26" x14ac:dyDescent="0.25">
      <c r="A14559" s="11"/>
      <c r="B14559" s="12"/>
      <c r="C14559" s="12"/>
      <c r="D14559" s="12"/>
      <c r="E14559" s="12"/>
      <c r="F14559" s="12"/>
      <c r="G14559" s="13"/>
      <c r="H14559" s="13"/>
      <c r="I14559" s="13"/>
      <c r="J14559" s="13"/>
      <c r="K14559" s="14"/>
      <c r="L14559" s="14"/>
      <c r="M14559" s="14"/>
      <c r="N14559" s="14"/>
      <c r="O14559" s="14"/>
      <c r="P14559" s="14"/>
      <c r="Q14559" s="39"/>
      <c r="R14559" s="39"/>
      <c r="S14559" s="39"/>
      <c r="T14559" s="39"/>
      <c r="U14559" s="39"/>
      <c r="V14559" s="39"/>
      <c r="W14559" s="39"/>
      <c r="X14559" s="17"/>
      <c r="Y14559" s="12"/>
      <c r="Z14559" s="13"/>
    </row>
    <row r="14560" spans="1:26" x14ac:dyDescent="0.25">
      <c r="A14560" s="11"/>
      <c r="B14560" s="12"/>
      <c r="C14560" s="12"/>
      <c r="D14560" s="12"/>
      <c r="E14560" s="12"/>
      <c r="F14560" s="12"/>
      <c r="G14560" s="13"/>
      <c r="H14560" s="13"/>
      <c r="I14560" s="13"/>
      <c r="J14560" s="13"/>
      <c r="K14560" s="14"/>
      <c r="L14560" s="14"/>
      <c r="M14560" s="14"/>
      <c r="N14560" s="14"/>
      <c r="O14560" s="14"/>
      <c r="P14560" s="14"/>
      <c r="Q14560" s="39"/>
      <c r="R14560" s="39"/>
      <c r="S14560" s="39"/>
      <c r="T14560" s="39"/>
      <c r="U14560" s="39"/>
      <c r="V14560" s="39"/>
      <c r="W14560" s="39"/>
      <c r="X14560" s="17"/>
      <c r="Y14560" s="12"/>
      <c r="Z14560" s="13"/>
    </row>
    <row r="14561" spans="1:26" x14ac:dyDescent="0.25">
      <c r="A14561" s="11"/>
      <c r="B14561" s="12"/>
      <c r="C14561" s="12"/>
      <c r="D14561" s="12"/>
      <c r="E14561" s="12"/>
      <c r="F14561" s="12"/>
      <c r="G14561" s="13"/>
      <c r="H14561" s="13"/>
      <c r="I14561" s="13"/>
      <c r="J14561" s="13"/>
      <c r="K14561" s="14"/>
      <c r="L14561" s="14"/>
      <c r="M14561" s="14"/>
      <c r="N14561" s="14"/>
      <c r="O14561" s="14"/>
      <c r="P14561" s="14"/>
      <c r="Q14561" s="39"/>
      <c r="R14561" s="39"/>
      <c r="S14561" s="39"/>
      <c r="T14561" s="39"/>
      <c r="U14561" s="39"/>
      <c r="V14561" s="39"/>
      <c r="W14561" s="39"/>
      <c r="X14561" s="17"/>
      <c r="Y14561" s="12"/>
      <c r="Z14561" s="13"/>
    </row>
    <row r="14562" spans="1:26" x14ac:dyDescent="0.25">
      <c r="A14562" s="11"/>
      <c r="B14562" s="12"/>
      <c r="C14562" s="12"/>
      <c r="D14562" s="12"/>
      <c r="E14562" s="12"/>
      <c r="F14562" s="12"/>
      <c r="G14562" s="13"/>
      <c r="H14562" s="13"/>
      <c r="I14562" s="13"/>
      <c r="J14562" s="13"/>
      <c r="K14562" s="14"/>
      <c r="L14562" s="14"/>
      <c r="M14562" s="14"/>
      <c r="N14562" s="14"/>
      <c r="O14562" s="14"/>
      <c r="P14562" s="14"/>
      <c r="Q14562" s="39"/>
      <c r="R14562" s="39"/>
      <c r="S14562" s="39"/>
      <c r="T14562" s="39"/>
      <c r="U14562" s="39"/>
      <c r="V14562" s="39"/>
      <c r="W14562" s="38"/>
      <c r="X14562" s="17"/>
      <c r="Y14562" s="12"/>
      <c r="Z14562" s="13"/>
    </row>
    <row r="14563" spans="1:26" x14ac:dyDescent="0.25">
      <c r="A14563" s="11"/>
      <c r="B14563" s="12"/>
      <c r="C14563" s="12"/>
      <c r="D14563" s="12"/>
      <c r="E14563" s="12"/>
      <c r="F14563" s="12"/>
      <c r="G14563" s="13"/>
      <c r="H14563" s="13"/>
      <c r="I14563" s="13"/>
      <c r="J14563" s="13"/>
      <c r="K14563" s="14"/>
      <c r="L14563" s="14"/>
      <c r="M14563" s="14"/>
      <c r="N14563" s="14"/>
      <c r="O14563" s="14"/>
      <c r="P14563" s="14"/>
      <c r="Q14563" s="39"/>
      <c r="R14563" s="39"/>
      <c r="S14563" s="39"/>
      <c r="T14563" s="39"/>
      <c r="U14563" s="39"/>
      <c r="V14563" s="39"/>
      <c r="W14563" s="39"/>
      <c r="X14563" s="17"/>
      <c r="Y14563" s="12"/>
      <c r="Z14563" s="13"/>
    </row>
    <row r="14564" spans="1:26" x14ac:dyDescent="0.25">
      <c r="A14564" s="11"/>
      <c r="B14564" s="12"/>
      <c r="C14564" s="12"/>
      <c r="D14564" s="12"/>
      <c r="E14564" s="12"/>
      <c r="F14564" s="12"/>
      <c r="G14564" s="13"/>
      <c r="H14564" s="13"/>
      <c r="I14564" s="13"/>
      <c r="J14564" s="13"/>
      <c r="K14564" s="14"/>
      <c r="L14564" s="14"/>
      <c r="M14564" s="14"/>
      <c r="N14564" s="14"/>
      <c r="O14564" s="14"/>
      <c r="P14564" s="14"/>
      <c r="Q14564" s="39"/>
      <c r="R14564" s="39"/>
      <c r="S14564" s="39"/>
      <c r="T14564" s="39"/>
      <c r="U14564" s="39"/>
      <c r="V14564" s="39"/>
      <c r="W14564" s="39"/>
      <c r="X14564" s="17"/>
      <c r="Y14564" s="12"/>
      <c r="Z14564" s="13"/>
    </row>
    <row r="14565" spans="1:26" x14ac:dyDescent="0.25">
      <c r="A14565" s="11"/>
      <c r="B14565" s="12"/>
      <c r="C14565" s="12"/>
      <c r="D14565" s="12"/>
      <c r="E14565" s="12"/>
      <c r="F14565" s="12"/>
      <c r="G14565" s="13"/>
      <c r="H14565" s="13"/>
      <c r="I14565" s="13"/>
      <c r="J14565" s="13"/>
      <c r="K14565" s="14"/>
      <c r="L14565" s="14"/>
      <c r="M14565" s="14"/>
      <c r="N14565" s="14"/>
      <c r="O14565" s="14"/>
      <c r="P14565" s="14"/>
      <c r="Q14565" s="39"/>
      <c r="R14565" s="39"/>
      <c r="S14565" s="39"/>
      <c r="T14565" s="39"/>
      <c r="U14565" s="39"/>
      <c r="V14565" s="39"/>
      <c r="W14565" s="39"/>
      <c r="X14565" s="17"/>
      <c r="Y14565" s="12"/>
      <c r="Z14565" s="13"/>
    </row>
    <row r="14566" spans="1:26" x14ac:dyDescent="0.25">
      <c r="A14566" s="11"/>
      <c r="B14566" s="12"/>
      <c r="C14566" s="12"/>
      <c r="D14566" s="12"/>
      <c r="E14566" s="12"/>
      <c r="F14566" s="12"/>
      <c r="G14566" s="13"/>
      <c r="H14566" s="13"/>
      <c r="I14566" s="13"/>
      <c r="J14566" s="13"/>
      <c r="K14566" s="14"/>
      <c r="L14566" s="14"/>
      <c r="M14566" s="14"/>
      <c r="N14566" s="14"/>
      <c r="O14566" s="14"/>
      <c r="P14566" s="14"/>
      <c r="Q14566" s="39"/>
      <c r="R14566" s="39"/>
      <c r="S14566" s="39"/>
      <c r="T14566" s="39"/>
      <c r="U14566" s="39"/>
      <c r="V14566" s="39"/>
      <c r="W14566" s="53"/>
      <c r="X14566" s="17"/>
      <c r="Y14566" s="12"/>
      <c r="Z14566" s="13"/>
    </row>
    <row r="14567" spans="1:26" x14ac:dyDescent="0.25">
      <c r="A14567" s="11"/>
      <c r="B14567" s="12"/>
      <c r="C14567" s="12"/>
      <c r="D14567" s="12"/>
      <c r="E14567" s="12"/>
      <c r="F14567" s="12"/>
      <c r="G14567" s="13"/>
      <c r="H14567" s="13"/>
      <c r="I14567" s="13"/>
      <c r="J14567" s="13"/>
      <c r="K14567" s="14"/>
      <c r="L14567" s="14"/>
      <c r="M14567" s="14"/>
      <c r="N14567" s="14"/>
      <c r="O14567" s="14"/>
      <c r="P14567" s="14"/>
      <c r="Q14567" s="39"/>
      <c r="R14567" s="39"/>
      <c r="S14567" s="39"/>
      <c r="T14567" s="39"/>
      <c r="U14567" s="39"/>
      <c r="V14567" s="39"/>
      <c r="W14567" s="53"/>
      <c r="X14567" s="17"/>
      <c r="Y14567" s="12"/>
      <c r="Z14567" s="13"/>
    </row>
    <row r="14568" spans="1:26" x14ac:dyDescent="0.25">
      <c r="A14568" s="11"/>
      <c r="B14568" s="12"/>
      <c r="C14568" s="12"/>
      <c r="D14568" s="12"/>
      <c r="E14568" s="12"/>
      <c r="F14568" s="12"/>
      <c r="G14568" s="13"/>
      <c r="H14568" s="13"/>
      <c r="I14568" s="13"/>
      <c r="J14568" s="13"/>
      <c r="K14568" s="14"/>
      <c r="L14568" s="14"/>
      <c r="M14568" s="14"/>
      <c r="N14568" s="14"/>
      <c r="O14568" s="14"/>
      <c r="P14568" s="14"/>
      <c r="Q14568" s="39"/>
      <c r="R14568" s="39"/>
      <c r="S14568" s="39"/>
      <c r="T14568" s="39"/>
      <c r="U14568" s="39"/>
      <c r="V14568" s="39"/>
      <c r="W14568" s="39"/>
      <c r="X14568" s="17"/>
      <c r="Y14568" s="12"/>
      <c r="Z14568" s="13"/>
    </row>
    <row r="14569" spans="1:26" x14ac:dyDescent="0.25">
      <c r="A14569" s="11"/>
      <c r="B14569" s="12"/>
      <c r="C14569" s="12"/>
      <c r="D14569" s="12"/>
      <c r="E14569" s="12"/>
      <c r="F14569" s="12"/>
      <c r="G14569" s="13"/>
      <c r="H14569" s="13"/>
      <c r="I14569" s="13"/>
      <c r="J14569" s="13"/>
      <c r="K14569" s="14"/>
      <c r="L14569" s="14"/>
      <c r="M14569" s="14"/>
      <c r="N14569" s="14"/>
      <c r="O14569" s="14"/>
      <c r="P14569" s="12"/>
      <c r="Q14569" s="39"/>
      <c r="R14569" s="39"/>
      <c r="S14569" s="39"/>
      <c r="T14569" s="39"/>
      <c r="U14569" s="39"/>
      <c r="V14569" s="39"/>
      <c r="W14569" s="38"/>
      <c r="X14569" s="17"/>
      <c r="Y14569" s="12"/>
      <c r="Z14569" s="13"/>
    </row>
    <row r="14570" spans="1:26" x14ac:dyDescent="0.25">
      <c r="A14570" s="11"/>
      <c r="B14570" s="12"/>
      <c r="C14570" s="12"/>
      <c r="D14570" s="12"/>
      <c r="E14570" s="12"/>
      <c r="F14570" s="12"/>
      <c r="G14570" s="13"/>
      <c r="H14570" s="13"/>
      <c r="I14570" s="13"/>
      <c r="J14570" s="13"/>
      <c r="K14570" s="14"/>
      <c r="L14570" s="14"/>
      <c r="M14570" s="14"/>
      <c r="N14570" s="14"/>
      <c r="O14570" s="14"/>
      <c r="P14570" s="14"/>
      <c r="Q14570" s="39"/>
      <c r="R14570" s="39"/>
      <c r="S14570" s="39"/>
      <c r="T14570" s="39"/>
      <c r="U14570" s="39"/>
      <c r="V14570" s="39"/>
      <c r="W14570" s="39"/>
      <c r="X14570" s="17"/>
      <c r="Y14570" s="12"/>
      <c r="Z14570" s="13"/>
    </row>
    <row r="14571" spans="1:26" x14ac:dyDescent="0.25">
      <c r="A14571" s="11"/>
      <c r="B14571" s="12"/>
      <c r="C14571" s="12"/>
      <c r="D14571" s="12"/>
      <c r="E14571" s="12"/>
      <c r="F14571" s="12"/>
      <c r="G14571" s="13"/>
      <c r="H14571" s="13"/>
      <c r="I14571" s="13"/>
      <c r="J14571" s="13"/>
      <c r="K14571" s="14"/>
      <c r="L14571" s="14"/>
      <c r="M14571" s="14"/>
      <c r="N14571" s="14"/>
      <c r="O14571" s="14"/>
      <c r="P14571" s="12"/>
      <c r="Q14571" s="39"/>
      <c r="R14571" s="39"/>
      <c r="S14571" s="39"/>
      <c r="T14571" s="39"/>
      <c r="U14571" s="39"/>
      <c r="V14571" s="39"/>
      <c r="W14571" s="39"/>
      <c r="X14571" s="17"/>
      <c r="Y14571" s="12"/>
      <c r="Z14571" s="13"/>
    </row>
    <row r="14572" spans="1:26" x14ac:dyDescent="0.25">
      <c r="A14572" s="11"/>
      <c r="B14572" s="12"/>
      <c r="C14572" s="12"/>
      <c r="D14572" s="12"/>
      <c r="E14572" s="12"/>
      <c r="F14572" s="12"/>
      <c r="G14572" s="13"/>
      <c r="H14572" s="13"/>
      <c r="I14572" s="13"/>
      <c r="J14572" s="13"/>
      <c r="K14572" s="14"/>
      <c r="L14572" s="14"/>
      <c r="M14572" s="14"/>
      <c r="N14572" s="14"/>
      <c r="O14572" s="14"/>
      <c r="P14572" s="14"/>
      <c r="Q14572" s="39"/>
      <c r="R14572" s="39"/>
      <c r="S14572" s="39"/>
      <c r="T14572" s="39"/>
      <c r="U14572" s="39"/>
      <c r="V14572" s="39"/>
      <c r="W14572" s="39"/>
      <c r="X14572" s="17"/>
      <c r="Y14572" s="12"/>
      <c r="Z14572" s="13"/>
    </row>
    <row r="14573" spans="1:26" x14ac:dyDescent="0.25">
      <c r="A14573" s="11"/>
      <c r="B14573" s="12"/>
      <c r="C14573" s="12"/>
      <c r="D14573" s="12"/>
      <c r="E14573" s="12"/>
      <c r="F14573" s="12"/>
      <c r="G14573" s="13"/>
      <c r="H14573" s="13"/>
      <c r="I14573" s="13"/>
      <c r="J14573" s="13"/>
      <c r="K14573" s="14"/>
      <c r="L14573" s="14"/>
      <c r="M14573" s="14"/>
      <c r="N14573" s="14"/>
      <c r="O14573" s="14"/>
      <c r="P14573" s="12"/>
      <c r="Q14573" s="39"/>
      <c r="R14573" s="39"/>
      <c r="S14573" s="39"/>
      <c r="T14573" s="39"/>
      <c r="U14573" s="39"/>
      <c r="V14573" s="39"/>
      <c r="W14573" s="53"/>
      <c r="X14573" s="17"/>
      <c r="Y14573" s="12"/>
      <c r="Z14573" s="13"/>
    </row>
    <row r="14574" spans="1:26" x14ac:dyDescent="0.25">
      <c r="A14574" s="11"/>
      <c r="B14574" s="12"/>
      <c r="C14574" s="12"/>
      <c r="D14574" s="12"/>
      <c r="E14574" s="12"/>
      <c r="F14574" s="12"/>
      <c r="G14574" s="13"/>
      <c r="H14574" s="13"/>
      <c r="I14574" s="13"/>
      <c r="J14574" s="13"/>
      <c r="K14574" s="14"/>
      <c r="L14574" s="14"/>
      <c r="M14574" s="14"/>
      <c r="N14574" s="14"/>
      <c r="O14574" s="14"/>
      <c r="P14574" s="14"/>
      <c r="Q14574" s="39"/>
      <c r="R14574" s="39"/>
      <c r="S14574" s="39"/>
      <c r="T14574" s="39"/>
      <c r="U14574" s="39"/>
      <c r="V14574" s="39"/>
      <c r="W14574" s="39"/>
      <c r="X14574" s="17"/>
      <c r="Y14574" s="13"/>
      <c r="Z14574" s="13"/>
    </row>
    <row r="14575" spans="1:26" x14ac:dyDescent="0.25">
      <c r="A14575" s="11"/>
      <c r="B14575" s="12"/>
      <c r="C14575" s="12"/>
      <c r="D14575" s="12"/>
      <c r="E14575" s="12"/>
      <c r="F14575" s="12"/>
      <c r="G14575" s="13"/>
      <c r="H14575" s="13"/>
      <c r="I14575" s="13"/>
      <c r="J14575" s="13"/>
      <c r="K14575" s="14"/>
      <c r="L14575" s="14"/>
      <c r="M14575" s="14"/>
      <c r="N14575" s="14"/>
      <c r="O14575" s="14"/>
      <c r="P14575" s="12"/>
      <c r="Q14575" s="39"/>
      <c r="R14575" s="39"/>
      <c r="S14575" s="39"/>
      <c r="T14575" s="39"/>
      <c r="U14575" s="39"/>
      <c r="V14575" s="39"/>
      <c r="W14575" s="38"/>
      <c r="X14575" s="17"/>
      <c r="Y14575" s="12"/>
      <c r="Z14575" s="13"/>
    </row>
    <row r="14576" spans="1:26" x14ac:dyDescent="0.25">
      <c r="A14576" s="11"/>
      <c r="B14576" s="12"/>
      <c r="C14576" s="12"/>
      <c r="D14576" s="12"/>
      <c r="E14576" s="12"/>
      <c r="F14576" s="12"/>
      <c r="G14576" s="13"/>
      <c r="H14576" s="13"/>
      <c r="I14576" s="13"/>
      <c r="J14576" s="13"/>
      <c r="K14576" s="14"/>
      <c r="L14576" s="14"/>
      <c r="M14576" s="14"/>
      <c r="N14576" s="14"/>
      <c r="O14576" s="14"/>
      <c r="P14576" s="12"/>
      <c r="Q14576" s="39"/>
      <c r="R14576" s="39"/>
      <c r="S14576" s="39"/>
      <c r="T14576" s="39"/>
      <c r="U14576" s="39"/>
      <c r="V14576" s="39"/>
      <c r="W14576" s="39"/>
      <c r="X14576" s="17"/>
      <c r="Y14576" s="12"/>
      <c r="Z14576" s="13"/>
    </row>
    <row r="14577" spans="1:26" x14ac:dyDescent="0.25">
      <c r="A14577" s="11"/>
      <c r="B14577" s="12"/>
      <c r="C14577" s="12"/>
      <c r="D14577" s="12"/>
      <c r="E14577" s="12"/>
      <c r="F14577" s="12"/>
      <c r="G14577" s="13"/>
      <c r="H14577" s="13"/>
      <c r="I14577" s="13"/>
      <c r="J14577" s="13"/>
      <c r="K14577" s="14"/>
      <c r="L14577" s="14"/>
      <c r="M14577" s="14"/>
      <c r="N14577" s="14"/>
      <c r="O14577" s="14"/>
      <c r="P14577" s="14"/>
      <c r="Q14577" s="39"/>
      <c r="R14577" s="39"/>
      <c r="S14577" s="39"/>
      <c r="T14577" s="39"/>
      <c r="U14577" s="39"/>
      <c r="V14577" s="39"/>
      <c r="W14577" s="39"/>
      <c r="X14577" s="17"/>
      <c r="Y14577" s="13"/>
      <c r="Z14577" s="13"/>
    </row>
    <row r="14578" spans="1:26" x14ac:dyDescent="0.25">
      <c r="A14578" s="11"/>
      <c r="B14578" s="12"/>
      <c r="C14578" s="12"/>
      <c r="D14578" s="12"/>
      <c r="E14578" s="12"/>
      <c r="F14578" s="12"/>
      <c r="G14578" s="13"/>
      <c r="H14578" s="13"/>
      <c r="I14578" s="13"/>
      <c r="J14578" s="13"/>
      <c r="K14578" s="14"/>
      <c r="L14578" s="14"/>
      <c r="M14578" s="14"/>
      <c r="N14578" s="14"/>
      <c r="O14578" s="14"/>
      <c r="P14578" s="14"/>
      <c r="Q14578" s="39"/>
      <c r="R14578" s="39"/>
      <c r="S14578" s="39"/>
      <c r="T14578" s="39"/>
      <c r="U14578" s="39"/>
      <c r="V14578" s="39"/>
      <c r="W14578" s="53"/>
      <c r="X14578" s="17"/>
      <c r="Y14578" s="12"/>
      <c r="Z14578" s="13"/>
    </row>
    <row r="14579" spans="1:26" x14ac:dyDescent="0.25">
      <c r="A14579" s="11"/>
      <c r="B14579" s="12"/>
      <c r="C14579" s="12"/>
      <c r="D14579" s="12"/>
      <c r="E14579" s="12"/>
      <c r="F14579" s="12"/>
      <c r="G14579" s="13"/>
      <c r="H14579" s="13"/>
      <c r="I14579" s="13"/>
      <c r="J14579" s="13"/>
      <c r="K14579" s="14"/>
      <c r="L14579" s="14"/>
      <c r="M14579" s="14"/>
      <c r="N14579" s="14"/>
      <c r="O14579" s="14"/>
      <c r="P14579" s="14"/>
      <c r="Q14579" s="39"/>
      <c r="R14579" s="39"/>
      <c r="S14579" s="39"/>
      <c r="T14579" s="39"/>
      <c r="U14579" s="39"/>
      <c r="V14579" s="39"/>
      <c r="W14579" s="39"/>
      <c r="X14579" s="17"/>
      <c r="Y14579" s="13"/>
      <c r="Z14579" s="13"/>
    </row>
    <row r="14580" spans="1:26" x14ac:dyDescent="0.25">
      <c r="A14580" s="11"/>
      <c r="B14580" s="12"/>
      <c r="C14580" s="12"/>
      <c r="D14580" s="12"/>
      <c r="E14580" s="12"/>
      <c r="F14580" s="12"/>
      <c r="G14580" s="13"/>
      <c r="H14580" s="13"/>
      <c r="I14580" s="13"/>
      <c r="J14580" s="13"/>
      <c r="K14580" s="14"/>
      <c r="L14580" s="14"/>
      <c r="M14580" s="14"/>
      <c r="N14580" s="14"/>
      <c r="O14580" s="14"/>
      <c r="P14580" s="12"/>
      <c r="Q14580" s="39"/>
      <c r="R14580" s="39"/>
      <c r="S14580" s="39"/>
      <c r="T14580" s="39"/>
      <c r="U14580" s="39"/>
      <c r="V14580" s="39"/>
      <c r="W14580" s="39"/>
      <c r="X14580" s="17"/>
      <c r="Y14580" s="12"/>
      <c r="Z14580" s="13"/>
    </row>
    <row r="14581" spans="1:26" x14ac:dyDescent="0.25">
      <c r="A14581" s="11"/>
      <c r="B14581" s="12"/>
      <c r="C14581" s="12"/>
      <c r="D14581" s="12"/>
      <c r="E14581" s="12"/>
      <c r="F14581" s="12"/>
      <c r="G14581" s="13"/>
      <c r="H14581" s="13"/>
      <c r="I14581" s="13"/>
      <c r="J14581" s="13"/>
      <c r="K14581" s="14"/>
      <c r="L14581" s="14"/>
      <c r="M14581" s="14"/>
      <c r="N14581" s="14"/>
      <c r="O14581" s="14"/>
      <c r="P14581" s="14"/>
      <c r="Q14581" s="39"/>
      <c r="R14581" s="39"/>
      <c r="S14581" s="39"/>
      <c r="T14581" s="39"/>
      <c r="U14581" s="39"/>
      <c r="V14581" s="39"/>
      <c r="W14581" s="39"/>
      <c r="X14581" s="17"/>
      <c r="Y14581" s="12"/>
      <c r="Z14581" s="13"/>
    </row>
    <row r="14582" spans="1:26" x14ac:dyDescent="0.25">
      <c r="A14582" s="11"/>
      <c r="B14582" s="12"/>
      <c r="C14582" s="12"/>
      <c r="D14582" s="12"/>
      <c r="E14582" s="12"/>
      <c r="F14582" s="12"/>
      <c r="G14582" s="13"/>
      <c r="H14582" s="13"/>
      <c r="I14582" s="13"/>
      <c r="J14582" s="13"/>
      <c r="K14582" s="14"/>
      <c r="L14582" s="14"/>
      <c r="M14582" s="14"/>
      <c r="N14582" s="14"/>
      <c r="O14582" s="14"/>
      <c r="P14582" s="14"/>
      <c r="Q14582" s="39"/>
      <c r="R14582" s="39"/>
      <c r="S14582" s="39"/>
      <c r="T14582" s="39"/>
      <c r="U14582" s="39"/>
      <c r="V14582" s="39"/>
      <c r="W14582" s="38"/>
      <c r="X14582" s="17"/>
      <c r="Y14582" s="12"/>
      <c r="Z14582" s="13"/>
    </row>
    <row r="14583" spans="1:26" x14ac:dyDescent="0.25">
      <c r="A14583" s="11"/>
      <c r="B14583" s="12"/>
      <c r="C14583" s="12"/>
      <c r="D14583" s="12"/>
      <c r="E14583" s="12"/>
      <c r="F14583" s="12"/>
      <c r="G14583" s="13"/>
      <c r="H14583" s="13"/>
      <c r="I14583" s="13"/>
      <c r="J14583" s="13"/>
      <c r="K14583" s="14"/>
      <c r="L14583" s="14"/>
      <c r="M14583" s="14"/>
      <c r="N14583" s="14"/>
      <c r="O14583" s="14"/>
      <c r="P14583" s="14"/>
      <c r="Q14583" s="39"/>
      <c r="R14583" s="39"/>
      <c r="S14583" s="39"/>
      <c r="T14583" s="39"/>
      <c r="U14583" s="39"/>
      <c r="V14583" s="39"/>
      <c r="W14583" s="39"/>
      <c r="X14583" s="17"/>
      <c r="Y14583" s="13"/>
      <c r="Z14583" s="13"/>
    </row>
    <row r="14584" spans="1:26" x14ac:dyDescent="0.25">
      <c r="A14584" s="11"/>
      <c r="B14584" s="12"/>
      <c r="C14584" s="12"/>
      <c r="D14584" s="12"/>
      <c r="E14584" s="12"/>
      <c r="F14584" s="12"/>
      <c r="G14584" s="13"/>
      <c r="H14584" s="13"/>
      <c r="I14584" s="13"/>
      <c r="J14584" s="13"/>
      <c r="K14584" s="14"/>
      <c r="L14584" s="14"/>
      <c r="M14584" s="14"/>
      <c r="N14584" s="14"/>
      <c r="O14584" s="14"/>
      <c r="P14584" s="14"/>
      <c r="Q14584" s="39"/>
      <c r="R14584" s="39"/>
      <c r="S14584" s="39"/>
      <c r="T14584" s="39"/>
      <c r="U14584" s="39"/>
      <c r="V14584" s="39"/>
      <c r="W14584" s="39"/>
      <c r="X14584" s="17"/>
      <c r="Y14584" s="13"/>
      <c r="Z14584" s="13"/>
    </row>
    <row r="14585" spans="1:26" x14ac:dyDescent="0.25">
      <c r="A14585" s="11"/>
      <c r="B14585" s="12"/>
      <c r="C14585" s="12"/>
      <c r="D14585" s="12"/>
      <c r="E14585" s="12"/>
      <c r="F14585" s="12"/>
      <c r="G14585" s="13"/>
      <c r="H14585" s="13"/>
      <c r="I14585" s="13"/>
      <c r="J14585" s="13"/>
      <c r="K14585" s="14"/>
      <c r="L14585" s="14"/>
      <c r="M14585" s="14"/>
      <c r="N14585" s="14"/>
      <c r="O14585" s="14"/>
      <c r="P14585" s="14"/>
      <c r="Q14585" s="39"/>
      <c r="R14585" s="39"/>
      <c r="S14585" s="39"/>
      <c r="T14585" s="39"/>
      <c r="U14585" s="39"/>
      <c r="V14585" s="39"/>
      <c r="W14585" s="39"/>
      <c r="X14585" s="17"/>
      <c r="Y14585" s="13"/>
      <c r="Z14585" s="13"/>
    </row>
    <row r="14586" spans="1:26" x14ac:dyDescent="0.25">
      <c r="A14586" s="11"/>
      <c r="B14586" s="12"/>
      <c r="C14586" s="12"/>
      <c r="D14586" s="12"/>
      <c r="E14586" s="12"/>
      <c r="F14586" s="12"/>
      <c r="G14586" s="13"/>
      <c r="H14586" s="13"/>
      <c r="I14586" s="13"/>
      <c r="J14586" s="13"/>
      <c r="K14586" s="14"/>
      <c r="L14586" s="14"/>
      <c r="M14586" s="14"/>
      <c r="N14586" s="14"/>
      <c r="O14586" s="14"/>
      <c r="P14586" s="14"/>
      <c r="Q14586" s="39"/>
      <c r="R14586" s="39"/>
      <c r="S14586" s="39"/>
      <c r="T14586" s="39"/>
      <c r="U14586" s="39"/>
      <c r="V14586" s="39"/>
      <c r="W14586" s="39"/>
      <c r="X14586" s="17"/>
      <c r="Y14586" s="13"/>
      <c r="Z14586" s="13"/>
    </row>
    <row r="14587" spans="1:26" x14ac:dyDescent="0.25">
      <c r="A14587" s="11"/>
      <c r="B14587" s="12"/>
      <c r="C14587" s="12"/>
      <c r="D14587" s="12"/>
      <c r="E14587" s="12"/>
      <c r="F14587" s="12"/>
      <c r="G14587" s="13"/>
      <c r="H14587" s="13"/>
      <c r="I14587" s="13"/>
      <c r="J14587" s="13"/>
      <c r="K14587" s="14"/>
      <c r="L14587" s="14"/>
      <c r="M14587" s="14"/>
      <c r="N14587" s="14"/>
      <c r="O14587" s="14"/>
      <c r="P14587" s="14"/>
      <c r="Q14587" s="39"/>
      <c r="R14587" s="39"/>
      <c r="S14587" s="39"/>
      <c r="T14587" s="39"/>
      <c r="U14587" s="39"/>
      <c r="V14587" s="39"/>
      <c r="W14587" s="39"/>
      <c r="X14587" s="17"/>
      <c r="Y14587" s="13"/>
      <c r="Z14587" s="13"/>
    </row>
    <row r="14588" spans="1:26" x14ac:dyDescent="0.25">
      <c r="A14588" s="11"/>
      <c r="B14588" s="12"/>
      <c r="C14588" s="12"/>
      <c r="D14588" s="12"/>
      <c r="E14588" s="12"/>
      <c r="F14588" s="12"/>
      <c r="G14588" s="13"/>
      <c r="H14588" s="13"/>
      <c r="I14588" s="13"/>
      <c r="J14588" s="13"/>
      <c r="K14588" s="14"/>
      <c r="L14588" s="14"/>
      <c r="M14588" s="14"/>
      <c r="N14588" s="14"/>
      <c r="O14588" s="14"/>
      <c r="P14588" s="14"/>
      <c r="Q14588" s="39"/>
      <c r="R14588" s="39"/>
      <c r="S14588" s="39"/>
      <c r="T14588" s="39"/>
      <c r="U14588" s="39"/>
      <c r="V14588" s="39"/>
      <c r="W14588" s="39"/>
      <c r="X14588" s="17"/>
      <c r="Y14588" s="13"/>
      <c r="Z14588" s="13"/>
    </row>
    <row r="14589" spans="1:26" x14ac:dyDescent="0.25">
      <c r="A14589" s="11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14"/>
      <c r="L14589" s="14"/>
      <c r="M14589" s="14"/>
      <c r="N14589" s="14"/>
      <c r="O14589" s="14"/>
      <c r="P14589" s="14"/>
      <c r="Q14589" s="39"/>
      <c r="R14589" s="39"/>
      <c r="S14589" s="39"/>
      <c r="T14589" s="39"/>
      <c r="U14589" s="39"/>
      <c r="V14589" s="39"/>
      <c r="W14589" s="53"/>
      <c r="X14589" s="17"/>
      <c r="Y14589" s="12"/>
      <c r="Z14589" s="13"/>
    </row>
    <row r="14590" spans="1:26" x14ac:dyDescent="0.25">
      <c r="A14590" s="11"/>
      <c r="B14590" s="12"/>
      <c r="C14590" s="12"/>
      <c r="D14590" s="12"/>
      <c r="E14590" s="12"/>
      <c r="F14590" s="12"/>
      <c r="G14590" s="13"/>
      <c r="H14590" s="13"/>
      <c r="I14590" s="13"/>
      <c r="J14590" s="13"/>
      <c r="K14590" s="14"/>
      <c r="L14590" s="14"/>
      <c r="M14590" s="14"/>
      <c r="N14590" s="14"/>
      <c r="O14590" s="14"/>
      <c r="P14590" s="14"/>
      <c r="Q14590" s="39"/>
      <c r="R14590" s="39"/>
      <c r="S14590" s="39"/>
      <c r="T14590" s="39"/>
      <c r="U14590" s="39"/>
      <c r="V14590" s="39"/>
      <c r="W14590" s="38"/>
      <c r="X14590" s="17"/>
      <c r="Y14590" s="12"/>
      <c r="Z14590" s="13"/>
    </row>
    <row r="14591" spans="1:26" x14ac:dyDescent="0.25">
      <c r="A14591" s="11"/>
      <c r="B14591" s="12"/>
      <c r="C14591" s="12"/>
      <c r="D14591" s="12"/>
      <c r="E14591" s="12"/>
      <c r="F14591" s="12"/>
      <c r="G14591" s="13"/>
      <c r="H14591" s="13"/>
      <c r="I14591" s="13"/>
      <c r="J14591" s="13"/>
      <c r="K14591" s="14"/>
      <c r="L14591" s="14"/>
      <c r="M14591" s="14"/>
      <c r="N14591" s="14"/>
      <c r="O14591" s="14"/>
      <c r="P14591" s="14"/>
      <c r="Q14591" s="39"/>
      <c r="R14591" s="39"/>
      <c r="S14591" s="39"/>
      <c r="T14591" s="39"/>
      <c r="U14591" s="39"/>
      <c r="V14591" s="39"/>
      <c r="W14591" s="39"/>
      <c r="X14591" s="17"/>
      <c r="Y14591" s="12"/>
      <c r="Z14591" s="13"/>
    </row>
    <row r="14592" spans="1:26" x14ac:dyDescent="0.25">
      <c r="A14592" s="11"/>
      <c r="B14592" s="12"/>
      <c r="C14592" s="12"/>
      <c r="D14592" s="12"/>
      <c r="E14592" s="12"/>
      <c r="F14592" s="12"/>
      <c r="G14592" s="13"/>
      <c r="H14592" s="13"/>
      <c r="I14592" s="13"/>
      <c r="J14592" s="13"/>
      <c r="K14592" s="14"/>
      <c r="L14592" s="14"/>
      <c r="M14592" s="14"/>
      <c r="N14592" s="14"/>
      <c r="O14592" s="14"/>
      <c r="P14592" s="14"/>
      <c r="Q14592" s="39"/>
      <c r="R14592" s="39"/>
      <c r="S14592" s="39"/>
      <c r="T14592" s="39"/>
      <c r="U14592" s="39"/>
      <c r="V14592" s="39"/>
      <c r="W14592" s="38"/>
      <c r="X14592" s="17"/>
      <c r="Y14592" s="12"/>
      <c r="Z14592" s="13"/>
    </row>
    <row r="14593" spans="1:26" x14ac:dyDescent="0.25">
      <c r="A14593" s="11"/>
      <c r="B14593" s="12"/>
      <c r="C14593" s="12"/>
      <c r="D14593" s="12"/>
      <c r="E14593" s="12"/>
      <c r="F14593" s="12"/>
      <c r="G14593" s="13"/>
      <c r="H14593" s="13"/>
      <c r="I14593" s="13"/>
      <c r="J14593" s="13"/>
      <c r="K14593" s="14"/>
      <c r="L14593" s="14"/>
      <c r="M14593" s="14"/>
      <c r="N14593" s="14"/>
      <c r="O14593" s="14"/>
      <c r="P14593" s="14"/>
      <c r="Q14593" s="39"/>
      <c r="R14593" s="39"/>
      <c r="S14593" s="39"/>
      <c r="T14593" s="39"/>
      <c r="U14593" s="39"/>
      <c r="V14593" s="39"/>
      <c r="W14593" s="39"/>
      <c r="X14593" s="17"/>
      <c r="Y14593" s="13"/>
      <c r="Z14593" s="13"/>
    </row>
    <row r="14594" spans="1:26" x14ac:dyDescent="0.25">
      <c r="A14594" s="11"/>
      <c r="B14594" s="12"/>
      <c r="C14594" s="12"/>
      <c r="D14594" s="12"/>
      <c r="E14594" s="12"/>
      <c r="F14594" s="12"/>
      <c r="G14594" s="13"/>
      <c r="H14594" s="13"/>
      <c r="I14594" s="13"/>
      <c r="J14594" s="13"/>
      <c r="K14594" s="14"/>
      <c r="L14594" s="14"/>
      <c r="M14594" s="14"/>
      <c r="N14594" s="14"/>
      <c r="O14594" s="14"/>
      <c r="P14594" s="13"/>
      <c r="Q14594" s="39"/>
      <c r="R14594" s="39"/>
      <c r="S14594" s="39"/>
      <c r="T14594" s="39"/>
      <c r="U14594" s="39"/>
      <c r="V14594" s="39"/>
      <c r="W14594" s="38"/>
      <c r="X14594" s="17"/>
      <c r="Y14594" s="12"/>
      <c r="Z14594" s="13"/>
    </row>
    <row r="14595" spans="1:26" x14ac:dyDescent="0.25">
      <c r="A14595" s="11"/>
      <c r="B14595" s="12"/>
      <c r="C14595" s="12"/>
      <c r="D14595" s="12"/>
      <c r="E14595" s="12"/>
      <c r="F14595" s="12"/>
      <c r="G14595" s="13"/>
      <c r="H14595" s="13"/>
      <c r="I14595" s="13"/>
      <c r="J14595" s="13"/>
      <c r="K14595" s="14"/>
      <c r="L14595" s="14"/>
      <c r="M14595" s="14"/>
      <c r="N14595" s="14"/>
      <c r="O14595" s="14"/>
      <c r="P14595" s="14"/>
      <c r="Q14595" s="39"/>
      <c r="R14595" s="39"/>
      <c r="S14595" s="39"/>
      <c r="T14595" s="39"/>
      <c r="U14595" s="39"/>
      <c r="V14595" s="39"/>
      <c r="W14595" s="39"/>
      <c r="X14595" s="17"/>
      <c r="Y14595" s="13"/>
      <c r="Z14595" s="13"/>
    </row>
    <row r="14596" spans="1:26" x14ac:dyDescent="0.25">
      <c r="A14596" s="11"/>
      <c r="B14596" s="12"/>
      <c r="C14596" s="12"/>
      <c r="D14596" s="12"/>
      <c r="E14596" s="12"/>
      <c r="F14596" s="12"/>
      <c r="G14596" s="13"/>
      <c r="H14596" s="13"/>
      <c r="I14596" s="13"/>
      <c r="J14596" s="13"/>
      <c r="K14596" s="14"/>
      <c r="L14596" s="14"/>
      <c r="M14596" s="14"/>
      <c r="N14596" s="14"/>
      <c r="O14596" s="14"/>
      <c r="P14596" s="14"/>
      <c r="Q14596" s="39"/>
      <c r="R14596" s="39"/>
      <c r="S14596" s="39"/>
      <c r="T14596" s="39"/>
      <c r="U14596" s="39"/>
      <c r="V14596" s="39"/>
      <c r="W14596" s="38"/>
      <c r="X14596" s="17"/>
      <c r="Y14596" s="12"/>
      <c r="Z14596" s="13"/>
    </row>
    <row r="14597" spans="1:26" x14ac:dyDescent="0.25">
      <c r="A14597" s="11"/>
      <c r="B14597" s="12"/>
      <c r="C14597" s="12"/>
      <c r="D14597" s="12"/>
      <c r="E14597" s="12"/>
      <c r="F14597" s="12"/>
      <c r="G14597" s="13"/>
      <c r="H14597" s="13"/>
      <c r="I14597" s="13"/>
      <c r="J14597" s="13"/>
      <c r="K14597" s="14"/>
      <c r="L14597" s="14"/>
      <c r="M14597" s="14"/>
      <c r="N14597" s="14"/>
      <c r="O14597" s="14"/>
      <c r="P14597" s="14"/>
      <c r="Q14597" s="39"/>
      <c r="R14597" s="39"/>
      <c r="S14597" s="39"/>
      <c r="T14597" s="39"/>
      <c r="U14597" s="39"/>
      <c r="V14597" s="39"/>
      <c r="W14597" s="39"/>
      <c r="X14597" s="17"/>
      <c r="Y14597" s="13"/>
      <c r="Z14597" s="13"/>
    </row>
    <row r="14598" spans="1:26" x14ac:dyDescent="0.25">
      <c r="A14598" s="11"/>
      <c r="B14598" s="12"/>
      <c r="C14598" s="12"/>
      <c r="D14598" s="12"/>
      <c r="E14598" s="12"/>
      <c r="F14598" s="12"/>
      <c r="G14598" s="13"/>
      <c r="H14598" s="13"/>
      <c r="I14598" s="13"/>
      <c r="J14598" s="13"/>
      <c r="K14598" s="14"/>
      <c r="L14598" s="14"/>
      <c r="M14598" s="14"/>
      <c r="N14598" s="14"/>
      <c r="O14598" s="14"/>
      <c r="P14598" s="12"/>
      <c r="Q14598" s="39"/>
      <c r="R14598" s="39"/>
      <c r="S14598" s="39"/>
      <c r="T14598" s="39"/>
      <c r="U14598" s="39"/>
      <c r="V14598" s="39"/>
      <c r="W14598" s="39"/>
      <c r="X14598" s="17"/>
      <c r="Y14598" s="12"/>
      <c r="Z14598" s="13"/>
    </row>
    <row r="14599" spans="1:26" x14ac:dyDescent="0.25">
      <c r="A14599" s="11"/>
      <c r="B14599" s="12"/>
      <c r="C14599" s="12"/>
      <c r="D14599" s="12"/>
      <c r="E14599" s="12"/>
      <c r="F14599" s="12"/>
      <c r="G14599" s="13"/>
      <c r="H14599" s="13"/>
      <c r="I14599" s="13"/>
      <c r="J14599" s="13"/>
      <c r="K14599" s="14"/>
      <c r="L14599" s="14"/>
      <c r="M14599" s="14"/>
      <c r="N14599" s="14"/>
      <c r="O14599" s="14"/>
      <c r="P14599" s="14"/>
      <c r="Q14599" s="39"/>
      <c r="R14599" s="39"/>
      <c r="S14599" s="39"/>
      <c r="T14599" s="39"/>
      <c r="U14599" s="39"/>
      <c r="V14599" s="39"/>
      <c r="W14599" s="39"/>
      <c r="X14599" s="17"/>
      <c r="Y14599" s="13"/>
      <c r="Z14599" s="13"/>
    </row>
    <row r="14600" spans="1:26" x14ac:dyDescent="0.25">
      <c r="A14600" s="11"/>
      <c r="B14600" s="12"/>
      <c r="C14600" s="12"/>
      <c r="D14600" s="12"/>
      <c r="E14600" s="12"/>
      <c r="F14600" s="12"/>
      <c r="G14600" s="13"/>
      <c r="H14600" s="13"/>
      <c r="I14600" s="13"/>
      <c r="J14600" s="13"/>
      <c r="K14600" s="14"/>
      <c r="L14600" s="14"/>
      <c r="M14600" s="14"/>
      <c r="N14600" s="14"/>
      <c r="O14600" s="14"/>
      <c r="P14600" s="14"/>
      <c r="Q14600" s="39"/>
      <c r="R14600" s="39"/>
      <c r="S14600" s="39"/>
      <c r="T14600" s="39"/>
      <c r="U14600" s="39"/>
      <c r="V14600" s="39"/>
      <c r="W14600" s="38"/>
      <c r="X14600" s="17"/>
      <c r="Y14600" s="12"/>
      <c r="Z14600" s="13"/>
    </row>
    <row r="14601" spans="1:26" x14ac:dyDescent="0.25">
      <c r="A14601" s="11"/>
      <c r="B14601" s="12"/>
      <c r="C14601" s="12"/>
      <c r="D14601" s="12"/>
      <c r="E14601" s="12"/>
      <c r="F14601" s="12"/>
      <c r="G14601" s="13"/>
      <c r="H14601" s="13"/>
      <c r="I14601" s="13"/>
      <c r="J14601" s="13"/>
      <c r="K14601" s="14"/>
      <c r="L14601" s="14"/>
      <c r="M14601" s="14"/>
      <c r="N14601" s="14"/>
      <c r="O14601" s="14"/>
      <c r="P14601" s="14"/>
      <c r="Q14601" s="39"/>
      <c r="R14601" s="39"/>
      <c r="S14601" s="39"/>
      <c r="T14601" s="39"/>
      <c r="U14601" s="39"/>
      <c r="V14601" s="39"/>
      <c r="W14601" s="39"/>
      <c r="X14601" s="17"/>
      <c r="Y14601" s="12"/>
      <c r="Z14601" s="13"/>
    </row>
    <row r="14602" spans="1:26" x14ac:dyDescent="0.25">
      <c r="A14602" s="11"/>
      <c r="B14602" s="12"/>
      <c r="C14602" s="12"/>
      <c r="D14602" s="12"/>
      <c r="E14602" s="12"/>
      <c r="F14602" s="12"/>
      <c r="G14602" s="13"/>
      <c r="H14602" s="13"/>
      <c r="I14602" s="13"/>
      <c r="J14602" s="13"/>
      <c r="K14602" s="14"/>
      <c r="L14602" s="14"/>
      <c r="M14602" s="14"/>
      <c r="N14602" s="14"/>
      <c r="O14602" s="14"/>
      <c r="P14602" s="14"/>
      <c r="Q14602" s="39"/>
      <c r="R14602" s="39"/>
      <c r="S14602" s="39"/>
      <c r="T14602" s="39"/>
      <c r="U14602" s="39"/>
      <c r="V14602" s="39"/>
      <c r="W14602" s="38"/>
      <c r="X14602" s="17"/>
      <c r="Y14602" s="12"/>
      <c r="Z14602" s="13"/>
    </row>
    <row r="14603" spans="1:26" x14ac:dyDescent="0.25">
      <c r="A14603" s="11"/>
      <c r="B14603" s="12"/>
      <c r="C14603" s="12"/>
      <c r="D14603" s="12"/>
      <c r="E14603" s="12"/>
      <c r="F14603" s="12"/>
      <c r="G14603" s="13"/>
      <c r="H14603" s="13"/>
      <c r="I14603" s="13"/>
      <c r="J14603" s="13"/>
      <c r="K14603" s="14"/>
      <c r="L14603" s="14"/>
      <c r="M14603" s="14"/>
      <c r="N14603" s="14"/>
      <c r="O14603" s="14"/>
      <c r="P14603" s="14"/>
      <c r="Q14603" s="39"/>
      <c r="R14603" s="39"/>
      <c r="S14603" s="39"/>
      <c r="T14603" s="39"/>
      <c r="U14603" s="39"/>
      <c r="V14603" s="39"/>
      <c r="W14603" s="39"/>
      <c r="X14603" s="17"/>
      <c r="Y14603" s="13"/>
      <c r="Z14603" s="13"/>
    </row>
    <row r="14604" spans="1:26" x14ac:dyDescent="0.25">
      <c r="A14604" s="11"/>
      <c r="B14604" s="12"/>
      <c r="C14604" s="12"/>
      <c r="D14604" s="12"/>
      <c r="E14604" s="12"/>
      <c r="F14604" s="12"/>
      <c r="G14604" s="13"/>
      <c r="H14604" s="13"/>
      <c r="I14604" s="13"/>
      <c r="J14604" s="13"/>
      <c r="K14604" s="14"/>
      <c r="L14604" s="14"/>
      <c r="M14604" s="14"/>
      <c r="N14604" s="14"/>
      <c r="O14604" s="14"/>
      <c r="P14604" s="14"/>
      <c r="Q14604" s="39"/>
      <c r="R14604" s="39"/>
      <c r="S14604" s="39"/>
      <c r="T14604" s="39"/>
      <c r="U14604" s="39"/>
      <c r="V14604" s="39"/>
      <c r="W14604" s="38"/>
      <c r="X14604" s="17"/>
      <c r="Y14604" s="12"/>
      <c r="Z14604" s="13"/>
    </row>
    <row r="14605" spans="1:26" x14ac:dyDescent="0.25">
      <c r="A14605" s="11"/>
      <c r="B14605" s="12"/>
      <c r="C14605" s="12"/>
      <c r="D14605" s="12"/>
      <c r="E14605" s="12"/>
      <c r="F14605" s="12"/>
      <c r="G14605" s="13"/>
      <c r="H14605" s="13"/>
      <c r="I14605" s="13"/>
      <c r="J14605" s="13"/>
      <c r="K14605" s="14"/>
      <c r="L14605" s="14"/>
      <c r="M14605" s="14"/>
      <c r="N14605" s="14"/>
      <c r="O14605" s="14"/>
      <c r="P14605" s="14"/>
      <c r="Q14605" s="39"/>
      <c r="R14605" s="39"/>
      <c r="S14605" s="39"/>
      <c r="T14605" s="39"/>
      <c r="U14605" s="39"/>
      <c r="V14605" s="39"/>
      <c r="W14605" s="38"/>
      <c r="X14605" s="17"/>
      <c r="Y14605" s="12"/>
      <c r="Z14605" s="13"/>
    </row>
    <row r="14606" spans="1:26" x14ac:dyDescent="0.25">
      <c r="A14606" s="11"/>
      <c r="B14606" s="12"/>
      <c r="C14606" s="12"/>
      <c r="D14606" s="12"/>
      <c r="E14606" s="12"/>
      <c r="F14606" s="12"/>
      <c r="G14606" s="13"/>
      <c r="H14606" s="13"/>
      <c r="I14606" s="13"/>
      <c r="J14606" s="13"/>
      <c r="K14606" s="14"/>
      <c r="L14606" s="14"/>
      <c r="M14606" s="14"/>
      <c r="N14606" s="14"/>
      <c r="O14606" s="14"/>
      <c r="P14606" s="14"/>
      <c r="Q14606" s="39"/>
      <c r="R14606" s="39"/>
      <c r="S14606" s="39"/>
      <c r="T14606" s="39"/>
      <c r="U14606" s="39"/>
      <c r="V14606" s="39"/>
      <c r="W14606" s="38"/>
      <c r="X14606" s="17"/>
      <c r="Y14606" s="12"/>
      <c r="Z14606" s="13"/>
    </row>
    <row r="14607" spans="1:26" x14ac:dyDescent="0.25">
      <c r="A14607" s="11"/>
      <c r="B14607" s="12"/>
      <c r="C14607" s="12"/>
      <c r="D14607" s="12"/>
      <c r="E14607" s="12"/>
      <c r="F14607" s="12"/>
      <c r="G14607" s="13"/>
      <c r="H14607" s="13"/>
      <c r="I14607" s="13"/>
      <c r="J14607" s="13"/>
      <c r="K14607" s="14"/>
      <c r="L14607" s="14"/>
      <c r="M14607" s="14"/>
      <c r="N14607" s="14"/>
      <c r="O14607" s="14"/>
      <c r="P14607" s="14"/>
      <c r="Q14607" s="39"/>
      <c r="R14607" s="39"/>
      <c r="S14607" s="39"/>
      <c r="T14607" s="39"/>
      <c r="U14607" s="39"/>
      <c r="V14607" s="39"/>
      <c r="W14607" s="39"/>
      <c r="X14607" s="17"/>
      <c r="Y14607" s="12"/>
      <c r="Z14607" s="13"/>
    </row>
    <row r="14608" spans="1:26" x14ac:dyDescent="0.25">
      <c r="A14608" s="11"/>
      <c r="B14608" s="12"/>
      <c r="C14608" s="12"/>
      <c r="D14608" s="12"/>
      <c r="E14608" s="12"/>
      <c r="F14608" s="12"/>
      <c r="G14608" s="13"/>
      <c r="H14608" s="13"/>
      <c r="I14608" s="13"/>
      <c r="J14608" s="13"/>
      <c r="K14608" s="14"/>
      <c r="L14608" s="14"/>
      <c r="M14608" s="14"/>
      <c r="N14608" s="14"/>
      <c r="O14608" s="14"/>
      <c r="P14608" s="14"/>
      <c r="Q14608" s="39"/>
      <c r="R14608" s="39"/>
      <c r="S14608" s="39"/>
      <c r="T14608" s="39"/>
      <c r="U14608" s="39"/>
      <c r="V14608" s="39"/>
      <c r="W14608" s="39"/>
      <c r="X14608" s="17"/>
      <c r="Y14608" s="12"/>
      <c r="Z14608" s="13"/>
    </row>
    <row r="14609" spans="1:26" x14ac:dyDescent="0.25">
      <c r="A14609" s="11"/>
      <c r="B14609" s="12"/>
      <c r="C14609" s="12"/>
      <c r="D14609" s="12"/>
      <c r="E14609" s="12"/>
      <c r="F14609" s="12"/>
      <c r="G14609" s="13"/>
      <c r="H14609" s="13"/>
      <c r="I14609" s="13"/>
      <c r="J14609" s="13"/>
      <c r="K14609" s="14"/>
      <c r="L14609" s="14"/>
      <c r="M14609" s="14"/>
      <c r="N14609" s="14"/>
      <c r="O14609" s="14"/>
      <c r="P14609" s="14"/>
      <c r="Q14609" s="39"/>
      <c r="R14609" s="39"/>
      <c r="S14609" s="39"/>
      <c r="T14609" s="39"/>
      <c r="U14609" s="39"/>
      <c r="V14609" s="39"/>
      <c r="W14609" s="39"/>
      <c r="X14609" s="17"/>
      <c r="Y14609" s="12"/>
      <c r="Z14609" s="13"/>
    </row>
    <row r="14610" spans="1:26" x14ac:dyDescent="0.25">
      <c r="A14610" s="11"/>
      <c r="B14610" s="12"/>
      <c r="C14610" s="12"/>
      <c r="D14610" s="12"/>
      <c r="E14610" s="12"/>
      <c r="F14610" s="12"/>
      <c r="G14610" s="13"/>
      <c r="H14610" s="13"/>
      <c r="I14610" s="13"/>
      <c r="J14610" s="13"/>
      <c r="K14610" s="14"/>
      <c r="L14610" s="14"/>
      <c r="M14610" s="14"/>
      <c r="N14610" s="14"/>
      <c r="O14610" s="14"/>
      <c r="P14610" s="14"/>
      <c r="Q14610" s="39"/>
      <c r="R14610" s="39"/>
      <c r="S14610" s="39"/>
      <c r="T14610" s="39"/>
      <c r="U14610" s="39"/>
      <c r="V14610" s="39"/>
      <c r="W14610" s="38"/>
      <c r="X14610" s="17"/>
      <c r="Y14610" s="12"/>
      <c r="Z14610" s="13"/>
    </row>
    <row r="14611" spans="1:26" x14ac:dyDescent="0.25">
      <c r="A14611" s="11"/>
      <c r="B14611" s="12"/>
      <c r="C14611" s="12"/>
      <c r="D14611" s="12"/>
      <c r="E14611" s="12"/>
      <c r="F14611" s="12"/>
      <c r="G14611" s="13"/>
      <c r="H14611" s="13"/>
      <c r="I14611" s="13"/>
      <c r="J14611" s="13"/>
      <c r="K14611" s="14"/>
      <c r="L14611" s="14"/>
      <c r="M14611" s="14"/>
      <c r="N14611" s="14"/>
      <c r="O14611" s="14"/>
      <c r="P14611" s="12"/>
      <c r="Q14611" s="39"/>
      <c r="R14611" s="39"/>
      <c r="S14611" s="39"/>
      <c r="T14611" s="39"/>
      <c r="U14611" s="39"/>
      <c r="V14611" s="39"/>
      <c r="W14611" s="38"/>
      <c r="X14611" s="17"/>
      <c r="Y14611" s="12"/>
      <c r="Z14611" s="13"/>
    </row>
    <row r="14612" spans="1:26" x14ac:dyDescent="0.25">
      <c r="A14612" s="11"/>
      <c r="B14612" s="12"/>
      <c r="C14612" s="12"/>
      <c r="D14612" s="12"/>
      <c r="E14612" s="12"/>
      <c r="F14612" s="12"/>
      <c r="G14612" s="13"/>
      <c r="H14612" s="13"/>
      <c r="I14612" s="13"/>
      <c r="J14612" s="13"/>
      <c r="K14612" s="14"/>
      <c r="L14612" s="14"/>
      <c r="M14612" s="14"/>
      <c r="N14612" s="14"/>
      <c r="O14612" s="14"/>
      <c r="P14612" s="14"/>
      <c r="Q14612" s="39"/>
      <c r="R14612" s="39"/>
      <c r="S14612" s="39"/>
      <c r="T14612" s="39"/>
      <c r="U14612" s="39"/>
      <c r="V14612" s="39"/>
      <c r="W14612" s="38"/>
      <c r="X14612" s="17"/>
      <c r="Y14612" s="12"/>
      <c r="Z14612" s="13"/>
    </row>
    <row r="14613" spans="1:26" x14ac:dyDescent="0.25">
      <c r="A14613" s="11"/>
      <c r="B14613" s="12"/>
      <c r="C14613" s="12"/>
      <c r="D14613" s="12"/>
      <c r="E14613" s="12"/>
      <c r="F14613" s="12"/>
      <c r="G14613" s="13"/>
      <c r="H14613" s="13"/>
      <c r="I14613" s="13"/>
      <c r="J14613" s="13"/>
      <c r="K14613" s="14"/>
      <c r="L14613" s="14"/>
      <c r="M14613" s="14"/>
      <c r="N14613" s="14"/>
      <c r="O14613" s="14"/>
      <c r="P14613" s="12"/>
      <c r="Q14613" s="39"/>
      <c r="R14613" s="39"/>
      <c r="S14613" s="39"/>
      <c r="T14613" s="39"/>
      <c r="U14613" s="39"/>
      <c r="V14613" s="39"/>
      <c r="W14613" s="39"/>
      <c r="X14613" s="17"/>
      <c r="Y14613" s="12"/>
      <c r="Z14613" s="13"/>
    </row>
    <row r="14614" spans="1:26" x14ac:dyDescent="0.25">
      <c r="A14614" s="11"/>
      <c r="B14614" s="12"/>
      <c r="C14614" s="12"/>
      <c r="D14614" s="12"/>
      <c r="E14614" s="12"/>
      <c r="F14614" s="12"/>
      <c r="G14614" s="13"/>
      <c r="H14614" s="13"/>
      <c r="I14614" s="13"/>
      <c r="J14614" s="13"/>
      <c r="K14614" s="14"/>
      <c r="L14614" s="14"/>
      <c r="M14614" s="14"/>
      <c r="N14614" s="14"/>
      <c r="O14614" s="14"/>
      <c r="P14614" s="14"/>
      <c r="Q14614" s="39"/>
      <c r="R14614" s="39"/>
      <c r="S14614" s="39"/>
      <c r="T14614" s="39"/>
      <c r="U14614" s="39"/>
      <c r="V14614" s="39"/>
      <c r="W14614" s="38"/>
      <c r="X14614" s="17"/>
      <c r="Y14614" s="12"/>
      <c r="Z14614" s="13"/>
    </row>
    <row r="14615" spans="1:26" x14ac:dyDescent="0.25">
      <c r="A14615" s="11"/>
      <c r="B14615" s="12"/>
      <c r="C14615" s="12"/>
      <c r="D14615" s="12"/>
      <c r="E14615" s="12"/>
      <c r="F14615" s="12"/>
      <c r="G14615" s="13"/>
      <c r="H14615" s="13"/>
      <c r="I14615" s="13"/>
      <c r="J14615" s="13"/>
      <c r="K14615" s="14"/>
      <c r="L14615" s="14"/>
      <c r="M14615" s="14"/>
      <c r="N14615" s="14"/>
      <c r="O14615" s="14"/>
      <c r="P14615" s="14"/>
      <c r="Q14615" s="39"/>
      <c r="R14615" s="39"/>
      <c r="S14615" s="39"/>
      <c r="T14615" s="39"/>
      <c r="U14615" s="39"/>
      <c r="V14615" s="39"/>
      <c r="W14615" s="39"/>
      <c r="X14615" s="17"/>
      <c r="Y14615" s="12"/>
      <c r="Z14615" s="13"/>
    </row>
    <row r="14616" spans="1:26" x14ac:dyDescent="0.25">
      <c r="A14616" s="11"/>
      <c r="B14616" s="12"/>
      <c r="C14616" s="12"/>
      <c r="D14616" s="12"/>
      <c r="E14616" s="12"/>
      <c r="F14616" s="12"/>
      <c r="G14616" s="13"/>
      <c r="H14616" s="13"/>
      <c r="I14616" s="13"/>
      <c r="J14616" s="13"/>
      <c r="K14616" s="14"/>
      <c r="L14616" s="14"/>
      <c r="M14616" s="14"/>
      <c r="N14616" s="14"/>
      <c r="O14616" s="14"/>
      <c r="P14616" s="14"/>
      <c r="Q14616" s="39"/>
      <c r="R14616" s="39"/>
      <c r="S14616" s="39"/>
      <c r="T14616" s="39"/>
      <c r="U14616" s="39"/>
      <c r="V14616" s="39"/>
      <c r="W14616" s="39"/>
      <c r="X14616" s="17"/>
      <c r="Y14616" s="13"/>
      <c r="Z14616" s="13"/>
    </row>
    <row r="14617" spans="1:26" x14ac:dyDescent="0.25">
      <c r="A14617" s="11"/>
      <c r="B14617" s="12"/>
      <c r="C14617" s="12"/>
      <c r="D14617" s="12"/>
      <c r="E14617" s="12"/>
      <c r="F14617" s="12"/>
      <c r="G14617" s="13"/>
      <c r="H14617" s="13"/>
      <c r="I14617" s="13"/>
      <c r="J14617" s="13"/>
      <c r="K14617" s="14"/>
      <c r="L14617" s="14"/>
      <c r="M14617" s="14"/>
      <c r="N14617" s="14"/>
      <c r="O14617" s="14"/>
      <c r="P14617" s="14"/>
      <c r="Q14617" s="39"/>
      <c r="R14617" s="39"/>
      <c r="S14617" s="39"/>
      <c r="T14617" s="39"/>
      <c r="U14617" s="39"/>
      <c r="V14617" s="39"/>
      <c r="W14617" s="38"/>
      <c r="X14617" s="17"/>
      <c r="Y14617" s="12"/>
      <c r="Z14617" s="13"/>
    </row>
    <row r="14618" spans="1:26" x14ac:dyDescent="0.25">
      <c r="A14618" s="11"/>
      <c r="B14618" s="12"/>
      <c r="C14618" s="12"/>
      <c r="D14618" s="12"/>
      <c r="E14618" s="12"/>
      <c r="F14618" s="12"/>
      <c r="G14618" s="13"/>
      <c r="H14618" s="13"/>
      <c r="I14618" s="13"/>
      <c r="J14618" s="13"/>
      <c r="K14618" s="14"/>
      <c r="L14618" s="14"/>
      <c r="M14618" s="14"/>
      <c r="N14618" s="14"/>
      <c r="O14618" s="14"/>
      <c r="P14618" s="14"/>
      <c r="Q14618" s="39"/>
      <c r="R14618" s="39"/>
      <c r="S14618" s="39"/>
      <c r="T14618" s="39"/>
      <c r="U14618" s="39"/>
      <c r="V14618" s="39"/>
      <c r="W14618" s="39"/>
      <c r="X14618" s="17"/>
      <c r="Y14618" s="12"/>
      <c r="Z14618" s="13"/>
    </row>
    <row r="14619" spans="1:26" x14ac:dyDescent="0.25">
      <c r="A14619" s="11"/>
      <c r="B14619" s="12"/>
      <c r="C14619" s="12"/>
      <c r="D14619" s="12"/>
      <c r="E14619" s="12"/>
      <c r="F14619" s="12"/>
      <c r="G14619" s="13"/>
      <c r="H14619" s="13"/>
      <c r="I14619" s="13"/>
      <c r="J14619" s="13"/>
      <c r="K14619" s="14"/>
      <c r="L14619" s="14"/>
      <c r="M14619" s="14"/>
      <c r="N14619" s="14"/>
      <c r="O14619" s="14"/>
      <c r="P14619" s="14"/>
      <c r="Q14619" s="39"/>
      <c r="R14619" s="39"/>
      <c r="S14619" s="39"/>
      <c r="T14619" s="39"/>
      <c r="U14619" s="39"/>
      <c r="V14619" s="39"/>
      <c r="W14619" s="39"/>
      <c r="X14619" s="17"/>
      <c r="Y14619" s="12"/>
      <c r="Z14619" s="13"/>
    </row>
    <row r="14620" spans="1:26" x14ac:dyDescent="0.25">
      <c r="A14620" s="11"/>
      <c r="B14620" s="12"/>
      <c r="C14620" s="12"/>
      <c r="D14620" s="12"/>
      <c r="E14620" s="12"/>
      <c r="F14620" s="12"/>
      <c r="G14620" s="13"/>
      <c r="H14620" s="13"/>
      <c r="I14620" s="13"/>
      <c r="J14620" s="13"/>
      <c r="K14620" s="14"/>
      <c r="L14620" s="14"/>
      <c r="M14620" s="14"/>
      <c r="N14620" s="14"/>
      <c r="O14620" s="14"/>
      <c r="P14620" s="14"/>
      <c r="Q14620" s="39"/>
      <c r="R14620" s="39"/>
      <c r="S14620" s="39"/>
      <c r="T14620" s="39"/>
      <c r="U14620" s="39"/>
      <c r="V14620" s="39"/>
      <c r="W14620" s="53"/>
      <c r="X14620" s="17"/>
      <c r="Y14620" s="12"/>
      <c r="Z14620" s="13"/>
    </row>
    <row r="14621" spans="1:26" x14ac:dyDescent="0.25">
      <c r="A14621" s="11"/>
      <c r="B14621" s="12"/>
      <c r="C14621" s="12"/>
      <c r="D14621" s="12"/>
      <c r="E14621" s="12"/>
      <c r="F14621" s="12"/>
      <c r="G14621" s="13"/>
      <c r="H14621" s="13"/>
      <c r="I14621" s="13"/>
      <c r="J14621" s="13"/>
      <c r="K14621" s="14"/>
      <c r="L14621" s="14"/>
      <c r="M14621" s="14"/>
      <c r="N14621" s="14"/>
      <c r="O14621" s="14"/>
      <c r="P14621" s="14"/>
      <c r="Q14621" s="39"/>
      <c r="R14621" s="39"/>
      <c r="S14621" s="39"/>
      <c r="T14621" s="39"/>
      <c r="U14621" s="39"/>
      <c r="V14621" s="39"/>
      <c r="W14621" s="53"/>
      <c r="X14621" s="17"/>
      <c r="Y14621" s="12"/>
      <c r="Z14621" s="13"/>
    </row>
    <row r="14622" spans="1:26" x14ac:dyDescent="0.25">
      <c r="A14622" s="11"/>
      <c r="B14622" s="12"/>
      <c r="C14622" s="12"/>
      <c r="D14622" s="12"/>
      <c r="E14622" s="12"/>
      <c r="F14622" s="12"/>
      <c r="G14622" s="13"/>
      <c r="H14622" s="13"/>
      <c r="I14622" s="13"/>
      <c r="J14622" s="13"/>
      <c r="K14622" s="14"/>
      <c r="L14622" s="14"/>
      <c r="M14622" s="14"/>
      <c r="N14622" s="14"/>
      <c r="O14622" s="14"/>
      <c r="P14622" s="14"/>
      <c r="Q14622" s="39"/>
      <c r="R14622" s="39"/>
      <c r="S14622" s="39"/>
      <c r="T14622" s="39"/>
      <c r="U14622" s="39"/>
      <c r="V14622" s="39"/>
      <c r="W14622" s="53"/>
      <c r="X14622" s="17"/>
      <c r="Y14622" s="12"/>
      <c r="Z14622" s="13"/>
    </row>
    <row r="14623" spans="1:26" x14ac:dyDescent="0.25">
      <c r="A14623" s="11"/>
      <c r="B14623" s="12"/>
      <c r="C14623" s="12"/>
      <c r="D14623" s="12"/>
      <c r="E14623" s="12"/>
      <c r="F14623" s="12"/>
      <c r="G14623" s="13"/>
      <c r="H14623" s="13"/>
      <c r="I14623" s="13"/>
      <c r="J14623" s="13"/>
      <c r="K14623" s="14"/>
      <c r="L14623" s="14"/>
      <c r="M14623" s="14"/>
      <c r="N14623" s="14"/>
      <c r="O14623" s="14"/>
      <c r="P14623" s="14"/>
      <c r="Q14623" s="39"/>
      <c r="R14623" s="39"/>
      <c r="S14623" s="39"/>
      <c r="T14623" s="39"/>
      <c r="U14623" s="39"/>
      <c r="V14623" s="39"/>
      <c r="W14623" s="39"/>
      <c r="X14623" s="17"/>
      <c r="Y14623" s="12"/>
      <c r="Z14623" s="13"/>
    </row>
    <row r="14624" spans="1:26" x14ac:dyDescent="0.25">
      <c r="A14624" s="11"/>
      <c r="B14624" s="12"/>
      <c r="C14624" s="12"/>
      <c r="D14624" s="12"/>
      <c r="E14624" s="12"/>
      <c r="F14624" s="12"/>
      <c r="G14624" s="13"/>
      <c r="H14624" s="13"/>
      <c r="I14624" s="13"/>
      <c r="J14624" s="13"/>
      <c r="K14624" s="14"/>
      <c r="L14624" s="14"/>
      <c r="M14624" s="14"/>
      <c r="N14624" s="14"/>
      <c r="O14624" s="14"/>
      <c r="P14624" s="14"/>
      <c r="Q14624" s="39"/>
      <c r="R14624" s="39"/>
      <c r="S14624" s="39"/>
      <c r="T14624" s="39"/>
      <c r="U14624" s="39"/>
      <c r="V14624" s="39"/>
      <c r="W14624" s="53"/>
      <c r="X14624" s="17"/>
      <c r="Y14624" s="12"/>
      <c r="Z14624" s="13"/>
    </row>
    <row r="14625" spans="1:26" x14ac:dyDescent="0.25">
      <c r="A14625" s="11"/>
      <c r="B14625" s="12"/>
      <c r="C14625" s="12"/>
      <c r="D14625" s="12"/>
      <c r="E14625" s="12"/>
      <c r="F14625" s="12"/>
      <c r="G14625" s="13"/>
      <c r="H14625" s="13"/>
      <c r="I14625" s="13"/>
      <c r="J14625" s="13"/>
      <c r="K14625" s="14"/>
      <c r="L14625" s="14"/>
      <c r="M14625" s="14"/>
      <c r="N14625" s="14"/>
      <c r="O14625" s="14"/>
      <c r="P14625" s="14"/>
      <c r="Q14625" s="39"/>
      <c r="R14625" s="39"/>
      <c r="S14625" s="39"/>
      <c r="T14625" s="39"/>
      <c r="U14625" s="39"/>
      <c r="V14625" s="39"/>
      <c r="W14625" s="53"/>
      <c r="X14625" s="17"/>
      <c r="Y14625" s="12"/>
      <c r="Z14625" s="13"/>
    </row>
    <row r="14626" spans="1:26" x14ac:dyDescent="0.25">
      <c r="A14626" s="11"/>
      <c r="B14626" s="12"/>
      <c r="C14626" s="12"/>
      <c r="D14626" s="12"/>
      <c r="E14626" s="12"/>
      <c r="F14626" s="12"/>
      <c r="G14626" s="13"/>
      <c r="H14626" s="13"/>
      <c r="I14626" s="13"/>
      <c r="J14626" s="13"/>
      <c r="K14626" s="14"/>
      <c r="L14626" s="14"/>
      <c r="M14626" s="14"/>
      <c r="N14626" s="14"/>
      <c r="O14626" s="14"/>
      <c r="P14626" s="14"/>
      <c r="Q14626" s="39"/>
      <c r="R14626" s="39"/>
      <c r="S14626" s="39"/>
      <c r="T14626" s="39"/>
      <c r="U14626" s="39"/>
      <c r="V14626" s="39"/>
      <c r="W14626" s="38"/>
      <c r="X14626" s="17"/>
      <c r="Y14626" s="12"/>
      <c r="Z14626" s="13"/>
    </row>
    <row r="14627" spans="1:26" x14ac:dyDescent="0.25">
      <c r="A14627" s="11"/>
      <c r="B14627" s="12"/>
      <c r="C14627" s="12"/>
      <c r="D14627" s="12"/>
      <c r="E14627" s="12"/>
      <c r="F14627" s="12"/>
      <c r="G14627" s="13"/>
      <c r="H14627" s="13"/>
      <c r="I14627" s="13"/>
      <c r="J14627" s="13"/>
      <c r="K14627" s="14"/>
      <c r="L14627" s="14"/>
      <c r="M14627" s="14"/>
      <c r="N14627" s="14"/>
      <c r="O14627" s="14"/>
      <c r="P14627" s="12"/>
      <c r="Q14627" s="39"/>
      <c r="R14627" s="39"/>
      <c r="S14627" s="39"/>
      <c r="T14627" s="39"/>
      <c r="U14627" s="39"/>
      <c r="V14627" s="39"/>
      <c r="W14627" s="53"/>
      <c r="X14627" s="17"/>
      <c r="Y14627" s="12"/>
      <c r="Z14627" s="13"/>
    </row>
    <row r="14628" spans="1:26" x14ac:dyDescent="0.25">
      <c r="A14628" s="11"/>
      <c r="B14628" s="12"/>
      <c r="C14628" s="12"/>
      <c r="D14628" s="12"/>
      <c r="E14628" s="12"/>
      <c r="F14628" s="12"/>
      <c r="G14628" s="13"/>
      <c r="H14628" s="13"/>
      <c r="I14628" s="13"/>
      <c r="J14628" s="13"/>
      <c r="K14628" s="14"/>
      <c r="L14628" s="14"/>
      <c r="M14628" s="14"/>
      <c r="N14628" s="14"/>
      <c r="O14628" s="14"/>
      <c r="P14628" s="14"/>
      <c r="Q14628" s="39"/>
      <c r="R14628" s="39"/>
      <c r="S14628" s="39"/>
      <c r="T14628" s="39"/>
      <c r="U14628" s="39"/>
      <c r="V14628" s="39"/>
      <c r="W14628" s="53"/>
      <c r="X14628" s="17"/>
      <c r="Y14628" s="12"/>
      <c r="Z14628" s="13"/>
    </row>
    <row r="14629" spans="1:26" x14ac:dyDescent="0.25">
      <c r="A14629" s="11"/>
      <c r="B14629" s="12"/>
      <c r="C14629" s="12"/>
      <c r="D14629" s="12"/>
      <c r="E14629" s="12"/>
      <c r="F14629" s="12"/>
      <c r="G14629" s="13"/>
      <c r="H14629" s="13"/>
      <c r="I14629" s="13"/>
      <c r="J14629" s="13"/>
      <c r="K14629" s="14"/>
      <c r="L14629" s="14"/>
      <c r="M14629" s="14"/>
      <c r="N14629" s="14"/>
      <c r="O14629" s="14"/>
      <c r="P14629" s="14"/>
      <c r="Q14629" s="39"/>
      <c r="R14629" s="39"/>
      <c r="S14629" s="39"/>
      <c r="T14629" s="39"/>
      <c r="U14629" s="39"/>
      <c r="V14629" s="39"/>
      <c r="W14629" s="53"/>
      <c r="X14629" s="17"/>
      <c r="Y14629" s="12"/>
      <c r="Z14629" s="13"/>
    </row>
    <row r="14630" spans="1:26" x14ac:dyDescent="0.25">
      <c r="A14630" s="11"/>
      <c r="B14630" s="12"/>
      <c r="C14630" s="12"/>
      <c r="D14630" s="12"/>
      <c r="E14630" s="12"/>
      <c r="F14630" s="12"/>
      <c r="G14630" s="13"/>
      <c r="H14630" s="13"/>
      <c r="I14630" s="13"/>
      <c r="J14630" s="13"/>
      <c r="K14630" s="14"/>
      <c r="L14630" s="14"/>
      <c r="M14630" s="14"/>
      <c r="N14630" s="14"/>
      <c r="O14630" s="14"/>
      <c r="P14630" s="12"/>
      <c r="Q14630" s="39"/>
      <c r="R14630" s="39"/>
      <c r="S14630" s="39"/>
      <c r="T14630" s="39"/>
      <c r="U14630" s="39"/>
      <c r="V14630" s="39"/>
      <c r="W14630" s="53"/>
      <c r="X14630" s="17"/>
      <c r="Y14630" s="12"/>
      <c r="Z14630" s="13"/>
    </row>
    <row r="14631" spans="1:26" x14ac:dyDescent="0.25">
      <c r="A14631" s="11"/>
      <c r="B14631" s="12"/>
      <c r="C14631" s="12"/>
      <c r="D14631" s="12"/>
      <c r="E14631" s="12"/>
      <c r="F14631" s="12"/>
      <c r="G14631" s="13"/>
      <c r="H14631" s="13"/>
      <c r="I14631" s="13"/>
      <c r="J14631" s="13"/>
      <c r="K14631" s="14"/>
      <c r="L14631" s="14"/>
      <c r="M14631" s="14"/>
      <c r="N14631" s="14"/>
      <c r="O14631" s="14"/>
      <c r="P14631" s="12"/>
      <c r="Q14631" s="39"/>
      <c r="R14631" s="39"/>
      <c r="S14631" s="39"/>
      <c r="T14631" s="39"/>
      <c r="U14631" s="39"/>
      <c r="V14631" s="39"/>
      <c r="W14631" s="39"/>
      <c r="X14631" s="17"/>
      <c r="Y14631" s="12"/>
      <c r="Z14631" s="13"/>
    </row>
    <row r="14632" spans="1:26" x14ac:dyDescent="0.25">
      <c r="A14632" s="11"/>
      <c r="B14632" s="12"/>
      <c r="C14632" s="12"/>
      <c r="D14632" s="12"/>
      <c r="E14632" s="12"/>
      <c r="F14632" s="12"/>
      <c r="G14632" s="13"/>
      <c r="H14632" s="13"/>
      <c r="I14632" s="13"/>
      <c r="J14632" s="13"/>
      <c r="K14632" s="14"/>
      <c r="L14632" s="14"/>
      <c r="M14632" s="14"/>
      <c r="N14632" s="14"/>
      <c r="O14632" s="14"/>
      <c r="P14632" s="12"/>
      <c r="Q14632" s="39"/>
      <c r="R14632" s="39"/>
      <c r="S14632" s="39"/>
      <c r="T14632" s="39"/>
      <c r="U14632" s="39"/>
      <c r="V14632" s="39"/>
      <c r="W14632" s="39"/>
      <c r="X14632" s="17"/>
      <c r="Y14632" s="12"/>
      <c r="Z14632" s="13"/>
    </row>
    <row r="14633" spans="1:26" x14ac:dyDescent="0.25">
      <c r="A14633" s="11"/>
      <c r="B14633" s="12"/>
      <c r="C14633" s="12"/>
      <c r="D14633" s="12"/>
      <c r="E14633" s="12"/>
      <c r="F14633" s="12"/>
      <c r="G14633" s="13"/>
      <c r="H14633" s="13"/>
      <c r="I14633" s="13"/>
      <c r="J14633" s="13"/>
      <c r="K14633" s="14"/>
      <c r="L14633" s="14"/>
      <c r="M14633" s="14"/>
      <c r="N14633" s="14"/>
      <c r="O14633" s="14"/>
      <c r="P14633" s="12"/>
      <c r="Q14633" s="39"/>
      <c r="R14633" s="39"/>
      <c r="S14633" s="39"/>
      <c r="T14633" s="39"/>
      <c r="U14633" s="39"/>
      <c r="V14633" s="39"/>
      <c r="W14633" s="39"/>
      <c r="X14633" s="17"/>
      <c r="Y14633" s="12"/>
      <c r="Z14633" s="13"/>
    </row>
    <row r="14634" spans="1:26" x14ac:dyDescent="0.25">
      <c r="A14634" s="11"/>
      <c r="B14634" s="12"/>
      <c r="C14634" s="12"/>
      <c r="D14634" s="12"/>
      <c r="E14634" s="12"/>
      <c r="F14634" s="12"/>
      <c r="G14634" s="13"/>
      <c r="H14634" s="13"/>
      <c r="I14634" s="13"/>
      <c r="J14634" s="13"/>
      <c r="K14634" s="14"/>
      <c r="L14634" s="14"/>
      <c r="M14634" s="14"/>
      <c r="N14634" s="14"/>
      <c r="O14634" s="14"/>
      <c r="P14634" s="14"/>
      <c r="Q14634" s="39"/>
      <c r="R14634" s="39"/>
      <c r="S14634" s="39"/>
      <c r="T14634" s="39"/>
      <c r="U14634" s="39"/>
      <c r="V14634" s="39"/>
      <c r="W14634" s="38"/>
      <c r="X14634" s="17"/>
      <c r="Y14634" s="12"/>
      <c r="Z14634" s="13"/>
    </row>
    <row r="14635" spans="1:26" x14ac:dyDescent="0.25">
      <c r="A14635" s="11"/>
      <c r="B14635" s="12"/>
      <c r="C14635" s="12"/>
      <c r="D14635" s="12"/>
      <c r="E14635" s="12"/>
      <c r="F14635" s="12"/>
      <c r="G14635" s="13"/>
      <c r="H14635" s="13"/>
      <c r="I14635" s="13"/>
      <c r="J14635" s="13"/>
      <c r="K14635" s="14"/>
      <c r="L14635" s="14"/>
      <c r="M14635" s="14"/>
      <c r="N14635" s="14"/>
      <c r="O14635" s="14"/>
      <c r="P14635" s="14"/>
      <c r="Q14635" s="39"/>
      <c r="R14635" s="39"/>
      <c r="S14635" s="39"/>
      <c r="T14635" s="39"/>
      <c r="U14635" s="39"/>
      <c r="V14635" s="39"/>
      <c r="W14635" s="38"/>
      <c r="X14635" s="17"/>
      <c r="Y14635" s="12"/>
      <c r="Z14635" s="13"/>
    </row>
    <row r="14636" spans="1:26" x14ac:dyDescent="0.25">
      <c r="A14636" s="11"/>
      <c r="B14636" s="12"/>
      <c r="C14636" s="12"/>
      <c r="D14636" s="12"/>
      <c r="E14636" s="12"/>
      <c r="F14636" s="12"/>
      <c r="G14636" s="13"/>
      <c r="H14636" s="13"/>
      <c r="I14636" s="13"/>
      <c r="J14636" s="13"/>
      <c r="K14636" s="14"/>
      <c r="L14636" s="14"/>
      <c r="M14636" s="14"/>
      <c r="N14636" s="14"/>
      <c r="O14636" s="14"/>
      <c r="P14636" s="12"/>
      <c r="Q14636" s="39"/>
      <c r="R14636" s="39"/>
      <c r="S14636" s="39"/>
      <c r="T14636" s="39"/>
      <c r="U14636" s="39"/>
      <c r="V14636" s="39"/>
      <c r="W14636" s="53"/>
      <c r="X14636" s="17"/>
      <c r="Y14636" s="12"/>
      <c r="Z14636" s="13"/>
    </row>
    <row r="14637" spans="1:26" x14ac:dyDescent="0.25">
      <c r="A14637" s="11"/>
      <c r="B14637" s="12"/>
      <c r="C14637" s="12"/>
      <c r="D14637" s="12"/>
      <c r="E14637" s="12"/>
      <c r="F14637" s="12"/>
      <c r="G14637" s="13"/>
      <c r="H14637" s="13"/>
      <c r="I14637" s="13"/>
      <c r="J14637" s="13"/>
      <c r="K14637" s="14"/>
      <c r="L14637" s="14"/>
      <c r="M14637" s="14"/>
      <c r="N14637" s="14"/>
      <c r="O14637" s="14"/>
      <c r="P14637" s="14"/>
      <c r="Q14637" s="39"/>
      <c r="R14637" s="39"/>
      <c r="S14637" s="39"/>
      <c r="T14637" s="39"/>
      <c r="U14637" s="39"/>
      <c r="V14637" s="39"/>
      <c r="W14637" s="39"/>
      <c r="X14637" s="17"/>
      <c r="Y14637" s="12"/>
      <c r="Z14637" s="13"/>
    </row>
    <row r="14638" spans="1:26" x14ac:dyDescent="0.25">
      <c r="A14638" s="11"/>
      <c r="B14638" s="12"/>
      <c r="C14638" s="12"/>
      <c r="D14638" s="12"/>
      <c r="E14638" s="12"/>
      <c r="F14638" s="12"/>
      <c r="G14638" s="13"/>
      <c r="H14638" s="13"/>
      <c r="I14638" s="13"/>
      <c r="J14638" s="13"/>
      <c r="K14638" s="14"/>
      <c r="L14638" s="14"/>
      <c r="M14638" s="14"/>
      <c r="N14638" s="14"/>
      <c r="O14638" s="14"/>
      <c r="P14638" s="14"/>
      <c r="Q14638" s="39"/>
      <c r="R14638" s="39"/>
      <c r="S14638" s="39"/>
      <c r="T14638" s="39"/>
      <c r="U14638" s="39"/>
      <c r="V14638" s="39"/>
      <c r="W14638" s="39"/>
      <c r="X14638" s="17"/>
      <c r="Y14638" s="12"/>
      <c r="Z14638" s="13"/>
    </row>
    <row r="14639" spans="1:26" x14ac:dyDescent="0.25">
      <c r="A14639" s="11"/>
      <c r="B14639" s="12"/>
      <c r="C14639" s="12"/>
      <c r="D14639" s="12"/>
      <c r="E14639" s="12"/>
      <c r="F14639" s="12"/>
      <c r="G14639" s="13"/>
      <c r="H14639" s="13"/>
      <c r="I14639" s="13"/>
      <c r="J14639" s="13"/>
      <c r="K14639" s="14"/>
      <c r="L14639" s="14"/>
      <c r="M14639" s="14"/>
      <c r="N14639" s="14"/>
      <c r="O14639" s="14"/>
      <c r="P14639" s="14"/>
      <c r="Q14639" s="39"/>
      <c r="R14639" s="39"/>
      <c r="S14639" s="39"/>
      <c r="T14639" s="39"/>
      <c r="U14639" s="39"/>
      <c r="V14639" s="39"/>
      <c r="W14639" s="39"/>
      <c r="X14639" s="17"/>
      <c r="Y14639" s="13"/>
      <c r="Z14639" s="13"/>
    </row>
    <row r="14640" spans="1:26" x14ac:dyDescent="0.25">
      <c r="A14640" s="11"/>
      <c r="B14640" s="12"/>
      <c r="C14640" s="12"/>
      <c r="D14640" s="12"/>
      <c r="E14640" s="12"/>
      <c r="F14640" s="12"/>
      <c r="G14640" s="13"/>
      <c r="H14640" s="13"/>
      <c r="I14640" s="13"/>
      <c r="J14640" s="13"/>
      <c r="K14640" s="14"/>
      <c r="L14640" s="14"/>
      <c r="M14640" s="14"/>
      <c r="N14640" s="14"/>
      <c r="O14640" s="14"/>
      <c r="P14640" s="14"/>
      <c r="Q14640" s="39"/>
      <c r="R14640" s="39"/>
      <c r="S14640" s="39"/>
      <c r="T14640" s="39"/>
      <c r="U14640" s="39"/>
      <c r="V14640" s="39"/>
      <c r="W14640" s="38"/>
      <c r="X14640" s="17"/>
      <c r="Y14640" s="12"/>
      <c r="Z14640" s="13"/>
    </row>
    <row r="14641" spans="1:26" x14ac:dyDescent="0.25">
      <c r="A14641" s="11"/>
      <c r="B14641" s="12"/>
      <c r="C14641" s="12"/>
      <c r="D14641" s="12"/>
      <c r="E14641" s="12"/>
      <c r="F14641" s="12"/>
      <c r="G14641" s="13"/>
      <c r="H14641" s="13"/>
      <c r="I14641" s="13"/>
      <c r="J14641" s="13"/>
      <c r="K14641" s="14"/>
      <c r="L14641" s="14"/>
      <c r="M14641" s="14"/>
      <c r="N14641" s="14"/>
      <c r="O14641" s="14"/>
      <c r="P14641" s="14"/>
      <c r="Q14641" s="39"/>
      <c r="R14641" s="39"/>
      <c r="S14641" s="39"/>
      <c r="T14641" s="39"/>
      <c r="U14641" s="39"/>
      <c r="V14641" s="39"/>
      <c r="W14641" s="39"/>
      <c r="X14641" s="17"/>
      <c r="Y14641" s="12"/>
      <c r="Z14641" s="13"/>
    </row>
    <row r="14642" spans="1:26" x14ac:dyDescent="0.25">
      <c r="A14642" s="11"/>
      <c r="B14642" s="12"/>
      <c r="C14642" s="12"/>
      <c r="D14642" s="12"/>
      <c r="E14642" s="12"/>
      <c r="F14642" s="12"/>
      <c r="G14642" s="13"/>
      <c r="H14642" s="13"/>
      <c r="I14642" s="13"/>
      <c r="J14642" s="13"/>
      <c r="K14642" s="14"/>
      <c r="L14642" s="14"/>
      <c r="M14642" s="14"/>
      <c r="N14642" s="14"/>
      <c r="O14642" s="14"/>
      <c r="P14642" s="14"/>
      <c r="Q14642" s="39"/>
      <c r="R14642" s="39"/>
      <c r="S14642" s="39"/>
      <c r="T14642" s="39"/>
      <c r="U14642" s="39"/>
      <c r="V14642" s="39"/>
      <c r="W14642" s="39"/>
      <c r="X14642" s="17"/>
      <c r="Y14642" s="12"/>
      <c r="Z14642" s="13"/>
    </row>
    <row r="14643" spans="1:26" x14ac:dyDescent="0.25">
      <c r="A14643" s="11"/>
      <c r="B14643" s="12"/>
      <c r="C14643" s="12"/>
      <c r="D14643" s="12"/>
      <c r="E14643" s="12"/>
      <c r="F14643" s="12"/>
      <c r="G14643" s="13"/>
      <c r="H14643" s="13"/>
      <c r="I14643" s="13"/>
      <c r="J14643" s="13"/>
      <c r="K14643" s="14"/>
      <c r="L14643" s="14"/>
      <c r="M14643" s="14"/>
      <c r="N14643" s="14"/>
      <c r="O14643" s="14"/>
      <c r="P14643" s="14"/>
      <c r="Q14643" s="39"/>
      <c r="R14643" s="39"/>
      <c r="S14643" s="39"/>
      <c r="T14643" s="39"/>
      <c r="U14643" s="39"/>
      <c r="V14643" s="39"/>
      <c r="W14643" s="38"/>
      <c r="X14643" s="17"/>
      <c r="Y14643" s="12"/>
      <c r="Z14643" s="13"/>
    </row>
    <row r="14644" spans="1:26" x14ac:dyDescent="0.25">
      <c r="A14644" s="11"/>
      <c r="B14644" s="12"/>
      <c r="C14644" s="12"/>
      <c r="D14644" s="12"/>
      <c r="E14644" s="12"/>
      <c r="F14644" s="12"/>
      <c r="G14644" s="13"/>
      <c r="H14644" s="13"/>
      <c r="I14644" s="13"/>
      <c r="J14644" s="13"/>
      <c r="K14644" s="14"/>
      <c r="L14644" s="14"/>
      <c r="M14644" s="14"/>
      <c r="N14644" s="14"/>
      <c r="O14644" s="14"/>
      <c r="P14644" s="14"/>
      <c r="Q14644" s="39"/>
      <c r="R14644" s="39"/>
      <c r="S14644" s="39"/>
      <c r="T14644" s="39"/>
      <c r="U14644" s="39"/>
      <c r="V14644" s="39"/>
      <c r="W14644" s="39"/>
      <c r="X14644" s="17"/>
      <c r="Y14644" s="13"/>
      <c r="Z14644" s="13"/>
    </row>
    <row r="14645" spans="1:26" x14ac:dyDescent="0.25">
      <c r="A14645" s="11"/>
      <c r="B14645" s="12"/>
      <c r="C14645" s="12"/>
      <c r="D14645" s="12"/>
      <c r="E14645" s="12"/>
      <c r="F14645" s="12"/>
      <c r="G14645" s="13"/>
      <c r="H14645" s="13"/>
      <c r="I14645" s="13"/>
      <c r="J14645" s="13"/>
      <c r="K14645" s="14"/>
      <c r="L14645" s="14"/>
      <c r="M14645" s="14"/>
      <c r="N14645" s="14"/>
      <c r="O14645" s="14"/>
      <c r="P14645" s="14"/>
      <c r="Q14645" s="39"/>
      <c r="R14645" s="39"/>
      <c r="S14645" s="39"/>
      <c r="T14645" s="39"/>
      <c r="U14645" s="39"/>
      <c r="V14645" s="39"/>
      <c r="W14645" s="38"/>
      <c r="X14645" s="17"/>
      <c r="Y14645" s="12"/>
      <c r="Z14645" s="13"/>
    </row>
    <row r="14646" spans="1:26" x14ac:dyDescent="0.25">
      <c r="A14646" s="11"/>
      <c r="B14646" s="12"/>
      <c r="C14646" s="12"/>
      <c r="D14646" s="12"/>
      <c r="E14646" s="12"/>
      <c r="F14646" s="12"/>
      <c r="G14646" s="13"/>
      <c r="H14646" s="13"/>
      <c r="I14646" s="13"/>
      <c r="J14646" s="13"/>
      <c r="K14646" s="14"/>
      <c r="L14646" s="14"/>
      <c r="M14646" s="14"/>
      <c r="N14646" s="14"/>
      <c r="O14646" s="14"/>
      <c r="P14646" s="14"/>
      <c r="Q14646" s="39"/>
      <c r="R14646" s="39"/>
      <c r="S14646" s="39"/>
      <c r="T14646" s="39"/>
      <c r="U14646" s="39"/>
      <c r="V14646" s="39"/>
      <c r="W14646" s="39"/>
      <c r="X14646" s="17"/>
      <c r="Y14646" s="12"/>
      <c r="Z14646" s="13"/>
    </row>
    <row r="14647" spans="1:26" x14ac:dyDescent="0.25">
      <c r="A14647" s="11"/>
      <c r="B14647" s="12"/>
      <c r="C14647" s="12"/>
      <c r="D14647" s="12"/>
      <c r="E14647" s="12"/>
      <c r="F14647" s="12"/>
      <c r="G14647" s="13"/>
      <c r="H14647" s="13"/>
      <c r="I14647" s="13"/>
      <c r="J14647" s="13"/>
      <c r="K14647" s="14"/>
      <c r="L14647" s="14"/>
      <c r="M14647" s="14"/>
      <c r="N14647" s="14"/>
      <c r="O14647" s="14"/>
      <c r="P14647" s="14"/>
      <c r="Q14647" s="39"/>
      <c r="R14647" s="39"/>
      <c r="S14647" s="39"/>
      <c r="T14647" s="39"/>
      <c r="U14647" s="39"/>
      <c r="V14647" s="39"/>
      <c r="W14647" s="39"/>
      <c r="X14647" s="17"/>
      <c r="Y14647" s="12"/>
      <c r="Z14647" s="13"/>
    </row>
    <row r="14648" spans="1:26" x14ac:dyDescent="0.25">
      <c r="A14648" s="11"/>
      <c r="B14648" s="12"/>
      <c r="C14648" s="12"/>
      <c r="D14648" s="12"/>
      <c r="E14648" s="12"/>
      <c r="F14648" s="12"/>
      <c r="G14648" s="13"/>
      <c r="H14648" s="13"/>
      <c r="I14648" s="13"/>
      <c r="J14648" s="13"/>
      <c r="K14648" s="14"/>
      <c r="L14648" s="14"/>
      <c r="M14648" s="14"/>
      <c r="N14648" s="14"/>
      <c r="O14648" s="14"/>
      <c r="P14648" s="14"/>
      <c r="Q14648" s="39"/>
      <c r="R14648" s="39"/>
      <c r="S14648" s="39"/>
      <c r="T14648" s="39"/>
      <c r="U14648" s="39"/>
      <c r="V14648" s="39"/>
      <c r="W14648" s="39"/>
      <c r="X14648" s="17"/>
      <c r="Y14648" s="12"/>
      <c r="Z14648" s="13"/>
    </row>
    <row r="14649" spans="1:26" x14ac:dyDescent="0.25">
      <c r="A14649" s="11"/>
      <c r="B14649" s="12"/>
      <c r="C14649" s="12"/>
      <c r="D14649" s="12"/>
      <c r="E14649" s="12"/>
      <c r="F14649" s="12"/>
      <c r="G14649" s="13"/>
      <c r="H14649" s="13"/>
      <c r="I14649" s="13"/>
      <c r="J14649" s="13"/>
      <c r="K14649" s="14"/>
      <c r="L14649" s="14"/>
      <c r="M14649" s="14"/>
      <c r="N14649" s="14"/>
      <c r="O14649" s="14"/>
      <c r="P14649" s="14"/>
      <c r="Q14649" s="39"/>
      <c r="R14649" s="39"/>
      <c r="S14649" s="39"/>
      <c r="T14649" s="39"/>
      <c r="U14649" s="39"/>
      <c r="V14649" s="39"/>
      <c r="W14649" s="53"/>
      <c r="X14649" s="17"/>
      <c r="Y14649" s="12"/>
      <c r="Z14649" s="13"/>
    </row>
    <row r="14650" spans="1:26" x14ac:dyDescent="0.25">
      <c r="A14650" s="11"/>
      <c r="B14650" s="12"/>
      <c r="C14650" s="12"/>
      <c r="D14650" s="12"/>
      <c r="E14650" s="12"/>
      <c r="F14650" s="12"/>
      <c r="G14650" s="13"/>
      <c r="H14650" s="13"/>
      <c r="I14650" s="13"/>
      <c r="J14650" s="13"/>
      <c r="K14650" s="14"/>
      <c r="L14650" s="14"/>
      <c r="M14650" s="14"/>
      <c r="N14650" s="14"/>
      <c r="O14650" s="14"/>
      <c r="P14650" s="14"/>
      <c r="Q14650" s="39"/>
      <c r="R14650" s="39"/>
      <c r="S14650" s="39"/>
      <c r="T14650" s="39"/>
      <c r="U14650" s="39"/>
      <c r="V14650" s="39"/>
      <c r="W14650" s="38"/>
      <c r="X14650" s="17"/>
      <c r="Y14650" s="12"/>
      <c r="Z14650" s="13"/>
    </row>
    <row r="14651" spans="1:26" x14ac:dyDescent="0.25">
      <c r="A14651" s="11"/>
      <c r="B14651" s="12"/>
      <c r="C14651" s="12"/>
      <c r="D14651" s="12"/>
      <c r="E14651" s="12"/>
      <c r="F14651" s="12"/>
      <c r="G14651" s="13"/>
      <c r="H14651" s="13"/>
      <c r="I14651" s="13"/>
      <c r="J14651" s="13"/>
      <c r="K14651" s="14"/>
      <c r="L14651" s="14"/>
      <c r="M14651" s="14"/>
      <c r="N14651" s="14"/>
      <c r="O14651" s="14"/>
      <c r="P14651" s="14"/>
      <c r="Q14651" s="39"/>
      <c r="R14651" s="39"/>
      <c r="S14651" s="39"/>
      <c r="T14651" s="39"/>
      <c r="U14651" s="39"/>
      <c r="V14651" s="39"/>
      <c r="W14651" s="39"/>
      <c r="X14651" s="17"/>
      <c r="Y14651" s="12"/>
      <c r="Z14651" s="13"/>
    </row>
    <row r="14652" spans="1:26" x14ac:dyDescent="0.25">
      <c r="A14652" s="11"/>
      <c r="B14652" s="12"/>
      <c r="C14652" s="12"/>
      <c r="D14652" s="12"/>
      <c r="E14652" s="12"/>
      <c r="F14652" s="12"/>
      <c r="G14652" s="13"/>
      <c r="H14652" s="13"/>
      <c r="I14652" s="13"/>
      <c r="J14652" s="13"/>
      <c r="K14652" s="14"/>
      <c r="L14652" s="14"/>
      <c r="M14652" s="14"/>
      <c r="N14652" s="14"/>
      <c r="O14652" s="14"/>
      <c r="P14652" s="14"/>
      <c r="Q14652" s="39"/>
      <c r="R14652" s="39"/>
      <c r="S14652" s="39"/>
      <c r="T14652" s="39"/>
      <c r="U14652" s="39"/>
      <c r="V14652" s="39"/>
      <c r="W14652" s="38"/>
      <c r="X14652" s="17"/>
      <c r="Y14652" s="12"/>
      <c r="Z14652" s="13"/>
    </row>
    <row r="14653" spans="1:26" x14ac:dyDescent="0.25">
      <c r="A14653" s="11"/>
      <c r="B14653" s="12"/>
      <c r="C14653" s="12"/>
      <c r="D14653" s="12"/>
      <c r="E14653" s="12"/>
      <c r="F14653" s="12"/>
      <c r="G14653" s="13"/>
      <c r="H14653" s="13"/>
      <c r="I14653" s="13"/>
      <c r="J14653" s="13"/>
      <c r="K14653" s="14"/>
      <c r="L14653" s="14"/>
      <c r="M14653" s="14"/>
      <c r="N14653" s="14"/>
      <c r="O14653" s="14"/>
      <c r="P14653" s="14"/>
      <c r="Q14653" s="39"/>
      <c r="R14653" s="39"/>
      <c r="S14653" s="39"/>
      <c r="T14653" s="39"/>
      <c r="U14653" s="39"/>
      <c r="V14653" s="39"/>
      <c r="W14653" s="38"/>
      <c r="X14653" s="17"/>
      <c r="Y14653" s="12"/>
      <c r="Z14653" s="13"/>
    </row>
    <row r="14654" spans="1:26" x14ac:dyDescent="0.25">
      <c r="A14654" s="11"/>
      <c r="B14654" s="12"/>
      <c r="C14654" s="12"/>
      <c r="D14654" s="12"/>
      <c r="E14654" s="12"/>
      <c r="F14654" s="12"/>
      <c r="G14654" s="13"/>
      <c r="H14654" s="13"/>
      <c r="I14654" s="13"/>
      <c r="J14654" s="13"/>
      <c r="K14654" s="14"/>
      <c r="L14654" s="14"/>
      <c r="M14654" s="14"/>
      <c r="N14654" s="14"/>
      <c r="O14654" s="14"/>
      <c r="P14654" s="14"/>
      <c r="Q14654" s="39"/>
      <c r="R14654" s="39"/>
      <c r="S14654" s="39"/>
      <c r="T14654" s="39"/>
      <c r="U14654" s="39"/>
      <c r="V14654" s="39"/>
      <c r="W14654" s="53"/>
      <c r="X14654" s="17"/>
      <c r="Y14654" s="12"/>
      <c r="Z14654" s="13"/>
    </row>
    <row r="14655" spans="1:26" x14ac:dyDescent="0.25">
      <c r="A14655" s="11"/>
      <c r="B14655" s="12"/>
      <c r="C14655" s="12"/>
      <c r="D14655" s="12"/>
      <c r="E14655" s="12"/>
      <c r="F14655" s="12"/>
      <c r="G14655" s="13"/>
      <c r="H14655" s="13"/>
      <c r="I14655" s="13"/>
      <c r="J14655" s="13"/>
      <c r="K14655" s="14"/>
      <c r="L14655" s="14"/>
      <c r="M14655" s="14"/>
      <c r="N14655" s="14"/>
      <c r="O14655" s="14"/>
      <c r="P14655" s="12"/>
      <c r="Q14655" s="39"/>
      <c r="R14655" s="39"/>
      <c r="S14655" s="39"/>
      <c r="T14655" s="39"/>
      <c r="U14655" s="39"/>
      <c r="V14655" s="39"/>
      <c r="W14655" s="39"/>
      <c r="X14655" s="17"/>
      <c r="Y14655" s="12"/>
      <c r="Z14655" s="13"/>
    </row>
    <row r="14656" spans="1:26" x14ac:dyDescent="0.25">
      <c r="A14656" s="11"/>
      <c r="B14656" s="12"/>
      <c r="C14656" s="12"/>
      <c r="D14656" s="12"/>
      <c r="E14656" s="12"/>
      <c r="F14656" s="12"/>
      <c r="G14656" s="13"/>
      <c r="H14656" s="13"/>
      <c r="I14656" s="13"/>
      <c r="J14656" s="13"/>
      <c r="K14656" s="14"/>
      <c r="L14656" s="14"/>
      <c r="M14656" s="14"/>
      <c r="N14656" s="14"/>
      <c r="O14656" s="14"/>
      <c r="P14656" s="14"/>
      <c r="Q14656" s="39"/>
      <c r="R14656" s="39"/>
      <c r="S14656" s="39"/>
      <c r="T14656" s="39"/>
      <c r="U14656" s="39"/>
      <c r="V14656" s="39"/>
      <c r="W14656" s="39"/>
      <c r="X14656" s="17"/>
      <c r="Y14656" s="12"/>
      <c r="Z14656" s="13"/>
    </row>
    <row r="14657" spans="1:26" x14ac:dyDescent="0.25">
      <c r="A14657" s="11"/>
      <c r="B14657" s="12"/>
      <c r="C14657" s="12"/>
      <c r="D14657" s="12"/>
      <c r="E14657" s="12"/>
      <c r="F14657" s="12"/>
      <c r="G14657" s="13"/>
      <c r="H14657" s="13"/>
      <c r="I14657" s="13"/>
      <c r="J14657" s="13"/>
      <c r="K14657" s="14"/>
      <c r="L14657" s="14"/>
      <c r="M14657" s="14"/>
      <c r="N14657" s="14"/>
      <c r="O14657" s="14"/>
      <c r="P14657" s="14"/>
      <c r="Q14657" s="39"/>
      <c r="R14657" s="39"/>
      <c r="S14657" s="39"/>
      <c r="T14657" s="39"/>
      <c r="U14657" s="39"/>
      <c r="V14657" s="39"/>
      <c r="W14657" s="53"/>
      <c r="X14657" s="17"/>
      <c r="Y14657" s="12"/>
      <c r="Z14657" s="13"/>
    </row>
    <row r="14658" spans="1:26" x14ac:dyDescent="0.25">
      <c r="A14658" s="11"/>
      <c r="B14658" s="12"/>
      <c r="C14658" s="12"/>
      <c r="D14658" s="12"/>
      <c r="E14658" s="12"/>
      <c r="F14658" s="12"/>
      <c r="G14658" s="13"/>
      <c r="H14658" s="13"/>
      <c r="I14658" s="13"/>
      <c r="J14658" s="13"/>
      <c r="K14658" s="14"/>
      <c r="L14658" s="14"/>
      <c r="M14658" s="14"/>
      <c r="N14658" s="14"/>
      <c r="O14658" s="14"/>
      <c r="P14658" s="12"/>
      <c r="Q14658" s="39"/>
      <c r="R14658" s="39"/>
      <c r="S14658" s="39"/>
      <c r="T14658" s="39"/>
      <c r="U14658" s="39"/>
      <c r="V14658" s="39"/>
      <c r="W14658" s="38"/>
      <c r="X14658" s="17"/>
      <c r="Y14658" s="12"/>
      <c r="Z14658" s="13"/>
    </row>
    <row r="14659" spans="1:26" x14ac:dyDescent="0.25">
      <c r="A14659" s="11"/>
      <c r="B14659" s="12"/>
      <c r="C14659" s="12"/>
      <c r="D14659" s="12"/>
      <c r="E14659" s="12"/>
      <c r="F14659" s="12"/>
      <c r="G14659" s="13"/>
      <c r="H14659" s="13"/>
      <c r="I14659" s="13"/>
      <c r="J14659" s="13"/>
      <c r="K14659" s="14"/>
      <c r="L14659" s="14"/>
      <c r="M14659" s="14"/>
      <c r="N14659" s="14"/>
      <c r="O14659" s="14"/>
      <c r="P14659" s="14"/>
      <c r="Q14659" s="39"/>
      <c r="R14659" s="39"/>
      <c r="S14659" s="39"/>
      <c r="T14659" s="39"/>
      <c r="U14659" s="39"/>
      <c r="V14659" s="39"/>
      <c r="W14659" s="39"/>
      <c r="X14659" s="17"/>
      <c r="Y14659" s="13"/>
      <c r="Z14659" s="13"/>
    </row>
    <row r="14660" spans="1:26" x14ac:dyDescent="0.25">
      <c r="A14660" s="11"/>
      <c r="B14660" s="12"/>
      <c r="C14660" s="12"/>
      <c r="D14660" s="12"/>
      <c r="E14660" s="12"/>
      <c r="F14660" s="12"/>
      <c r="G14660" s="13"/>
      <c r="H14660" s="13"/>
      <c r="I14660" s="13"/>
      <c r="J14660" s="13"/>
      <c r="K14660" s="14"/>
      <c r="L14660" s="14"/>
      <c r="M14660" s="14"/>
      <c r="N14660" s="14"/>
      <c r="O14660" s="14"/>
      <c r="P14660" s="12"/>
      <c r="Q14660" s="39"/>
      <c r="R14660" s="39"/>
      <c r="S14660" s="39"/>
      <c r="T14660" s="39"/>
      <c r="U14660" s="39"/>
      <c r="V14660" s="39"/>
      <c r="W14660" s="38"/>
      <c r="X14660" s="17"/>
      <c r="Y14660" s="12"/>
      <c r="Z14660" s="13"/>
    </row>
    <row r="14661" spans="1:26" x14ac:dyDescent="0.25">
      <c r="A14661" s="11"/>
      <c r="B14661" s="12"/>
      <c r="C14661" s="12"/>
      <c r="D14661" s="12"/>
      <c r="E14661" s="12"/>
      <c r="F14661" s="12"/>
      <c r="G14661" s="13"/>
      <c r="H14661" s="13"/>
      <c r="I14661" s="13"/>
      <c r="J14661" s="13"/>
      <c r="K14661" s="14"/>
      <c r="L14661" s="14"/>
      <c r="M14661" s="14"/>
      <c r="N14661" s="14"/>
      <c r="O14661" s="14"/>
      <c r="P14661" s="14"/>
      <c r="Q14661" s="39"/>
      <c r="R14661" s="39"/>
      <c r="S14661" s="39"/>
      <c r="T14661" s="39"/>
      <c r="U14661" s="39"/>
      <c r="V14661" s="39"/>
      <c r="W14661" s="39"/>
      <c r="X14661" s="17"/>
      <c r="Y14661" s="12"/>
      <c r="Z14661" s="13"/>
    </row>
    <row r="14662" spans="1:26" x14ac:dyDescent="0.25">
      <c r="A14662" s="11"/>
      <c r="B14662" s="12"/>
      <c r="C14662" s="12"/>
      <c r="D14662" s="12"/>
      <c r="E14662" s="12"/>
      <c r="F14662" s="12"/>
      <c r="G14662" s="13"/>
      <c r="H14662" s="13"/>
      <c r="I14662" s="13"/>
      <c r="J14662" s="13"/>
      <c r="K14662" s="14"/>
      <c r="L14662" s="14"/>
      <c r="M14662" s="14"/>
      <c r="N14662" s="14"/>
      <c r="O14662" s="14"/>
      <c r="P14662" s="14"/>
      <c r="Q14662" s="39"/>
      <c r="R14662" s="39"/>
      <c r="S14662" s="39"/>
      <c r="T14662" s="39"/>
      <c r="U14662" s="39"/>
      <c r="V14662" s="39"/>
      <c r="W14662" s="39"/>
      <c r="X14662" s="17"/>
      <c r="Y14662" s="12"/>
      <c r="Z14662" s="13"/>
    </row>
    <row r="14663" spans="1:26" x14ac:dyDescent="0.25">
      <c r="A14663" s="11"/>
      <c r="B14663" s="12"/>
      <c r="C14663" s="12"/>
      <c r="D14663" s="12"/>
      <c r="E14663" s="12"/>
      <c r="F14663" s="12"/>
      <c r="G14663" s="13"/>
      <c r="H14663" s="13"/>
      <c r="I14663" s="13"/>
      <c r="J14663" s="13"/>
      <c r="K14663" s="14"/>
      <c r="L14663" s="14"/>
      <c r="M14663" s="14"/>
      <c r="N14663" s="14"/>
      <c r="O14663" s="14"/>
      <c r="P14663" s="12"/>
      <c r="Q14663" s="39"/>
      <c r="R14663" s="39"/>
      <c r="S14663" s="39"/>
      <c r="T14663" s="39"/>
      <c r="U14663" s="39"/>
      <c r="V14663" s="39"/>
      <c r="W14663" s="39"/>
      <c r="X14663" s="17"/>
      <c r="Y14663" s="12"/>
      <c r="Z14663" s="13"/>
    </row>
    <row r="14664" spans="1:26" x14ac:dyDescent="0.25">
      <c r="A14664" s="11"/>
      <c r="B14664" s="12"/>
      <c r="C14664" s="12"/>
      <c r="D14664" s="12"/>
      <c r="E14664" s="12"/>
      <c r="F14664" s="12"/>
      <c r="G14664" s="13"/>
      <c r="H14664" s="13"/>
      <c r="I14664" s="13"/>
      <c r="J14664" s="13"/>
      <c r="K14664" s="14"/>
      <c r="L14664" s="14"/>
      <c r="M14664" s="14"/>
      <c r="N14664" s="14"/>
      <c r="O14664" s="14"/>
      <c r="P14664" s="14"/>
      <c r="Q14664" s="39"/>
      <c r="R14664" s="39"/>
      <c r="S14664" s="39"/>
      <c r="T14664" s="39"/>
      <c r="U14664" s="39"/>
      <c r="V14664" s="39"/>
      <c r="W14664" s="39"/>
      <c r="X14664" s="17"/>
      <c r="Y14664" s="13"/>
      <c r="Z14664" s="13"/>
    </row>
    <row r="14665" spans="1:26" x14ac:dyDescent="0.25">
      <c r="A14665" s="11"/>
      <c r="B14665" s="12"/>
      <c r="C14665" s="12"/>
      <c r="D14665" s="12"/>
      <c r="E14665" s="12"/>
      <c r="F14665" s="12"/>
      <c r="G14665" s="13"/>
      <c r="H14665" s="13"/>
      <c r="I14665" s="13"/>
      <c r="J14665" s="13"/>
      <c r="K14665" s="14"/>
      <c r="L14665" s="14"/>
      <c r="M14665" s="14"/>
      <c r="N14665" s="14"/>
      <c r="O14665" s="14"/>
      <c r="P14665" s="12"/>
      <c r="Q14665" s="39"/>
      <c r="R14665" s="39"/>
      <c r="S14665" s="39"/>
      <c r="T14665" s="39"/>
      <c r="U14665" s="39"/>
      <c r="V14665" s="39"/>
      <c r="W14665" s="39"/>
      <c r="X14665" s="17"/>
      <c r="Y14665" s="12"/>
      <c r="Z14665" s="13"/>
    </row>
    <row r="14666" spans="1:26" x14ac:dyDescent="0.25">
      <c r="A14666" s="11"/>
      <c r="B14666" s="12"/>
      <c r="C14666" s="12"/>
      <c r="D14666" s="12"/>
      <c r="E14666" s="12"/>
      <c r="F14666" s="12"/>
      <c r="G14666" s="13"/>
      <c r="H14666" s="13"/>
      <c r="I14666" s="13"/>
      <c r="J14666" s="13"/>
      <c r="K14666" s="14"/>
      <c r="L14666" s="14"/>
      <c r="M14666" s="14"/>
      <c r="N14666" s="14"/>
      <c r="O14666" s="14"/>
      <c r="P14666" s="14"/>
      <c r="Q14666" s="39"/>
      <c r="R14666" s="39"/>
      <c r="S14666" s="39"/>
      <c r="T14666" s="39"/>
      <c r="U14666" s="39"/>
      <c r="V14666" s="39"/>
      <c r="W14666" s="39"/>
      <c r="X14666" s="17"/>
      <c r="Y14666" s="12"/>
      <c r="Z14666" s="13"/>
    </row>
    <row r="14667" spans="1:26" x14ac:dyDescent="0.25">
      <c r="A14667" s="11"/>
      <c r="B14667" s="12"/>
      <c r="C14667" s="12"/>
      <c r="D14667" s="12"/>
      <c r="E14667" s="12"/>
      <c r="F14667" s="12"/>
      <c r="G14667" s="13"/>
      <c r="H14667" s="13"/>
      <c r="I14667" s="13"/>
      <c r="J14667" s="13"/>
      <c r="K14667" s="14"/>
      <c r="L14667" s="14"/>
      <c r="M14667" s="14"/>
      <c r="N14667" s="14"/>
      <c r="O14667" s="14"/>
      <c r="P14667" s="12"/>
      <c r="Q14667" s="39"/>
      <c r="R14667" s="39"/>
      <c r="S14667" s="39"/>
      <c r="T14667" s="39"/>
      <c r="U14667" s="39"/>
      <c r="V14667" s="39"/>
      <c r="W14667" s="39"/>
      <c r="X14667" s="17"/>
      <c r="Y14667" s="12"/>
      <c r="Z14667" s="13"/>
    </row>
    <row r="14668" spans="1:26" x14ac:dyDescent="0.25">
      <c r="A14668" s="11"/>
      <c r="B14668" s="12"/>
      <c r="C14668" s="12"/>
      <c r="D14668" s="12"/>
      <c r="E14668" s="12"/>
      <c r="F14668" s="12"/>
      <c r="G14668" s="13"/>
      <c r="H14668" s="13"/>
      <c r="I14668" s="13"/>
      <c r="J14668" s="13"/>
      <c r="K14668" s="14"/>
      <c r="L14668" s="14"/>
      <c r="M14668" s="14"/>
      <c r="N14668" s="14"/>
      <c r="O14668" s="14"/>
      <c r="P14668" s="14"/>
      <c r="Q14668" s="39"/>
      <c r="R14668" s="39"/>
      <c r="S14668" s="39"/>
      <c r="T14668" s="39"/>
      <c r="U14668" s="39"/>
      <c r="V14668" s="39"/>
      <c r="W14668" s="38"/>
      <c r="X14668" s="17"/>
      <c r="Y14668" s="12"/>
      <c r="Z14668" s="13"/>
    </row>
    <row r="14669" spans="1:26" x14ac:dyDescent="0.25">
      <c r="A14669" s="11"/>
      <c r="B14669" s="12"/>
      <c r="C14669" s="12"/>
      <c r="D14669" s="12"/>
      <c r="E14669" s="12"/>
      <c r="F14669" s="12"/>
      <c r="G14669" s="13"/>
      <c r="H14669" s="13"/>
      <c r="I14669" s="13"/>
      <c r="J14669" s="13"/>
      <c r="K14669" s="14"/>
      <c r="L14669" s="14"/>
      <c r="M14669" s="14"/>
      <c r="N14669" s="14"/>
      <c r="O14669" s="14"/>
      <c r="P14669" s="14"/>
      <c r="Q14669" s="39"/>
      <c r="R14669" s="39"/>
      <c r="S14669" s="39"/>
      <c r="T14669" s="39"/>
      <c r="U14669" s="39"/>
      <c r="V14669" s="39"/>
      <c r="W14669" s="38"/>
      <c r="X14669" s="17"/>
      <c r="Y14669" s="12"/>
      <c r="Z14669" s="13"/>
    </row>
    <row r="14670" spans="1:26" x14ac:dyDescent="0.25">
      <c r="A14670" s="11"/>
      <c r="B14670" s="12"/>
      <c r="C14670" s="12"/>
      <c r="D14670" s="12"/>
      <c r="E14670" s="12"/>
      <c r="F14670" s="12"/>
      <c r="G14670" s="13"/>
      <c r="H14670" s="13"/>
      <c r="I14670" s="13"/>
      <c r="J14670" s="13"/>
      <c r="K14670" s="14"/>
      <c r="L14670" s="14"/>
      <c r="M14670" s="14"/>
      <c r="N14670" s="14"/>
      <c r="O14670" s="14"/>
      <c r="P14670" s="14"/>
      <c r="Q14670" s="39"/>
      <c r="R14670" s="39"/>
      <c r="S14670" s="39"/>
      <c r="T14670" s="39"/>
      <c r="U14670" s="39"/>
      <c r="V14670" s="39"/>
      <c r="W14670" s="39"/>
      <c r="X14670" s="17"/>
      <c r="Y14670" s="13"/>
      <c r="Z14670" s="13"/>
    </row>
    <row r="14671" spans="1:26" x14ac:dyDescent="0.25">
      <c r="A14671" s="11"/>
      <c r="B14671" s="12"/>
      <c r="C14671" s="12"/>
      <c r="D14671" s="12"/>
      <c r="E14671" s="12"/>
      <c r="F14671" s="12"/>
      <c r="G14671" s="13"/>
      <c r="H14671" s="13"/>
      <c r="I14671" s="13"/>
      <c r="J14671" s="13"/>
      <c r="K14671" s="14"/>
      <c r="L14671" s="14"/>
      <c r="M14671" s="14"/>
      <c r="N14671" s="14"/>
      <c r="O14671" s="14"/>
      <c r="P14671" s="14"/>
      <c r="Q14671" s="39"/>
      <c r="R14671" s="39"/>
      <c r="S14671" s="39"/>
      <c r="T14671" s="39"/>
      <c r="U14671" s="39"/>
      <c r="V14671" s="39"/>
      <c r="W14671" s="39"/>
      <c r="X14671" s="17"/>
      <c r="Y14671" s="13"/>
      <c r="Z14671" s="13"/>
    </row>
    <row r="14672" spans="1:26" x14ac:dyDescent="0.25">
      <c r="A14672" s="11"/>
      <c r="B14672" s="12"/>
      <c r="C14672" s="12"/>
      <c r="D14672" s="12"/>
      <c r="E14672" s="12"/>
      <c r="F14672" s="12"/>
      <c r="G14672" s="13"/>
      <c r="H14672" s="13"/>
      <c r="I14672" s="13"/>
      <c r="J14672" s="13"/>
      <c r="K14672" s="14"/>
      <c r="L14672" s="14"/>
      <c r="M14672" s="14"/>
      <c r="N14672" s="14"/>
      <c r="O14672" s="14"/>
      <c r="P14672" s="14"/>
      <c r="Q14672" s="39"/>
      <c r="R14672" s="39"/>
      <c r="S14672" s="39"/>
      <c r="T14672" s="39"/>
      <c r="U14672" s="39"/>
      <c r="V14672" s="39"/>
      <c r="W14672" s="39"/>
      <c r="X14672" s="17"/>
      <c r="Y14672" s="12"/>
      <c r="Z14672" s="13"/>
    </row>
    <row r="14673" spans="1:26" x14ac:dyDescent="0.25">
      <c r="A14673" s="11"/>
      <c r="B14673" s="12"/>
      <c r="C14673" s="12"/>
      <c r="D14673" s="12"/>
      <c r="E14673" s="12"/>
      <c r="F14673" s="12"/>
      <c r="G14673" s="13"/>
      <c r="H14673" s="13"/>
      <c r="I14673" s="13"/>
      <c r="J14673" s="13"/>
      <c r="K14673" s="14"/>
      <c r="L14673" s="14"/>
      <c r="M14673" s="14"/>
      <c r="N14673" s="14"/>
      <c r="O14673" s="14"/>
      <c r="P14673" s="14"/>
      <c r="Q14673" s="39"/>
      <c r="R14673" s="39"/>
      <c r="S14673" s="39"/>
      <c r="T14673" s="39"/>
      <c r="U14673" s="39"/>
      <c r="V14673" s="39"/>
      <c r="W14673" s="39"/>
      <c r="X14673" s="17"/>
      <c r="Y14673" s="12"/>
      <c r="Z14673" s="13"/>
    </row>
    <row r="14674" spans="1:26" x14ac:dyDescent="0.25">
      <c r="A14674" s="11"/>
      <c r="B14674" s="12"/>
      <c r="C14674" s="12"/>
      <c r="D14674" s="12"/>
      <c r="E14674" s="12"/>
      <c r="F14674" s="12"/>
      <c r="G14674" s="13"/>
      <c r="H14674" s="13"/>
      <c r="I14674" s="13"/>
      <c r="J14674" s="13"/>
      <c r="K14674" s="14"/>
      <c r="L14674" s="14"/>
      <c r="M14674" s="14"/>
      <c r="N14674" s="14"/>
      <c r="O14674" s="14"/>
      <c r="P14674" s="14"/>
      <c r="Q14674" s="39"/>
      <c r="R14674" s="39"/>
      <c r="S14674" s="39"/>
      <c r="T14674" s="39"/>
      <c r="U14674" s="39"/>
      <c r="V14674" s="39"/>
      <c r="W14674" s="39"/>
      <c r="X14674" s="17"/>
      <c r="Y14674" s="13"/>
      <c r="Z14674" s="13"/>
    </row>
    <row r="14675" spans="1:26" x14ac:dyDescent="0.25">
      <c r="A14675" s="11"/>
      <c r="B14675" s="12"/>
      <c r="C14675" s="12"/>
      <c r="D14675" s="12"/>
      <c r="E14675" s="12"/>
      <c r="F14675" s="12"/>
      <c r="G14675" s="13"/>
      <c r="H14675" s="13"/>
      <c r="I14675" s="13"/>
      <c r="J14675" s="13"/>
      <c r="K14675" s="14"/>
      <c r="L14675" s="14"/>
      <c r="M14675" s="14"/>
      <c r="N14675" s="14"/>
      <c r="O14675" s="14"/>
      <c r="P14675" s="14"/>
      <c r="Q14675" s="39"/>
      <c r="R14675" s="39"/>
      <c r="S14675" s="39"/>
      <c r="T14675" s="39"/>
      <c r="U14675" s="39"/>
      <c r="V14675" s="39"/>
      <c r="W14675" s="39"/>
      <c r="X14675" s="17"/>
      <c r="Y14675" s="12"/>
      <c r="Z14675" s="13"/>
    </row>
    <row r="14676" spans="1:26" x14ac:dyDescent="0.25">
      <c r="A14676" s="11"/>
      <c r="B14676" s="12"/>
      <c r="C14676" s="12"/>
      <c r="D14676" s="12"/>
      <c r="E14676" s="12"/>
      <c r="F14676" s="12"/>
      <c r="G14676" s="13"/>
      <c r="H14676" s="13"/>
      <c r="I14676" s="13"/>
      <c r="J14676" s="13"/>
      <c r="K14676" s="14"/>
      <c r="L14676" s="14"/>
      <c r="M14676" s="14"/>
      <c r="N14676" s="14"/>
      <c r="O14676" s="14"/>
      <c r="P14676" s="14"/>
      <c r="Q14676" s="39"/>
      <c r="R14676" s="39"/>
      <c r="S14676" s="39"/>
      <c r="T14676" s="39"/>
      <c r="U14676" s="39"/>
      <c r="V14676" s="39"/>
      <c r="W14676" s="53"/>
      <c r="X14676" s="17"/>
      <c r="Y14676" s="12"/>
      <c r="Z14676" s="13"/>
    </row>
    <row r="14677" spans="1:26" x14ac:dyDescent="0.25">
      <c r="A14677" s="11"/>
      <c r="B14677" s="12"/>
      <c r="C14677" s="12"/>
      <c r="D14677" s="12"/>
      <c r="E14677" s="12"/>
      <c r="F14677" s="12"/>
      <c r="G14677" s="13"/>
      <c r="H14677" s="13"/>
      <c r="I14677" s="13"/>
      <c r="J14677" s="13"/>
      <c r="K14677" s="14"/>
      <c r="L14677" s="14"/>
      <c r="M14677" s="14"/>
      <c r="N14677" s="14"/>
      <c r="O14677" s="14"/>
      <c r="P14677" s="14"/>
      <c r="Q14677" s="39"/>
      <c r="R14677" s="39"/>
      <c r="S14677" s="39"/>
      <c r="T14677" s="39"/>
      <c r="U14677" s="39"/>
      <c r="V14677" s="39"/>
      <c r="W14677" s="39"/>
      <c r="X14677" s="17"/>
      <c r="Y14677" s="12"/>
      <c r="Z14677" s="13"/>
    </row>
    <row r="14678" spans="1:26" x14ac:dyDescent="0.25">
      <c r="A14678" s="11"/>
      <c r="B14678" s="12"/>
      <c r="C14678" s="12"/>
      <c r="D14678" s="12"/>
      <c r="E14678" s="12"/>
      <c r="F14678" s="12"/>
      <c r="G14678" s="13"/>
      <c r="H14678" s="13"/>
      <c r="I14678" s="13"/>
      <c r="J14678" s="13"/>
      <c r="K14678" s="14"/>
      <c r="L14678" s="14"/>
      <c r="M14678" s="14"/>
      <c r="N14678" s="14"/>
      <c r="O14678" s="14"/>
      <c r="P14678" s="14"/>
      <c r="Q14678" s="39"/>
      <c r="R14678" s="39"/>
      <c r="S14678" s="39"/>
      <c r="T14678" s="39"/>
      <c r="U14678" s="39"/>
      <c r="V14678" s="39"/>
      <c r="W14678" s="39"/>
      <c r="X14678" s="17"/>
      <c r="Y14678" s="13"/>
      <c r="Z14678" s="13"/>
    </row>
    <row r="14679" spans="1:26" x14ac:dyDescent="0.25">
      <c r="A14679" s="11"/>
      <c r="B14679" s="12"/>
      <c r="C14679" s="12"/>
      <c r="D14679" s="12"/>
      <c r="E14679" s="12"/>
      <c r="F14679" s="12"/>
      <c r="G14679" s="13"/>
      <c r="H14679" s="13"/>
      <c r="I14679" s="13"/>
      <c r="J14679" s="13"/>
      <c r="K14679" s="14"/>
      <c r="L14679" s="14"/>
      <c r="M14679" s="14"/>
      <c r="N14679" s="14"/>
      <c r="O14679" s="14"/>
      <c r="P14679" s="13"/>
      <c r="Q14679" s="39"/>
      <c r="R14679" s="39"/>
      <c r="S14679" s="39"/>
      <c r="T14679" s="39"/>
      <c r="U14679" s="39"/>
      <c r="V14679" s="39"/>
      <c r="W14679" s="39"/>
      <c r="X14679" s="17"/>
      <c r="Y14679" s="12"/>
      <c r="Z14679" s="13"/>
    </row>
    <row r="14680" spans="1:26" x14ac:dyDescent="0.25">
      <c r="A14680" s="11"/>
      <c r="B14680" s="12"/>
      <c r="C14680" s="12"/>
      <c r="D14680" s="12"/>
      <c r="E14680" s="12"/>
      <c r="F14680" s="12"/>
      <c r="G14680" s="13"/>
      <c r="H14680" s="13"/>
      <c r="I14680" s="13"/>
      <c r="J14680" s="13"/>
      <c r="K14680" s="14"/>
      <c r="L14680" s="14"/>
      <c r="M14680" s="14"/>
      <c r="N14680" s="14"/>
      <c r="O14680" s="14"/>
      <c r="P14680" s="14"/>
      <c r="Q14680" s="39"/>
      <c r="R14680" s="39"/>
      <c r="S14680" s="39"/>
      <c r="T14680" s="39"/>
      <c r="U14680" s="39"/>
      <c r="V14680" s="39"/>
      <c r="W14680" s="39"/>
      <c r="X14680" s="17"/>
      <c r="Y14680" s="12"/>
      <c r="Z14680" s="13"/>
    </row>
    <row r="14681" spans="1:26" x14ac:dyDescent="0.25">
      <c r="A14681" s="11"/>
      <c r="B14681" s="12"/>
      <c r="C14681" s="12"/>
      <c r="D14681" s="12"/>
      <c r="E14681" s="12"/>
      <c r="F14681" s="12"/>
      <c r="G14681" s="13"/>
      <c r="H14681" s="13"/>
      <c r="I14681" s="13"/>
      <c r="J14681" s="13"/>
      <c r="K14681" s="14"/>
      <c r="L14681" s="14"/>
      <c r="M14681" s="14"/>
      <c r="N14681" s="14"/>
      <c r="O14681" s="14"/>
      <c r="P14681" s="14"/>
      <c r="Q14681" s="39"/>
      <c r="R14681" s="39"/>
      <c r="S14681" s="39"/>
      <c r="T14681" s="39"/>
      <c r="U14681" s="39"/>
      <c r="V14681" s="39"/>
      <c r="W14681" s="39"/>
      <c r="X14681" s="17"/>
      <c r="Y14681" s="12"/>
      <c r="Z14681" s="13"/>
    </row>
    <row r="14682" spans="1:26" x14ac:dyDescent="0.25">
      <c r="A14682" s="11"/>
      <c r="B14682" s="12"/>
      <c r="C14682" s="12"/>
      <c r="D14682" s="12"/>
      <c r="E14682" s="12"/>
      <c r="F14682" s="12"/>
      <c r="G14682" s="13"/>
      <c r="H14682" s="13"/>
      <c r="I14682" s="13"/>
      <c r="J14682" s="13"/>
      <c r="K14682" s="14"/>
      <c r="L14682" s="14"/>
      <c r="M14682" s="14"/>
      <c r="N14682" s="14"/>
      <c r="O14682" s="14"/>
      <c r="P14682" s="14"/>
      <c r="Q14682" s="39"/>
      <c r="R14682" s="39"/>
      <c r="S14682" s="39"/>
      <c r="T14682" s="39"/>
      <c r="U14682" s="39"/>
      <c r="V14682" s="39"/>
      <c r="W14682" s="39"/>
      <c r="X14682" s="17"/>
      <c r="Y14682" s="12"/>
      <c r="Z14682" s="13"/>
    </row>
    <row r="14683" spans="1:26" x14ac:dyDescent="0.25">
      <c r="A14683" s="11"/>
      <c r="B14683" s="12"/>
      <c r="C14683" s="12"/>
      <c r="D14683" s="12"/>
      <c r="E14683" s="12"/>
      <c r="F14683" s="12"/>
      <c r="G14683" s="13"/>
      <c r="H14683" s="13"/>
      <c r="I14683" s="13"/>
      <c r="J14683" s="13"/>
      <c r="K14683" s="14"/>
      <c r="L14683" s="14"/>
      <c r="M14683" s="14"/>
      <c r="N14683" s="14"/>
      <c r="O14683" s="14"/>
      <c r="P14683" s="12"/>
      <c r="Q14683" s="39"/>
      <c r="R14683" s="39"/>
      <c r="S14683" s="39"/>
      <c r="T14683" s="39"/>
      <c r="U14683" s="39"/>
      <c r="V14683" s="39"/>
      <c r="W14683" s="53"/>
      <c r="X14683" s="17"/>
      <c r="Y14683" s="12"/>
      <c r="Z14683" s="13"/>
    </row>
    <row r="14684" spans="1:26" x14ac:dyDescent="0.25">
      <c r="A14684" s="11"/>
      <c r="B14684" s="12"/>
      <c r="C14684" s="12"/>
      <c r="D14684" s="12"/>
      <c r="E14684" s="12"/>
      <c r="F14684" s="12"/>
      <c r="G14684" s="13"/>
      <c r="H14684" s="13"/>
      <c r="I14684" s="13"/>
      <c r="J14684" s="13"/>
      <c r="K14684" s="14"/>
      <c r="L14684" s="14"/>
      <c r="M14684" s="14"/>
      <c r="N14684" s="14"/>
      <c r="O14684" s="14"/>
      <c r="P14684" s="12"/>
      <c r="Q14684" s="39"/>
      <c r="R14684" s="39"/>
      <c r="S14684" s="39"/>
      <c r="T14684" s="39"/>
      <c r="U14684" s="39"/>
      <c r="V14684" s="39"/>
      <c r="W14684" s="53"/>
      <c r="X14684" s="17"/>
      <c r="Y14684" s="12"/>
      <c r="Z14684" s="13"/>
    </row>
    <row r="14685" spans="1:26" x14ac:dyDescent="0.25">
      <c r="A14685" s="11"/>
      <c r="B14685" s="12"/>
      <c r="C14685" s="12"/>
      <c r="D14685" s="12"/>
      <c r="E14685" s="12"/>
      <c r="F14685" s="12"/>
      <c r="G14685" s="13"/>
      <c r="H14685" s="13"/>
      <c r="I14685" s="13"/>
      <c r="J14685" s="13"/>
      <c r="K14685" s="14"/>
      <c r="L14685" s="14"/>
      <c r="M14685" s="14"/>
      <c r="N14685" s="14"/>
      <c r="O14685" s="14"/>
      <c r="P14685" s="12"/>
      <c r="Q14685" s="39"/>
      <c r="R14685" s="39"/>
      <c r="S14685" s="39"/>
      <c r="T14685" s="39"/>
      <c r="U14685" s="39"/>
      <c r="V14685" s="39"/>
      <c r="W14685" s="39"/>
      <c r="X14685" s="17"/>
      <c r="Y14685" s="12"/>
      <c r="Z14685" s="13"/>
    </row>
    <row r="14686" spans="1:26" x14ac:dyDescent="0.25">
      <c r="A14686" s="11"/>
      <c r="B14686" s="12"/>
      <c r="C14686" s="12"/>
      <c r="D14686" s="12"/>
      <c r="E14686" s="12"/>
      <c r="F14686" s="12"/>
      <c r="G14686" s="13"/>
      <c r="H14686" s="13"/>
      <c r="I14686" s="13"/>
      <c r="J14686" s="13"/>
      <c r="K14686" s="14"/>
      <c r="L14686" s="14"/>
      <c r="M14686" s="14"/>
      <c r="N14686" s="14"/>
      <c r="O14686" s="14"/>
      <c r="P14686" s="12"/>
      <c r="Q14686" s="39"/>
      <c r="R14686" s="39"/>
      <c r="S14686" s="39"/>
      <c r="T14686" s="39"/>
      <c r="U14686" s="39"/>
      <c r="V14686" s="39"/>
      <c r="W14686" s="53"/>
      <c r="X14686" s="17"/>
      <c r="Y14686" s="12"/>
      <c r="Z14686" s="13"/>
    </row>
    <row r="14687" spans="1:26" x14ac:dyDescent="0.25">
      <c r="A14687" s="11"/>
      <c r="B14687" s="12"/>
      <c r="C14687" s="12"/>
      <c r="D14687" s="12"/>
      <c r="E14687" s="12"/>
      <c r="F14687" s="12"/>
      <c r="G14687" s="13"/>
      <c r="H14687" s="13"/>
      <c r="I14687" s="13"/>
      <c r="J14687" s="13"/>
      <c r="K14687" s="14"/>
      <c r="L14687" s="14"/>
      <c r="M14687" s="14"/>
      <c r="N14687" s="14"/>
      <c r="O14687" s="14"/>
      <c r="P14687" s="14"/>
      <c r="Q14687" s="39"/>
      <c r="R14687" s="39"/>
      <c r="S14687" s="39"/>
      <c r="T14687" s="39"/>
      <c r="U14687" s="39"/>
      <c r="V14687" s="39"/>
      <c r="W14687" s="39"/>
      <c r="X14687" s="17"/>
      <c r="Y14687" s="13"/>
      <c r="Z14687" s="13"/>
    </row>
    <row r="14688" spans="1:26" x14ac:dyDescent="0.25">
      <c r="A14688" s="11"/>
      <c r="B14688" s="12"/>
      <c r="C14688" s="12"/>
      <c r="D14688" s="12"/>
      <c r="E14688" s="12"/>
      <c r="F14688" s="12"/>
      <c r="G14688" s="13"/>
      <c r="H14688" s="13"/>
      <c r="I14688" s="13"/>
      <c r="J14688" s="13"/>
      <c r="K14688" s="14"/>
      <c r="L14688" s="14"/>
      <c r="M14688" s="14"/>
      <c r="N14688" s="14"/>
      <c r="O14688" s="14"/>
      <c r="P14688" s="12"/>
      <c r="Q14688" s="39"/>
      <c r="R14688" s="39"/>
      <c r="S14688" s="39"/>
      <c r="T14688" s="39"/>
      <c r="U14688" s="39"/>
      <c r="V14688" s="39"/>
      <c r="W14688" s="38"/>
      <c r="X14688" s="17"/>
      <c r="Y14688" s="12"/>
      <c r="Z14688" s="13"/>
    </row>
    <row r="14689" spans="1:26" x14ac:dyDescent="0.25">
      <c r="A14689" s="11"/>
      <c r="B14689" s="12"/>
      <c r="C14689" s="12"/>
      <c r="D14689" s="12"/>
      <c r="E14689" s="12"/>
      <c r="F14689" s="12"/>
      <c r="G14689" s="13"/>
      <c r="H14689" s="13"/>
      <c r="I14689" s="13"/>
      <c r="J14689" s="13"/>
      <c r="K14689" s="14"/>
      <c r="L14689" s="14"/>
      <c r="M14689" s="14"/>
      <c r="N14689" s="14"/>
      <c r="O14689" s="14"/>
      <c r="P14689" s="14"/>
      <c r="Q14689" s="39"/>
      <c r="R14689" s="39"/>
      <c r="S14689" s="39"/>
      <c r="T14689" s="39"/>
      <c r="U14689" s="39"/>
      <c r="V14689" s="39"/>
      <c r="W14689" s="39"/>
      <c r="X14689" s="17"/>
      <c r="Y14689" s="12"/>
      <c r="Z14689" s="13"/>
    </row>
    <row r="14690" spans="1:26" x14ac:dyDescent="0.25">
      <c r="A14690" s="11"/>
      <c r="B14690" s="12"/>
      <c r="C14690" s="12"/>
      <c r="D14690" s="12"/>
      <c r="E14690" s="12"/>
      <c r="F14690" s="12"/>
      <c r="G14690" s="13"/>
      <c r="H14690" s="13"/>
      <c r="I14690" s="13"/>
      <c r="J14690" s="13"/>
      <c r="K14690" s="14"/>
      <c r="L14690" s="14"/>
      <c r="M14690" s="14"/>
      <c r="N14690" s="14"/>
      <c r="O14690" s="14"/>
      <c r="P14690" s="14"/>
      <c r="Q14690" s="39"/>
      <c r="R14690" s="39"/>
      <c r="S14690" s="39"/>
      <c r="T14690" s="39"/>
      <c r="U14690" s="39"/>
      <c r="V14690" s="39"/>
      <c r="W14690" s="39"/>
      <c r="X14690" s="17"/>
      <c r="Y14690" s="13"/>
      <c r="Z14690" s="13"/>
    </row>
    <row r="14691" spans="1:26" x14ac:dyDescent="0.25">
      <c r="A14691" s="11"/>
      <c r="B14691" s="12"/>
      <c r="C14691" s="12"/>
      <c r="D14691" s="12"/>
      <c r="E14691" s="12"/>
      <c r="F14691" s="12"/>
      <c r="G14691" s="13"/>
      <c r="H14691" s="13"/>
      <c r="I14691" s="13"/>
      <c r="J14691" s="13"/>
      <c r="K14691" s="14"/>
      <c r="L14691" s="14"/>
      <c r="M14691" s="14"/>
      <c r="N14691" s="14"/>
      <c r="O14691" s="14"/>
      <c r="P14691" s="14"/>
      <c r="Q14691" s="39"/>
      <c r="R14691" s="39"/>
      <c r="S14691" s="39"/>
      <c r="T14691" s="39"/>
      <c r="U14691" s="39"/>
      <c r="V14691" s="39"/>
      <c r="W14691" s="39"/>
      <c r="X14691" s="17"/>
      <c r="Y14691" s="13"/>
      <c r="Z14691" s="13"/>
    </row>
    <row r="14692" spans="1:26" x14ac:dyDescent="0.25">
      <c r="A14692" s="11"/>
      <c r="B14692" s="12"/>
      <c r="C14692" s="12"/>
      <c r="D14692" s="12"/>
      <c r="E14692" s="12"/>
      <c r="F14692" s="12"/>
      <c r="G14692" s="13"/>
      <c r="H14692" s="13"/>
      <c r="I14692" s="13"/>
      <c r="J14692" s="13"/>
      <c r="K14692" s="14"/>
      <c r="L14692" s="14"/>
      <c r="M14692" s="14"/>
      <c r="N14692" s="14"/>
      <c r="O14692" s="14"/>
      <c r="P14692" s="14"/>
      <c r="Q14692" s="39"/>
      <c r="R14692" s="39"/>
      <c r="S14692" s="39"/>
      <c r="T14692" s="39"/>
      <c r="U14692" s="39"/>
      <c r="V14692" s="39"/>
      <c r="W14692" s="39"/>
      <c r="X14692" s="17"/>
      <c r="Y14692" s="12"/>
      <c r="Z14692" s="13"/>
    </row>
    <row r="14693" spans="1:26" x14ac:dyDescent="0.25">
      <c r="A14693" s="11"/>
      <c r="B14693" s="12"/>
      <c r="C14693" s="12"/>
      <c r="D14693" s="12"/>
      <c r="E14693" s="12"/>
      <c r="F14693" s="12"/>
      <c r="G14693" s="13"/>
      <c r="H14693" s="13"/>
      <c r="I14693" s="13"/>
      <c r="J14693" s="13"/>
      <c r="K14693" s="14"/>
      <c r="L14693" s="14"/>
      <c r="M14693" s="14"/>
      <c r="N14693" s="14"/>
      <c r="O14693" s="14"/>
      <c r="P14693" s="12"/>
      <c r="Q14693" s="39"/>
      <c r="R14693" s="39"/>
      <c r="S14693" s="39"/>
      <c r="T14693" s="39"/>
      <c r="U14693" s="39"/>
      <c r="V14693" s="39"/>
      <c r="W14693" s="39"/>
      <c r="X14693" s="17"/>
      <c r="Y14693" s="12"/>
      <c r="Z14693" s="13"/>
    </row>
    <row r="14694" spans="1:26" x14ac:dyDescent="0.25">
      <c r="A14694" s="11"/>
      <c r="B14694" s="12"/>
      <c r="C14694" s="12"/>
      <c r="D14694" s="12"/>
      <c r="E14694" s="12"/>
      <c r="F14694" s="12"/>
      <c r="G14694" s="13"/>
      <c r="H14694" s="13"/>
      <c r="I14694" s="13"/>
      <c r="J14694" s="13"/>
      <c r="K14694" s="14"/>
      <c r="L14694" s="14"/>
      <c r="M14694" s="14"/>
      <c r="N14694" s="14"/>
      <c r="O14694" s="14"/>
      <c r="P14694" s="14"/>
      <c r="Q14694" s="39"/>
      <c r="R14694" s="39"/>
      <c r="S14694" s="39"/>
      <c r="T14694" s="39"/>
      <c r="U14694" s="39"/>
      <c r="V14694" s="39"/>
      <c r="W14694" s="39"/>
      <c r="X14694" s="17"/>
      <c r="Y14694" s="12"/>
      <c r="Z14694" s="13"/>
    </row>
    <row r="14695" spans="1:26" x14ac:dyDescent="0.25">
      <c r="A14695" s="11"/>
      <c r="B14695" s="12"/>
      <c r="C14695" s="12"/>
      <c r="D14695" s="12"/>
      <c r="E14695" s="12"/>
      <c r="F14695" s="12"/>
      <c r="G14695" s="13"/>
      <c r="H14695" s="13"/>
      <c r="I14695" s="13"/>
      <c r="J14695" s="13"/>
      <c r="K14695" s="14"/>
      <c r="L14695" s="14"/>
      <c r="M14695" s="14"/>
      <c r="N14695" s="14"/>
      <c r="O14695" s="14"/>
      <c r="P14695" s="14"/>
      <c r="Q14695" s="39"/>
      <c r="R14695" s="39"/>
      <c r="S14695" s="39"/>
      <c r="T14695" s="39"/>
      <c r="U14695" s="39"/>
      <c r="V14695" s="39"/>
      <c r="W14695" s="39"/>
      <c r="X14695" s="17"/>
      <c r="Y14695" s="12"/>
      <c r="Z14695" s="13"/>
    </row>
    <row r="14696" spans="1:26" x14ac:dyDescent="0.25">
      <c r="A14696" s="11"/>
      <c r="B14696" s="12"/>
      <c r="C14696" s="12"/>
      <c r="D14696" s="12"/>
      <c r="E14696" s="12"/>
      <c r="F14696" s="12"/>
      <c r="G14696" s="13"/>
      <c r="H14696" s="13"/>
      <c r="I14696" s="13"/>
      <c r="J14696" s="13"/>
      <c r="K14696" s="14"/>
      <c r="L14696" s="14"/>
      <c r="M14696" s="14"/>
      <c r="N14696" s="14"/>
      <c r="O14696" s="14"/>
      <c r="P14696" s="12"/>
      <c r="Q14696" s="39"/>
      <c r="R14696" s="39"/>
      <c r="S14696" s="39"/>
      <c r="T14696" s="39"/>
      <c r="U14696" s="39"/>
      <c r="V14696" s="39"/>
      <c r="W14696" s="38"/>
      <c r="X14696" s="17"/>
      <c r="Y14696" s="12"/>
      <c r="Z14696" s="13"/>
    </row>
    <row r="14697" spans="1:26" x14ac:dyDescent="0.25">
      <c r="A14697" s="11"/>
      <c r="B14697" s="12"/>
      <c r="C14697" s="12"/>
      <c r="D14697" s="12"/>
      <c r="E14697" s="12"/>
      <c r="F14697" s="12"/>
      <c r="G14697" s="13"/>
      <c r="H14697" s="13"/>
      <c r="I14697" s="13"/>
      <c r="J14697" s="13"/>
      <c r="K14697" s="14"/>
      <c r="L14697" s="14"/>
      <c r="M14697" s="14"/>
      <c r="N14697" s="14"/>
      <c r="O14697" s="14"/>
      <c r="P14697" s="14"/>
      <c r="Q14697" s="39"/>
      <c r="R14697" s="39"/>
      <c r="S14697" s="39"/>
      <c r="T14697" s="39"/>
      <c r="U14697" s="39"/>
      <c r="V14697" s="39"/>
      <c r="W14697" s="38"/>
      <c r="X14697" s="17"/>
      <c r="Y14697" s="12"/>
      <c r="Z14697" s="13"/>
    </row>
    <row r="14698" spans="1:26" x14ac:dyDescent="0.25">
      <c r="A14698" s="11"/>
      <c r="B14698" s="12"/>
      <c r="C14698" s="12"/>
      <c r="D14698" s="12"/>
      <c r="E14698" s="12"/>
      <c r="F14698" s="12"/>
      <c r="G14698" s="13"/>
      <c r="H14698" s="13"/>
      <c r="I14698" s="13"/>
      <c r="J14698" s="13"/>
      <c r="K14698" s="14"/>
      <c r="L14698" s="14"/>
      <c r="M14698" s="14"/>
      <c r="N14698" s="14"/>
      <c r="O14698" s="14"/>
      <c r="P14698" s="14"/>
      <c r="Q14698" s="39"/>
      <c r="R14698" s="39"/>
      <c r="S14698" s="39"/>
      <c r="T14698" s="39"/>
      <c r="U14698" s="39"/>
      <c r="V14698" s="39"/>
      <c r="W14698" s="39"/>
      <c r="X14698" s="17"/>
      <c r="Y14698" s="12"/>
      <c r="Z14698" s="13"/>
    </row>
    <row r="14699" spans="1:26" x14ac:dyDescent="0.25">
      <c r="A14699" s="11"/>
      <c r="B14699" s="12"/>
      <c r="C14699" s="12"/>
      <c r="D14699" s="12"/>
      <c r="E14699" s="12"/>
      <c r="F14699" s="12"/>
      <c r="G14699" s="13"/>
      <c r="H14699" s="13"/>
      <c r="I14699" s="13"/>
      <c r="J14699" s="13"/>
      <c r="K14699" s="14"/>
      <c r="L14699" s="14"/>
      <c r="M14699" s="14"/>
      <c r="N14699" s="14"/>
      <c r="O14699" s="14"/>
      <c r="P14699" s="14"/>
      <c r="Q14699" s="39"/>
      <c r="R14699" s="39"/>
      <c r="S14699" s="39"/>
      <c r="T14699" s="39"/>
      <c r="U14699" s="39"/>
      <c r="V14699" s="39"/>
      <c r="W14699" s="39"/>
      <c r="X14699" s="17"/>
      <c r="Y14699" s="13"/>
      <c r="Z14699" s="13"/>
    </row>
    <row r="14700" spans="1:26" x14ac:dyDescent="0.25">
      <c r="A14700" s="11"/>
      <c r="B14700" s="12"/>
      <c r="C14700" s="12"/>
      <c r="D14700" s="12"/>
      <c r="E14700" s="12"/>
      <c r="F14700" s="12"/>
      <c r="G14700" s="13"/>
      <c r="H14700" s="13"/>
      <c r="I14700" s="13"/>
      <c r="J14700" s="13"/>
      <c r="K14700" s="14"/>
      <c r="L14700" s="14"/>
      <c r="M14700" s="14"/>
      <c r="N14700" s="14"/>
      <c r="O14700" s="14"/>
      <c r="P14700" s="14"/>
      <c r="Q14700" s="39"/>
      <c r="R14700" s="39"/>
      <c r="S14700" s="39"/>
      <c r="T14700" s="39"/>
      <c r="U14700" s="39"/>
      <c r="V14700" s="39"/>
      <c r="W14700" s="39"/>
      <c r="X14700" s="17"/>
      <c r="Y14700" s="12"/>
      <c r="Z14700" s="13"/>
    </row>
    <row r="14701" spans="1:26" x14ac:dyDescent="0.25">
      <c r="A14701" s="11"/>
      <c r="B14701" s="12"/>
      <c r="C14701" s="12"/>
      <c r="D14701" s="12"/>
      <c r="E14701" s="12"/>
      <c r="F14701" s="12"/>
      <c r="G14701" s="13"/>
      <c r="H14701" s="13"/>
      <c r="I14701" s="13"/>
      <c r="J14701" s="13"/>
      <c r="K14701" s="14"/>
      <c r="L14701" s="14"/>
      <c r="M14701" s="14"/>
      <c r="N14701" s="14"/>
      <c r="O14701" s="14"/>
      <c r="P14701" s="14"/>
      <c r="Q14701" s="39"/>
      <c r="R14701" s="39"/>
      <c r="S14701" s="39"/>
      <c r="T14701" s="39"/>
      <c r="U14701" s="39"/>
      <c r="V14701" s="39"/>
      <c r="W14701" s="53"/>
      <c r="X14701" s="17"/>
      <c r="Y14701" s="12"/>
      <c r="Z14701" s="13"/>
    </row>
    <row r="14702" spans="1:26" x14ac:dyDescent="0.25">
      <c r="A14702" s="11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14"/>
      <c r="L14702" s="14"/>
      <c r="M14702" s="14"/>
      <c r="N14702" s="14"/>
      <c r="O14702" s="14"/>
      <c r="P14702" s="14"/>
      <c r="Q14702" s="39"/>
      <c r="R14702" s="39"/>
      <c r="S14702" s="39"/>
      <c r="T14702" s="39"/>
      <c r="U14702" s="39"/>
      <c r="V14702" s="39"/>
      <c r="W14702" s="39"/>
      <c r="X14702" s="17"/>
      <c r="Y14702" s="13"/>
      <c r="Z14702" s="13"/>
    </row>
    <row r="14703" spans="1:26" x14ac:dyDescent="0.25">
      <c r="A14703" s="11"/>
      <c r="B14703" s="12"/>
      <c r="C14703" s="12"/>
      <c r="D14703" s="12"/>
      <c r="E14703" s="12"/>
      <c r="F14703" s="12"/>
      <c r="G14703" s="13"/>
      <c r="H14703" s="13"/>
      <c r="I14703" s="13"/>
      <c r="J14703" s="13"/>
      <c r="K14703" s="14"/>
      <c r="L14703" s="14"/>
      <c r="M14703" s="14"/>
      <c r="N14703" s="14"/>
      <c r="O14703" s="14"/>
      <c r="P14703" s="14"/>
      <c r="Q14703" s="39"/>
      <c r="R14703" s="39"/>
      <c r="S14703" s="39"/>
      <c r="T14703" s="39"/>
      <c r="U14703" s="39"/>
      <c r="V14703" s="39"/>
      <c r="W14703" s="53"/>
      <c r="X14703" s="17"/>
      <c r="Y14703" s="12"/>
      <c r="Z14703" s="13"/>
    </row>
    <row r="14704" spans="1:26" x14ac:dyDescent="0.25">
      <c r="A14704" s="11"/>
      <c r="B14704" s="12"/>
      <c r="C14704" s="12"/>
      <c r="D14704" s="12"/>
      <c r="E14704" s="12"/>
      <c r="F14704" s="12"/>
      <c r="G14704" s="13"/>
      <c r="H14704" s="13"/>
      <c r="I14704" s="13"/>
      <c r="J14704" s="13"/>
      <c r="K14704" s="14"/>
      <c r="L14704" s="14"/>
      <c r="M14704" s="14"/>
      <c r="N14704" s="14"/>
      <c r="O14704" s="14"/>
      <c r="P14704" s="14"/>
      <c r="Q14704" s="39"/>
      <c r="R14704" s="39"/>
      <c r="S14704" s="39"/>
      <c r="T14704" s="39"/>
      <c r="U14704" s="39"/>
      <c r="V14704" s="39"/>
      <c r="W14704" s="39"/>
      <c r="X14704" s="17"/>
      <c r="Y14704" s="12"/>
      <c r="Z14704" s="13"/>
    </row>
    <row r="14705" spans="1:26" x14ac:dyDescent="0.25">
      <c r="A14705" s="11"/>
      <c r="B14705" s="12"/>
      <c r="C14705" s="12"/>
      <c r="D14705" s="12"/>
      <c r="E14705" s="12"/>
      <c r="F14705" s="12"/>
      <c r="G14705" s="13"/>
      <c r="H14705" s="13"/>
      <c r="I14705" s="13"/>
      <c r="J14705" s="13"/>
      <c r="K14705" s="14"/>
      <c r="L14705" s="14"/>
      <c r="M14705" s="14"/>
      <c r="N14705" s="14"/>
      <c r="O14705" s="14"/>
      <c r="P14705" s="12"/>
      <c r="Q14705" s="39"/>
      <c r="R14705" s="39"/>
      <c r="S14705" s="39"/>
      <c r="T14705" s="39"/>
      <c r="U14705" s="39"/>
      <c r="V14705" s="39"/>
      <c r="W14705" s="53"/>
      <c r="X14705" s="17"/>
      <c r="Y14705" s="12"/>
      <c r="Z14705" s="13"/>
    </row>
    <row r="14706" spans="1:26" x14ac:dyDescent="0.25">
      <c r="A14706" s="11"/>
      <c r="B14706" s="12"/>
      <c r="C14706" s="12"/>
      <c r="D14706" s="12"/>
      <c r="E14706" s="12"/>
      <c r="F14706" s="12"/>
      <c r="G14706" s="13"/>
      <c r="H14706" s="13"/>
      <c r="I14706" s="13"/>
      <c r="J14706" s="13"/>
      <c r="K14706" s="14"/>
      <c r="L14706" s="14"/>
      <c r="M14706" s="14"/>
      <c r="N14706" s="14"/>
      <c r="O14706" s="14"/>
      <c r="P14706" s="12"/>
      <c r="Q14706" s="39"/>
      <c r="R14706" s="39"/>
      <c r="S14706" s="39"/>
      <c r="T14706" s="39"/>
      <c r="U14706" s="39"/>
      <c r="V14706" s="39"/>
      <c r="W14706" s="39"/>
      <c r="X14706" s="17"/>
      <c r="Y14706" s="12"/>
      <c r="Z14706" s="13"/>
    </row>
    <row r="14707" spans="1:26" x14ac:dyDescent="0.25">
      <c r="A14707" s="11"/>
      <c r="B14707" s="12"/>
      <c r="C14707" s="12"/>
      <c r="D14707" s="12"/>
      <c r="E14707" s="12"/>
      <c r="F14707" s="12"/>
      <c r="G14707" s="13"/>
      <c r="H14707" s="13"/>
      <c r="I14707" s="13"/>
      <c r="J14707" s="13"/>
      <c r="K14707" s="14"/>
      <c r="L14707" s="14"/>
      <c r="M14707" s="14"/>
      <c r="N14707" s="14"/>
      <c r="O14707" s="14"/>
      <c r="P14707" s="14"/>
      <c r="Q14707" s="39"/>
      <c r="R14707" s="39"/>
      <c r="S14707" s="39"/>
      <c r="T14707" s="39"/>
      <c r="U14707" s="39"/>
      <c r="V14707" s="39"/>
      <c r="W14707" s="53"/>
      <c r="X14707" s="17"/>
      <c r="Y14707" s="12"/>
      <c r="Z14707" s="13"/>
    </row>
    <row r="14708" spans="1:26" x14ac:dyDescent="0.25">
      <c r="A14708" s="11"/>
      <c r="B14708" s="12"/>
      <c r="C14708" s="12"/>
      <c r="D14708" s="12"/>
      <c r="E14708" s="12"/>
      <c r="F14708" s="12"/>
      <c r="G14708" s="13"/>
      <c r="H14708" s="13"/>
      <c r="I14708" s="13"/>
      <c r="J14708" s="13"/>
      <c r="K14708" s="14"/>
      <c r="L14708" s="14"/>
      <c r="M14708" s="14"/>
      <c r="N14708" s="14"/>
      <c r="O14708" s="14"/>
      <c r="P14708" s="14"/>
      <c r="Q14708" s="39"/>
      <c r="R14708" s="39"/>
      <c r="S14708" s="39"/>
      <c r="T14708" s="39"/>
      <c r="U14708" s="39"/>
      <c r="V14708" s="39"/>
      <c r="W14708" s="39"/>
      <c r="X14708" s="17"/>
      <c r="Y14708" s="12"/>
      <c r="Z14708" s="13"/>
    </row>
    <row r="14709" spans="1:26" x14ac:dyDescent="0.25">
      <c r="A14709" s="11"/>
      <c r="B14709" s="12"/>
      <c r="C14709" s="12"/>
      <c r="D14709" s="12"/>
      <c r="E14709" s="12"/>
      <c r="F14709" s="12"/>
      <c r="G14709" s="13"/>
      <c r="H14709" s="13"/>
      <c r="I14709" s="13"/>
      <c r="J14709" s="13"/>
      <c r="K14709" s="14"/>
      <c r="L14709" s="14"/>
      <c r="M14709" s="14"/>
      <c r="N14709" s="14"/>
      <c r="O14709" s="14"/>
      <c r="P14709" s="14"/>
      <c r="Q14709" s="39"/>
      <c r="R14709" s="39"/>
      <c r="S14709" s="39"/>
      <c r="T14709" s="39"/>
      <c r="U14709" s="39"/>
      <c r="V14709" s="39"/>
      <c r="W14709" s="39"/>
      <c r="X14709" s="17"/>
      <c r="Y14709" s="12"/>
      <c r="Z14709" s="13"/>
    </row>
    <row r="14710" spans="1:26" x14ac:dyDescent="0.25">
      <c r="A14710" s="11"/>
      <c r="B14710" s="12"/>
      <c r="C14710" s="12"/>
      <c r="D14710" s="12"/>
      <c r="E14710" s="12"/>
      <c r="F14710" s="12"/>
      <c r="G14710" s="13"/>
      <c r="H14710" s="13"/>
      <c r="I14710" s="13"/>
      <c r="J14710" s="13"/>
      <c r="K14710" s="14"/>
      <c r="L14710" s="14"/>
      <c r="M14710" s="14"/>
      <c r="N14710" s="14"/>
      <c r="O14710" s="14"/>
      <c r="P14710" s="13"/>
      <c r="Q14710" s="39"/>
      <c r="R14710" s="39"/>
      <c r="S14710" s="39"/>
      <c r="T14710" s="39"/>
      <c r="U14710" s="39"/>
      <c r="V14710" s="39"/>
      <c r="W14710" s="53"/>
      <c r="X14710" s="17"/>
      <c r="Y14710" s="12"/>
      <c r="Z14710" s="13"/>
    </row>
    <row r="14711" spans="1:26" x14ac:dyDescent="0.25">
      <c r="A14711" s="11"/>
      <c r="B14711" s="12"/>
      <c r="C14711" s="12"/>
      <c r="D14711" s="12"/>
      <c r="E14711" s="12"/>
      <c r="F14711" s="12"/>
      <c r="G14711" s="13"/>
      <c r="H14711" s="13"/>
      <c r="I14711" s="13"/>
      <c r="J14711" s="13"/>
      <c r="K14711" s="14"/>
      <c r="L14711" s="14"/>
      <c r="M14711" s="14"/>
      <c r="N14711" s="14"/>
      <c r="O14711" s="14"/>
      <c r="P14711" s="14"/>
      <c r="Q14711" s="39"/>
      <c r="R14711" s="39"/>
      <c r="S14711" s="39"/>
      <c r="T14711" s="39"/>
      <c r="U14711" s="39"/>
      <c r="V14711" s="39"/>
      <c r="W14711" s="38"/>
      <c r="X14711" s="17"/>
      <c r="Y14711" s="12"/>
      <c r="Z14711" s="13"/>
    </row>
    <row r="14712" spans="1:26" x14ac:dyDescent="0.25">
      <c r="A14712" s="11"/>
      <c r="B14712" s="12"/>
      <c r="C14712" s="12"/>
      <c r="D14712" s="12"/>
      <c r="E14712" s="12"/>
      <c r="F14712" s="12"/>
      <c r="G14712" s="13"/>
      <c r="H14712" s="13"/>
      <c r="I14712" s="13"/>
      <c r="J14712" s="13"/>
      <c r="K14712" s="14"/>
      <c r="L14712" s="14"/>
      <c r="M14712" s="14"/>
      <c r="N14712" s="14"/>
      <c r="O14712" s="14"/>
      <c r="P14712" s="14"/>
      <c r="Q14712" s="39"/>
      <c r="R14712" s="39"/>
      <c r="S14712" s="39"/>
      <c r="T14712" s="39"/>
      <c r="U14712" s="39"/>
      <c r="V14712" s="39"/>
      <c r="W14712" s="53"/>
      <c r="X14712" s="17"/>
      <c r="Y14712" s="12"/>
      <c r="Z14712" s="13"/>
    </row>
    <row r="14713" spans="1:26" x14ac:dyDescent="0.25">
      <c r="A14713" s="11"/>
      <c r="B14713" s="12"/>
      <c r="C14713" s="12"/>
      <c r="D14713" s="12"/>
      <c r="E14713" s="12"/>
      <c r="F14713" s="12"/>
      <c r="G14713" s="13"/>
      <c r="H14713" s="13"/>
      <c r="I14713" s="13"/>
      <c r="J14713" s="13"/>
      <c r="K14713" s="14"/>
      <c r="L14713" s="14"/>
      <c r="M14713" s="14"/>
      <c r="N14713" s="14"/>
      <c r="O14713" s="14"/>
      <c r="P14713" s="14"/>
      <c r="Q14713" s="39"/>
      <c r="R14713" s="39"/>
      <c r="S14713" s="39"/>
      <c r="T14713" s="39"/>
      <c r="U14713" s="39"/>
      <c r="V14713" s="39"/>
      <c r="W14713" s="39"/>
      <c r="X14713" s="17"/>
      <c r="Y14713" s="12"/>
      <c r="Z14713" s="13"/>
    </row>
    <row r="14714" spans="1:26" x14ac:dyDescent="0.25">
      <c r="A14714" s="11"/>
      <c r="B14714" s="12"/>
      <c r="C14714" s="12"/>
      <c r="D14714" s="12"/>
      <c r="E14714" s="12"/>
      <c r="F14714" s="12"/>
      <c r="G14714" s="13"/>
      <c r="H14714" s="13"/>
      <c r="I14714" s="13"/>
      <c r="J14714" s="13"/>
      <c r="K14714" s="14"/>
      <c r="L14714" s="14"/>
      <c r="M14714" s="14"/>
      <c r="N14714" s="14"/>
      <c r="O14714" s="14"/>
      <c r="P14714" s="14"/>
      <c r="Q14714" s="39"/>
      <c r="R14714" s="39"/>
      <c r="S14714" s="39"/>
      <c r="T14714" s="39"/>
      <c r="U14714" s="39"/>
      <c r="V14714" s="39"/>
      <c r="W14714" s="39"/>
      <c r="X14714" s="17"/>
      <c r="Y14714" s="12"/>
      <c r="Z14714" s="13"/>
    </row>
    <row r="14715" spans="1:26" x14ac:dyDescent="0.25">
      <c r="A14715" s="11"/>
      <c r="B14715" s="12"/>
      <c r="C14715" s="12"/>
      <c r="D14715" s="12"/>
      <c r="E14715" s="12"/>
      <c r="F14715" s="12"/>
      <c r="G14715" s="13"/>
      <c r="H14715" s="13"/>
      <c r="I14715" s="13"/>
      <c r="J14715" s="13"/>
      <c r="K14715" s="14"/>
      <c r="L14715" s="14"/>
      <c r="M14715" s="14"/>
      <c r="N14715" s="14"/>
      <c r="O14715" s="14"/>
      <c r="P14715" s="12"/>
      <c r="Q14715" s="39"/>
      <c r="R14715" s="39"/>
      <c r="S14715" s="39"/>
      <c r="T14715" s="39"/>
      <c r="U14715" s="39"/>
      <c r="V14715" s="39"/>
      <c r="W14715" s="39"/>
      <c r="X14715" s="17"/>
      <c r="Y14715" s="12"/>
      <c r="Z14715" s="13"/>
    </row>
    <row r="14716" spans="1:26" x14ac:dyDescent="0.25">
      <c r="A14716" s="11"/>
      <c r="B14716" s="12"/>
      <c r="C14716" s="12"/>
      <c r="D14716" s="12"/>
      <c r="E14716" s="12"/>
      <c r="F14716" s="12"/>
      <c r="G14716" s="13"/>
      <c r="H14716" s="13"/>
      <c r="I14716" s="13"/>
      <c r="J14716" s="13"/>
      <c r="K14716" s="14"/>
      <c r="L14716" s="14"/>
      <c r="M14716" s="14"/>
      <c r="N14716" s="14"/>
      <c r="O14716" s="14"/>
      <c r="P14716" s="12"/>
      <c r="Q14716" s="39"/>
      <c r="R14716" s="39"/>
      <c r="S14716" s="39"/>
      <c r="T14716" s="39"/>
      <c r="U14716" s="39"/>
      <c r="V14716" s="39"/>
      <c r="W14716" s="38"/>
      <c r="X14716" s="17"/>
      <c r="Y14716" s="12"/>
      <c r="Z14716" s="13"/>
    </row>
    <row r="14717" spans="1:26" x14ac:dyDescent="0.25">
      <c r="A14717" s="11"/>
      <c r="B14717" s="12"/>
      <c r="C14717" s="12"/>
      <c r="D14717" s="12"/>
      <c r="E14717" s="12"/>
      <c r="F14717" s="12"/>
      <c r="G14717" s="13"/>
      <c r="H14717" s="13"/>
      <c r="I14717" s="13"/>
      <c r="J14717" s="13"/>
      <c r="K14717" s="14"/>
      <c r="L14717" s="14"/>
      <c r="M14717" s="14"/>
      <c r="N14717" s="14"/>
      <c r="O14717" s="14"/>
      <c r="P14717" s="12"/>
      <c r="Q14717" s="39"/>
      <c r="R14717" s="39"/>
      <c r="S14717" s="39"/>
      <c r="T14717" s="39"/>
      <c r="U14717" s="39"/>
      <c r="V14717" s="39"/>
      <c r="W14717" s="39"/>
      <c r="X14717" s="17"/>
      <c r="Y14717" s="12"/>
      <c r="Z14717" s="13"/>
    </row>
    <row r="14718" spans="1:26" x14ac:dyDescent="0.25">
      <c r="A14718" s="11"/>
      <c r="B14718" s="12"/>
      <c r="C14718" s="12"/>
      <c r="D14718" s="12"/>
      <c r="E14718" s="12"/>
      <c r="F14718" s="12"/>
      <c r="G14718" s="13"/>
      <c r="H14718" s="13"/>
      <c r="I14718" s="13"/>
      <c r="J14718" s="13"/>
      <c r="K14718" s="14"/>
      <c r="L14718" s="14"/>
      <c r="M14718" s="14"/>
      <c r="N14718" s="14"/>
      <c r="O14718" s="14"/>
      <c r="P14718" s="14"/>
      <c r="Q14718" s="39"/>
      <c r="R14718" s="39"/>
      <c r="S14718" s="39"/>
      <c r="T14718" s="39"/>
      <c r="U14718" s="39"/>
      <c r="V14718" s="39"/>
      <c r="W14718" s="39"/>
      <c r="X14718" s="17"/>
      <c r="Y14718" s="13"/>
      <c r="Z14718" s="13"/>
    </row>
    <row r="14719" spans="1:26" x14ac:dyDescent="0.25">
      <c r="A14719" s="11"/>
      <c r="B14719" s="12"/>
      <c r="C14719" s="12"/>
      <c r="D14719" s="12"/>
      <c r="E14719" s="12"/>
      <c r="F14719" s="12"/>
      <c r="G14719" s="13"/>
      <c r="H14719" s="13"/>
      <c r="I14719" s="13"/>
      <c r="J14719" s="13"/>
      <c r="K14719" s="14"/>
      <c r="L14719" s="14"/>
      <c r="M14719" s="14"/>
      <c r="N14719" s="14"/>
      <c r="O14719" s="14"/>
      <c r="P14719" s="14"/>
      <c r="Q14719" s="39"/>
      <c r="R14719" s="39"/>
      <c r="S14719" s="39"/>
      <c r="T14719" s="39"/>
      <c r="U14719" s="39"/>
      <c r="V14719" s="39"/>
      <c r="W14719" s="39"/>
      <c r="X14719" s="17"/>
      <c r="Y14719" s="12"/>
      <c r="Z14719" s="13"/>
    </row>
    <row r="14720" spans="1:26" x14ac:dyDescent="0.25">
      <c r="A14720" s="11"/>
      <c r="B14720" s="12"/>
      <c r="C14720" s="12"/>
      <c r="D14720" s="12"/>
      <c r="E14720" s="12"/>
      <c r="F14720" s="12"/>
      <c r="G14720" s="13"/>
      <c r="H14720" s="13"/>
      <c r="I14720" s="13"/>
      <c r="J14720" s="13"/>
      <c r="K14720" s="14"/>
      <c r="L14720" s="14"/>
      <c r="M14720" s="14"/>
      <c r="N14720" s="14"/>
      <c r="O14720" s="14"/>
      <c r="P14720" s="14"/>
      <c r="Q14720" s="39"/>
      <c r="R14720" s="39"/>
      <c r="S14720" s="39"/>
      <c r="T14720" s="39"/>
      <c r="U14720" s="39"/>
      <c r="V14720" s="39"/>
      <c r="W14720" s="39"/>
      <c r="X14720" s="17"/>
      <c r="Y14720" s="13"/>
      <c r="Z14720" s="13"/>
    </row>
    <row r="14721" spans="1:26" x14ac:dyDescent="0.25">
      <c r="A14721" s="11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14"/>
      <c r="L14721" s="14"/>
      <c r="M14721" s="14"/>
      <c r="N14721" s="14"/>
      <c r="O14721" s="14"/>
      <c r="P14721" s="14"/>
      <c r="Q14721" s="39"/>
      <c r="R14721" s="39"/>
      <c r="S14721" s="39"/>
      <c r="T14721" s="39"/>
      <c r="U14721" s="39"/>
      <c r="V14721" s="39"/>
      <c r="W14721" s="39"/>
      <c r="X14721" s="17"/>
      <c r="Y14721" s="13"/>
      <c r="Z14721" s="13"/>
    </row>
    <row r="14722" spans="1:26" x14ac:dyDescent="0.25">
      <c r="A14722" s="11"/>
      <c r="B14722" s="12"/>
      <c r="C14722" s="12"/>
      <c r="D14722" s="12"/>
      <c r="E14722" s="12"/>
      <c r="F14722" s="12"/>
      <c r="G14722" s="13"/>
      <c r="H14722" s="13"/>
      <c r="I14722" s="13"/>
      <c r="J14722" s="13"/>
      <c r="K14722" s="14"/>
      <c r="L14722" s="14"/>
      <c r="M14722" s="14"/>
      <c r="N14722" s="14"/>
      <c r="O14722" s="14"/>
      <c r="P14722" s="14"/>
      <c r="Q14722" s="39"/>
      <c r="R14722" s="39"/>
      <c r="S14722" s="39"/>
      <c r="T14722" s="39"/>
      <c r="U14722" s="39"/>
      <c r="V14722" s="39"/>
      <c r="W14722" s="39"/>
      <c r="X14722" s="17"/>
      <c r="Y14722" s="12"/>
      <c r="Z14722" s="13"/>
    </row>
    <row r="14723" spans="1:26" x14ac:dyDescent="0.25">
      <c r="A14723" s="11"/>
      <c r="B14723" s="12"/>
      <c r="C14723" s="12"/>
      <c r="D14723" s="12"/>
      <c r="E14723" s="12"/>
      <c r="F14723" s="12"/>
      <c r="G14723" s="13"/>
      <c r="H14723" s="13"/>
      <c r="I14723" s="13"/>
      <c r="J14723" s="13"/>
      <c r="K14723" s="14"/>
      <c r="L14723" s="14"/>
      <c r="M14723" s="14"/>
      <c r="N14723" s="14"/>
      <c r="O14723" s="14"/>
      <c r="P14723" s="14"/>
      <c r="Q14723" s="39"/>
      <c r="R14723" s="39"/>
      <c r="S14723" s="39"/>
      <c r="T14723" s="39"/>
      <c r="U14723" s="39"/>
      <c r="V14723" s="39"/>
      <c r="W14723" s="53"/>
      <c r="X14723" s="17"/>
      <c r="Y14723" s="12"/>
      <c r="Z14723" s="13"/>
    </row>
    <row r="14724" spans="1:26" x14ac:dyDescent="0.25">
      <c r="A14724" s="11"/>
      <c r="B14724" s="12"/>
      <c r="C14724" s="12"/>
      <c r="D14724" s="12"/>
      <c r="E14724" s="12"/>
      <c r="F14724" s="12"/>
      <c r="G14724" s="13"/>
      <c r="H14724" s="13"/>
      <c r="I14724" s="13"/>
      <c r="J14724" s="13"/>
      <c r="K14724" s="14"/>
      <c r="L14724" s="14"/>
      <c r="M14724" s="14"/>
      <c r="N14724" s="14"/>
      <c r="O14724" s="14"/>
      <c r="P14724" s="14"/>
      <c r="Q14724" s="39"/>
      <c r="R14724" s="39"/>
      <c r="S14724" s="39"/>
      <c r="T14724" s="39"/>
      <c r="U14724" s="39"/>
      <c r="V14724" s="39"/>
      <c r="W14724" s="53"/>
      <c r="X14724" s="17"/>
      <c r="Y14724" s="12"/>
      <c r="Z14724" s="13"/>
    </row>
    <row r="14725" spans="1:26" x14ac:dyDescent="0.25">
      <c r="A14725" s="11"/>
      <c r="B14725" s="12"/>
      <c r="C14725" s="12"/>
      <c r="D14725" s="12"/>
      <c r="E14725" s="12"/>
      <c r="F14725" s="12"/>
      <c r="G14725" s="13"/>
      <c r="H14725" s="13"/>
      <c r="I14725" s="13"/>
      <c r="J14725" s="13"/>
      <c r="K14725" s="14"/>
      <c r="L14725" s="14"/>
      <c r="M14725" s="14"/>
      <c r="N14725" s="14"/>
      <c r="O14725" s="14"/>
      <c r="P14725" s="14"/>
      <c r="Q14725" s="39"/>
      <c r="R14725" s="39"/>
      <c r="S14725" s="39"/>
      <c r="T14725" s="39"/>
      <c r="U14725" s="39"/>
      <c r="V14725" s="39"/>
      <c r="W14725" s="38"/>
      <c r="X14725" s="17"/>
      <c r="Y14725" s="12"/>
      <c r="Z14725" s="13"/>
    </row>
    <row r="14726" spans="1:26" x14ac:dyDescent="0.25">
      <c r="A14726" s="11"/>
      <c r="B14726" s="12"/>
      <c r="C14726" s="12"/>
      <c r="D14726" s="12"/>
      <c r="E14726" s="12"/>
      <c r="F14726" s="12"/>
      <c r="G14726" s="13"/>
      <c r="H14726" s="13"/>
      <c r="I14726" s="13"/>
      <c r="J14726" s="13"/>
      <c r="K14726" s="14"/>
      <c r="L14726" s="14"/>
      <c r="M14726" s="14"/>
      <c r="N14726" s="14"/>
      <c r="O14726" s="14"/>
      <c r="P14726" s="14"/>
      <c r="Q14726" s="39"/>
      <c r="R14726" s="39"/>
      <c r="S14726" s="39"/>
      <c r="T14726" s="39"/>
      <c r="U14726" s="39"/>
      <c r="V14726" s="39"/>
      <c r="W14726" s="39"/>
      <c r="X14726" s="17"/>
      <c r="Y14726" s="12"/>
      <c r="Z14726" s="13"/>
    </row>
    <row r="14727" spans="1:26" x14ac:dyDescent="0.25">
      <c r="A14727" s="11"/>
      <c r="B14727" s="12"/>
      <c r="C14727" s="12"/>
      <c r="D14727" s="12"/>
      <c r="E14727" s="12"/>
      <c r="F14727" s="12"/>
      <c r="G14727" s="13"/>
      <c r="H14727" s="13"/>
      <c r="I14727" s="13"/>
      <c r="J14727" s="13"/>
      <c r="K14727" s="14"/>
      <c r="L14727" s="14"/>
      <c r="M14727" s="14"/>
      <c r="N14727" s="14"/>
      <c r="O14727" s="14"/>
      <c r="P14727" s="14"/>
      <c r="Q14727" s="39"/>
      <c r="R14727" s="39"/>
      <c r="S14727" s="39"/>
      <c r="T14727" s="39"/>
      <c r="U14727" s="39"/>
      <c r="V14727" s="39"/>
      <c r="W14727" s="39"/>
      <c r="X14727" s="17"/>
      <c r="Y14727" s="12"/>
      <c r="Z14727" s="13"/>
    </row>
    <row r="14728" spans="1:26" x14ac:dyDescent="0.25">
      <c r="A14728" s="11"/>
      <c r="B14728" s="12"/>
      <c r="C14728" s="12"/>
      <c r="D14728" s="12"/>
      <c r="E14728" s="12"/>
      <c r="F14728" s="12"/>
      <c r="G14728" s="13"/>
      <c r="H14728" s="13"/>
      <c r="I14728" s="13"/>
      <c r="J14728" s="13"/>
      <c r="K14728" s="14"/>
      <c r="L14728" s="14"/>
      <c r="M14728" s="14"/>
      <c r="N14728" s="14"/>
      <c r="O14728" s="14"/>
      <c r="P14728" s="14"/>
      <c r="Q14728" s="39"/>
      <c r="R14728" s="39"/>
      <c r="S14728" s="39"/>
      <c r="T14728" s="39"/>
      <c r="U14728" s="39"/>
      <c r="V14728" s="39"/>
      <c r="W14728" s="53"/>
      <c r="X14728" s="17"/>
      <c r="Y14728" s="12"/>
      <c r="Z14728" s="13"/>
    </row>
    <row r="14729" spans="1:26" x14ac:dyDescent="0.25">
      <c r="A14729" s="11"/>
      <c r="B14729" s="12"/>
      <c r="C14729" s="12"/>
      <c r="D14729" s="12"/>
      <c r="E14729" s="12"/>
      <c r="F14729" s="12"/>
      <c r="G14729" s="13"/>
      <c r="H14729" s="13"/>
      <c r="I14729" s="13"/>
      <c r="J14729" s="13"/>
      <c r="K14729" s="14"/>
      <c r="L14729" s="14"/>
      <c r="M14729" s="14"/>
      <c r="N14729" s="14"/>
      <c r="O14729" s="14"/>
      <c r="P14729" s="14"/>
      <c r="Q14729" s="39"/>
      <c r="R14729" s="39"/>
      <c r="S14729" s="39"/>
      <c r="T14729" s="39"/>
      <c r="U14729" s="39"/>
      <c r="V14729" s="39"/>
      <c r="W14729" s="39"/>
      <c r="X14729" s="17"/>
      <c r="Y14729" s="12"/>
      <c r="Z14729" s="13"/>
    </row>
    <row r="14730" spans="1:26" x14ac:dyDescent="0.25">
      <c r="A14730" s="11"/>
      <c r="B14730" s="12"/>
      <c r="C14730" s="12"/>
      <c r="D14730" s="12"/>
      <c r="E14730" s="12"/>
      <c r="F14730" s="12"/>
      <c r="G14730" s="13"/>
      <c r="H14730" s="13"/>
      <c r="I14730" s="13"/>
      <c r="J14730" s="13"/>
      <c r="K14730" s="14"/>
      <c r="L14730" s="14"/>
      <c r="M14730" s="14"/>
      <c r="N14730" s="14"/>
      <c r="O14730" s="14"/>
      <c r="P14730" s="14"/>
      <c r="Q14730" s="39"/>
      <c r="R14730" s="39"/>
      <c r="S14730" s="39"/>
      <c r="T14730" s="39"/>
      <c r="U14730" s="39"/>
      <c r="V14730" s="39"/>
      <c r="W14730" s="53"/>
      <c r="X14730" s="17"/>
      <c r="Y14730" s="12"/>
      <c r="Z14730" s="13"/>
    </row>
    <row r="14731" spans="1:26" x14ac:dyDescent="0.25">
      <c r="A14731" s="11"/>
      <c r="B14731" s="12"/>
      <c r="C14731" s="12"/>
      <c r="D14731" s="12"/>
      <c r="E14731" s="12"/>
      <c r="F14731" s="12"/>
      <c r="G14731" s="13"/>
      <c r="H14731" s="13"/>
      <c r="I14731" s="13"/>
      <c r="J14731" s="13"/>
      <c r="K14731" s="14"/>
      <c r="L14731" s="14"/>
      <c r="M14731" s="14"/>
      <c r="N14731" s="14"/>
      <c r="O14731" s="14"/>
      <c r="P14731" s="14"/>
      <c r="Q14731" s="39"/>
      <c r="R14731" s="39"/>
      <c r="S14731" s="39"/>
      <c r="T14731" s="39"/>
      <c r="U14731" s="39"/>
      <c r="V14731" s="39"/>
      <c r="W14731" s="39"/>
      <c r="X14731" s="17"/>
      <c r="Y14731" s="12"/>
      <c r="Z14731" s="13"/>
    </row>
    <row r="14732" spans="1:26" x14ac:dyDescent="0.25">
      <c r="A14732" s="11"/>
      <c r="B14732" s="12"/>
      <c r="C14732" s="12"/>
      <c r="D14732" s="12"/>
      <c r="E14732" s="12"/>
      <c r="F14732" s="12"/>
      <c r="G14732" s="13"/>
      <c r="H14732" s="13"/>
      <c r="I14732" s="13"/>
      <c r="J14732" s="13"/>
      <c r="K14732" s="14"/>
      <c r="L14732" s="14"/>
      <c r="M14732" s="14"/>
      <c r="N14732" s="14"/>
      <c r="O14732" s="14"/>
      <c r="P14732" s="14"/>
      <c r="Q14732" s="39"/>
      <c r="R14732" s="39"/>
      <c r="S14732" s="39"/>
      <c r="T14732" s="39"/>
      <c r="U14732" s="39"/>
      <c r="V14732" s="39"/>
      <c r="W14732" s="53"/>
      <c r="X14732" s="17"/>
      <c r="Y14732" s="12"/>
      <c r="Z14732" s="13"/>
    </row>
    <row r="14733" spans="1:26" x14ac:dyDescent="0.25">
      <c r="A14733" s="11"/>
      <c r="B14733" s="12"/>
      <c r="C14733" s="12"/>
      <c r="D14733" s="12"/>
      <c r="E14733" s="12"/>
      <c r="F14733" s="12"/>
      <c r="G14733" s="13"/>
      <c r="H14733" s="13"/>
      <c r="I14733" s="13"/>
      <c r="J14733" s="13"/>
      <c r="K14733" s="14"/>
      <c r="L14733" s="14"/>
      <c r="M14733" s="14"/>
      <c r="N14733" s="14"/>
      <c r="O14733" s="14"/>
      <c r="P14733" s="14"/>
      <c r="Q14733" s="39"/>
      <c r="R14733" s="39"/>
      <c r="S14733" s="39"/>
      <c r="T14733" s="39"/>
      <c r="U14733" s="39"/>
      <c r="V14733" s="39"/>
      <c r="W14733" s="39"/>
      <c r="X14733" s="17"/>
      <c r="Y14733" s="12"/>
      <c r="Z14733" s="13"/>
    </row>
    <row r="14734" spans="1:26" x14ac:dyDescent="0.25">
      <c r="A14734" s="11"/>
      <c r="B14734" s="12"/>
      <c r="C14734" s="12"/>
      <c r="D14734" s="12"/>
      <c r="E14734" s="12"/>
      <c r="F14734" s="12"/>
      <c r="G14734" s="13"/>
      <c r="H14734" s="13"/>
      <c r="I14734" s="13"/>
      <c r="J14734" s="13"/>
      <c r="K14734" s="14"/>
      <c r="L14734" s="14"/>
      <c r="M14734" s="14"/>
      <c r="N14734" s="14"/>
      <c r="O14734" s="14"/>
      <c r="P14734" s="14"/>
      <c r="Q14734" s="39"/>
      <c r="R14734" s="39"/>
      <c r="S14734" s="39"/>
      <c r="T14734" s="39"/>
      <c r="U14734" s="39"/>
      <c r="V14734" s="39"/>
      <c r="W14734" s="38"/>
      <c r="X14734" s="17"/>
      <c r="Y14734" s="12"/>
      <c r="Z14734" s="13"/>
    </row>
    <row r="14735" spans="1:26" x14ac:dyDescent="0.25">
      <c r="A14735" s="11"/>
      <c r="B14735" s="12"/>
      <c r="C14735" s="12"/>
      <c r="D14735" s="12"/>
      <c r="E14735" s="12"/>
      <c r="F14735" s="12"/>
      <c r="G14735" s="13"/>
      <c r="H14735" s="13"/>
      <c r="I14735" s="13"/>
      <c r="J14735" s="13"/>
      <c r="K14735" s="14"/>
      <c r="L14735" s="14"/>
      <c r="M14735" s="14"/>
      <c r="N14735" s="14"/>
      <c r="O14735" s="14"/>
      <c r="P14735" s="14"/>
      <c r="Q14735" s="39"/>
      <c r="R14735" s="39"/>
      <c r="S14735" s="39"/>
      <c r="T14735" s="39"/>
      <c r="U14735" s="39"/>
      <c r="V14735" s="39"/>
      <c r="W14735" s="53"/>
      <c r="X14735" s="17"/>
      <c r="Y14735" s="12"/>
      <c r="Z14735" s="13"/>
    </row>
    <row r="14736" spans="1:26" x14ac:dyDescent="0.25">
      <c r="A14736" s="11"/>
      <c r="B14736" s="12"/>
      <c r="C14736" s="12"/>
      <c r="D14736" s="12"/>
      <c r="E14736" s="12"/>
      <c r="F14736" s="12"/>
      <c r="G14736" s="13"/>
      <c r="H14736" s="13"/>
      <c r="I14736" s="13"/>
      <c r="J14736" s="13"/>
      <c r="K14736" s="14"/>
      <c r="L14736" s="14"/>
      <c r="M14736" s="14"/>
      <c r="N14736" s="14"/>
      <c r="O14736" s="14"/>
      <c r="P14736" s="14"/>
      <c r="Q14736" s="39"/>
      <c r="R14736" s="39"/>
      <c r="S14736" s="39"/>
      <c r="T14736" s="39"/>
      <c r="U14736" s="39"/>
      <c r="V14736" s="39"/>
      <c r="W14736" s="39"/>
      <c r="X14736" s="17"/>
      <c r="Y14736" s="12"/>
      <c r="Z14736" s="13"/>
    </row>
    <row r="14737" spans="1:26" x14ac:dyDescent="0.25">
      <c r="A14737" s="11"/>
      <c r="B14737" s="12"/>
      <c r="C14737" s="12"/>
      <c r="D14737" s="12"/>
      <c r="E14737" s="12"/>
      <c r="F14737" s="12"/>
      <c r="G14737" s="13"/>
      <c r="H14737" s="13"/>
      <c r="I14737" s="13"/>
      <c r="J14737" s="13"/>
      <c r="K14737" s="14"/>
      <c r="L14737" s="14"/>
      <c r="M14737" s="14"/>
      <c r="N14737" s="14"/>
      <c r="O14737" s="14"/>
      <c r="P14737" s="14"/>
      <c r="Q14737" s="39"/>
      <c r="R14737" s="39"/>
      <c r="S14737" s="39"/>
      <c r="T14737" s="39"/>
      <c r="U14737" s="39"/>
      <c r="V14737" s="39"/>
      <c r="W14737" s="39"/>
      <c r="X14737" s="17"/>
      <c r="Y14737" s="12"/>
      <c r="Z14737" s="13"/>
    </row>
    <row r="14738" spans="1:26" x14ac:dyDescent="0.25">
      <c r="A14738" s="11"/>
      <c r="B14738" s="12"/>
      <c r="C14738" s="12"/>
      <c r="D14738" s="12"/>
      <c r="E14738" s="12"/>
      <c r="F14738" s="12"/>
      <c r="G14738" s="13"/>
      <c r="H14738" s="13"/>
      <c r="I14738" s="13"/>
      <c r="J14738" s="13"/>
      <c r="K14738" s="14"/>
      <c r="L14738" s="14"/>
      <c r="M14738" s="14"/>
      <c r="N14738" s="14"/>
      <c r="O14738" s="14"/>
      <c r="P14738" s="14"/>
      <c r="Q14738" s="39"/>
      <c r="R14738" s="39"/>
      <c r="S14738" s="39"/>
      <c r="T14738" s="39"/>
      <c r="U14738" s="39"/>
      <c r="V14738" s="39"/>
      <c r="W14738" s="39"/>
      <c r="X14738" s="17"/>
      <c r="Y14738" s="12"/>
      <c r="Z14738" s="13"/>
    </row>
    <row r="14739" spans="1:26" x14ac:dyDescent="0.25">
      <c r="A14739" s="11"/>
      <c r="B14739" s="12"/>
      <c r="C14739" s="12"/>
      <c r="D14739" s="12"/>
      <c r="E14739" s="12"/>
      <c r="F14739" s="12"/>
      <c r="G14739" s="13"/>
      <c r="H14739" s="13"/>
      <c r="I14739" s="13"/>
      <c r="J14739" s="13"/>
      <c r="K14739" s="14"/>
      <c r="L14739" s="14"/>
      <c r="M14739" s="14"/>
      <c r="N14739" s="14"/>
      <c r="O14739" s="14"/>
      <c r="P14739" s="14"/>
      <c r="Q14739" s="39"/>
      <c r="R14739" s="39"/>
      <c r="S14739" s="39"/>
      <c r="T14739" s="39"/>
      <c r="U14739" s="39"/>
      <c r="V14739" s="39"/>
      <c r="W14739" s="39"/>
      <c r="X14739" s="17"/>
      <c r="Y14739" s="12"/>
      <c r="Z14739" s="13"/>
    </row>
    <row r="14740" spans="1:26" x14ac:dyDescent="0.25">
      <c r="A14740" s="11"/>
      <c r="B14740" s="12"/>
      <c r="C14740" s="12"/>
      <c r="D14740" s="12"/>
      <c r="E14740" s="12"/>
      <c r="F14740" s="12"/>
      <c r="G14740" s="13"/>
      <c r="H14740" s="13"/>
      <c r="I14740" s="13"/>
      <c r="J14740" s="13"/>
      <c r="K14740" s="14"/>
      <c r="L14740" s="14"/>
      <c r="M14740" s="14"/>
      <c r="N14740" s="14"/>
      <c r="O14740" s="14"/>
      <c r="P14740" s="14"/>
      <c r="Q14740" s="39"/>
      <c r="R14740" s="39"/>
      <c r="S14740" s="39"/>
      <c r="T14740" s="39"/>
      <c r="U14740" s="39"/>
      <c r="V14740" s="39"/>
      <c r="W14740" s="53"/>
      <c r="X14740" s="17"/>
      <c r="Y14740" s="12"/>
      <c r="Z14740" s="13"/>
    </row>
    <row r="14741" spans="1:26" x14ac:dyDescent="0.25">
      <c r="A14741" s="11"/>
      <c r="B14741" s="12"/>
      <c r="C14741" s="12"/>
      <c r="D14741" s="12"/>
      <c r="E14741" s="12"/>
      <c r="F14741" s="12"/>
      <c r="G14741" s="13"/>
      <c r="H14741" s="13"/>
      <c r="I14741" s="13"/>
      <c r="J14741" s="13"/>
      <c r="K14741" s="14"/>
      <c r="L14741" s="14"/>
      <c r="M14741" s="14"/>
      <c r="N14741" s="14"/>
      <c r="O14741" s="14"/>
      <c r="P14741" s="14"/>
      <c r="Q14741" s="39"/>
      <c r="R14741" s="39"/>
      <c r="S14741" s="39"/>
      <c r="T14741" s="39"/>
      <c r="U14741" s="39"/>
      <c r="V14741" s="39"/>
      <c r="W14741" s="38"/>
      <c r="X14741" s="17"/>
      <c r="Y14741" s="12"/>
      <c r="Z14741" s="13"/>
    </row>
    <row r="14742" spans="1:26" x14ac:dyDescent="0.25">
      <c r="A14742" s="11"/>
      <c r="B14742" s="12"/>
      <c r="C14742" s="12"/>
      <c r="D14742" s="12"/>
      <c r="E14742" s="12"/>
      <c r="F14742" s="12"/>
      <c r="G14742" s="13"/>
      <c r="H14742" s="13"/>
      <c r="I14742" s="13"/>
      <c r="J14742" s="13"/>
      <c r="K14742" s="14"/>
      <c r="L14742" s="14"/>
      <c r="M14742" s="14"/>
      <c r="N14742" s="14"/>
      <c r="O14742" s="14"/>
      <c r="P14742" s="14"/>
      <c r="Q14742" s="39"/>
      <c r="R14742" s="39"/>
      <c r="S14742" s="39"/>
      <c r="T14742" s="39"/>
      <c r="U14742" s="39"/>
      <c r="V14742" s="39"/>
      <c r="W14742" s="53"/>
      <c r="X14742" s="17"/>
      <c r="Y14742" s="12"/>
      <c r="Z14742" s="13"/>
    </row>
    <row r="14743" spans="1:26" x14ac:dyDescent="0.25">
      <c r="A14743" s="11"/>
      <c r="B14743" s="12"/>
      <c r="C14743" s="12"/>
      <c r="D14743" s="12"/>
      <c r="E14743" s="12"/>
      <c r="F14743" s="12"/>
      <c r="G14743" s="13"/>
      <c r="H14743" s="13"/>
      <c r="I14743" s="13"/>
      <c r="J14743" s="13"/>
      <c r="K14743" s="14"/>
      <c r="L14743" s="14"/>
      <c r="M14743" s="14"/>
      <c r="N14743" s="14"/>
      <c r="O14743" s="14"/>
      <c r="P14743" s="14"/>
      <c r="Q14743" s="39"/>
      <c r="R14743" s="39"/>
      <c r="S14743" s="39"/>
      <c r="T14743" s="39"/>
      <c r="U14743" s="39"/>
      <c r="V14743" s="39"/>
      <c r="W14743" s="39"/>
      <c r="X14743" s="17"/>
      <c r="Y14743" s="12"/>
      <c r="Z14743" s="13"/>
    </row>
    <row r="14744" spans="1:26" x14ac:dyDescent="0.25">
      <c r="A14744" s="11"/>
      <c r="B14744" s="12"/>
      <c r="C14744" s="12"/>
      <c r="D14744" s="12"/>
      <c r="E14744" s="12"/>
      <c r="F14744" s="12"/>
      <c r="G14744" s="13"/>
      <c r="H14744" s="13"/>
      <c r="I14744" s="13"/>
      <c r="J14744" s="13"/>
      <c r="K14744" s="14"/>
      <c r="L14744" s="14"/>
      <c r="M14744" s="14"/>
      <c r="N14744" s="14"/>
      <c r="O14744" s="14"/>
      <c r="P14744" s="14"/>
      <c r="Q14744" s="39"/>
      <c r="R14744" s="39"/>
      <c r="S14744" s="39"/>
      <c r="T14744" s="39"/>
      <c r="U14744" s="39"/>
      <c r="V14744" s="39"/>
      <c r="W14744" s="39"/>
      <c r="X14744" s="17"/>
      <c r="Y14744" s="12"/>
      <c r="Z14744" s="13"/>
    </row>
    <row r="14745" spans="1:26" x14ac:dyDescent="0.25">
      <c r="A14745" s="11"/>
      <c r="B14745" s="12"/>
      <c r="C14745" s="12"/>
      <c r="D14745" s="12"/>
      <c r="E14745" s="12"/>
      <c r="F14745" s="12"/>
      <c r="G14745" s="13"/>
      <c r="H14745" s="13"/>
      <c r="I14745" s="13"/>
      <c r="J14745" s="13"/>
      <c r="K14745" s="14"/>
      <c r="L14745" s="14"/>
      <c r="M14745" s="14"/>
      <c r="N14745" s="14"/>
      <c r="O14745" s="14"/>
      <c r="P14745" s="14"/>
      <c r="Q14745" s="39"/>
      <c r="R14745" s="39"/>
      <c r="S14745" s="39"/>
      <c r="T14745" s="39"/>
      <c r="U14745" s="39"/>
      <c r="V14745" s="39"/>
      <c r="W14745" s="53"/>
      <c r="X14745" s="17"/>
      <c r="Y14745" s="12"/>
      <c r="Z14745" s="13"/>
    </row>
    <row r="14746" spans="1:26" x14ac:dyDescent="0.25">
      <c r="A14746" s="11"/>
      <c r="B14746" s="12"/>
      <c r="C14746" s="12"/>
      <c r="D14746" s="12"/>
      <c r="E14746" s="12"/>
      <c r="F14746" s="12"/>
      <c r="G14746" s="13"/>
      <c r="H14746" s="13"/>
      <c r="I14746" s="13"/>
      <c r="J14746" s="13"/>
      <c r="K14746" s="14"/>
      <c r="L14746" s="14"/>
      <c r="M14746" s="14"/>
      <c r="N14746" s="14"/>
      <c r="O14746" s="14"/>
      <c r="P14746" s="14"/>
      <c r="Q14746" s="39"/>
      <c r="R14746" s="39"/>
      <c r="S14746" s="39"/>
      <c r="T14746" s="39"/>
      <c r="U14746" s="39"/>
      <c r="V14746" s="39"/>
      <c r="W14746" s="39"/>
      <c r="X14746" s="17"/>
      <c r="Y14746" s="12"/>
      <c r="Z14746" s="13"/>
    </row>
    <row r="14747" spans="1:26" x14ac:dyDescent="0.25">
      <c r="A14747" s="11"/>
      <c r="B14747" s="12"/>
      <c r="C14747" s="12"/>
      <c r="D14747" s="12"/>
      <c r="E14747" s="12"/>
      <c r="F14747" s="12"/>
      <c r="G14747" s="13"/>
      <c r="H14747" s="13"/>
      <c r="I14747" s="13"/>
      <c r="J14747" s="13"/>
      <c r="K14747" s="14"/>
      <c r="L14747" s="14"/>
      <c r="M14747" s="14"/>
      <c r="N14747" s="14"/>
      <c r="O14747" s="14"/>
      <c r="P14747" s="14"/>
      <c r="Q14747" s="39"/>
      <c r="R14747" s="39"/>
      <c r="S14747" s="39"/>
      <c r="T14747" s="39"/>
      <c r="U14747" s="39"/>
      <c r="V14747" s="39"/>
      <c r="W14747" s="53"/>
      <c r="X14747" s="17"/>
      <c r="Y14747" s="12"/>
      <c r="Z14747" s="13"/>
    </row>
    <row r="14748" spans="1:26" x14ac:dyDescent="0.25">
      <c r="A14748" s="11"/>
      <c r="B14748" s="12"/>
      <c r="C14748" s="12"/>
      <c r="D14748" s="12"/>
      <c r="E14748" s="12"/>
      <c r="F14748" s="12"/>
      <c r="G14748" s="13"/>
      <c r="H14748" s="13"/>
      <c r="I14748" s="13"/>
      <c r="J14748" s="13"/>
      <c r="K14748" s="14"/>
      <c r="L14748" s="14"/>
      <c r="M14748" s="14"/>
      <c r="N14748" s="14"/>
      <c r="O14748" s="14"/>
      <c r="P14748" s="14"/>
      <c r="Q14748" s="39"/>
      <c r="R14748" s="39"/>
      <c r="S14748" s="39"/>
      <c r="T14748" s="39"/>
      <c r="U14748" s="39"/>
      <c r="V14748" s="39"/>
      <c r="W14748" s="39"/>
      <c r="X14748" s="17"/>
      <c r="Y14748" s="12"/>
      <c r="Z14748" s="13"/>
    </row>
    <row r="14749" spans="1:26" x14ac:dyDescent="0.25">
      <c r="A14749" s="11"/>
      <c r="B14749" s="12"/>
      <c r="C14749" s="12"/>
      <c r="D14749" s="12"/>
      <c r="E14749" s="12"/>
      <c r="F14749" s="12"/>
      <c r="G14749" s="13"/>
      <c r="H14749" s="13"/>
      <c r="I14749" s="13"/>
      <c r="J14749" s="13"/>
      <c r="K14749" s="14"/>
      <c r="L14749" s="14"/>
      <c r="M14749" s="14"/>
      <c r="N14749" s="14"/>
      <c r="O14749" s="14"/>
      <c r="P14749" s="14"/>
      <c r="Q14749" s="39"/>
      <c r="R14749" s="39"/>
      <c r="S14749" s="39"/>
      <c r="T14749" s="39"/>
      <c r="U14749" s="39"/>
      <c r="V14749" s="39"/>
      <c r="W14749" s="39"/>
      <c r="X14749" s="17"/>
      <c r="Y14749" s="12"/>
      <c r="Z14749" s="13"/>
    </row>
    <row r="14750" spans="1:26" x14ac:dyDescent="0.25">
      <c r="A14750" s="11"/>
      <c r="B14750" s="12"/>
      <c r="C14750" s="12"/>
      <c r="D14750" s="12"/>
      <c r="E14750" s="12"/>
      <c r="F14750" s="12"/>
      <c r="G14750" s="13"/>
      <c r="H14750" s="13"/>
      <c r="I14750" s="13"/>
      <c r="J14750" s="13"/>
      <c r="K14750" s="14"/>
      <c r="L14750" s="14"/>
      <c r="M14750" s="14"/>
      <c r="N14750" s="14"/>
      <c r="O14750" s="14"/>
      <c r="P14750" s="14"/>
      <c r="Q14750" s="39"/>
      <c r="R14750" s="39"/>
      <c r="S14750" s="39"/>
      <c r="T14750" s="39"/>
      <c r="U14750" s="39"/>
      <c r="V14750" s="39"/>
      <c r="W14750" s="38"/>
      <c r="X14750" s="17"/>
      <c r="Y14750" s="12"/>
      <c r="Z14750" s="13"/>
    </row>
    <row r="14751" spans="1:26" x14ac:dyDescent="0.25">
      <c r="A14751" s="11"/>
      <c r="B14751" s="12"/>
      <c r="C14751" s="12"/>
      <c r="D14751" s="12"/>
      <c r="E14751" s="12"/>
      <c r="F14751" s="12"/>
      <c r="G14751" s="13"/>
      <c r="H14751" s="13"/>
      <c r="I14751" s="13"/>
      <c r="J14751" s="13"/>
      <c r="K14751" s="14"/>
      <c r="L14751" s="14"/>
      <c r="M14751" s="14"/>
      <c r="N14751" s="14"/>
      <c r="O14751" s="14"/>
      <c r="P14751" s="14"/>
      <c r="Q14751" s="39"/>
      <c r="R14751" s="39"/>
      <c r="S14751" s="39"/>
      <c r="T14751" s="39"/>
      <c r="U14751" s="39"/>
      <c r="V14751" s="39"/>
      <c r="W14751" s="39"/>
      <c r="X14751" s="17"/>
      <c r="Y14751" s="12"/>
      <c r="Z14751" s="13"/>
    </row>
    <row r="14752" spans="1:26" x14ac:dyDescent="0.25">
      <c r="A14752" s="11"/>
      <c r="B14752" s="12"/>
      <c r="C14752" s="12"/>
      <c r="D14752" s="12"/>
      <c r="E14752" s="12"/>
      <c r="F14752" s="12"/>
      <c r="G14752" s="13"/>
      <c r="H14752" s="13"/>
      <c r="I14752" s="13"/>
      <c r="J14752" s="13"/>
      <c r="K14752" s="14"/>
      <c r="L14752" s="14"/>
      <c r="M14752" s="14"/>
      <c r="N14752" s="14"/>
      <c r="O14752" s="14"/>
      <c r="P14752" s="14"/>
      <c r="Q14752" s="39"/>
      <c r="R14752" s="39"/>
      <c r="S14752" s="39"/>
      <c r="T14752" s="39"/>
      <c r="U14752" s="39"/>
      <c r="V14752" s="39"/>
      <c r="W14752" s="38"/>
      <c r="X14752" s="17"/>
      <c r="Y14752" s="12"/>
      <c r="Z14752" s="13"/>
    </row>
    <row r="14753" spans="1:26" x14ac:dyDescent="0.25">
      <c r="A14753" s="11"/>
      <c r="B14753" s="12"/>
      <c r="C14753" s="12"/>
      <c r="D14753" s="12"/>
      <c r="E14753" s="12"/>
      <c r="F14753" s="12"/>
      <c r="G14753" s="13"/>
      <c r="H14753" s="13"/>
      <c r="I14753" s="13"/>
      <c r="J14753" s="13"/>
      <c r="K14753" s="14"/>
      <c r="L14753" s="14"/>
      <c r="M14753" s="14"/>
      <c r="N14753" s="14"/>
      <c r="O14753" s="14"/>
      <c r="P14753" s="14"/>
      <c r="Q14753" s="39"/>
      <c r="R14753" s="39"/>
      <c r="S14753" s="39"/>
      <c r="T14753" s="39"/>
      <c r="U14753" s="39"/>
      <c r="V14753" s="39"/>
      <c r="W14753" s="53"/>
      <c r="X14753" s="17"/>
      <c r="Y14753" s="12"/>
      <c r="Z14753" s="13"/>
    </row>
    <row r="14754" spans="1:26" x14ac:dyDescent="0.25">
      <c r="A14754" s="11"/>
      <c r="B14754" s="12"/>
      <c r="C14754" s="12"/>
      <c r="D14754" s="12"/>
      <c r="E14754" s="12"/>
      <c r="F14754" s="12"/>
      <c r="G14754" s="13"/>
      <c r="H14754" s="13"/>
      <c r="I14754" s="13"/>
      <c r="J14754" s="13"/>
      <c r="K14754" s="14"/>
      <c r="L14754" s="14"/>
      <c r="M14754" s="14"/>
      <c r="N14754" s="14"/>
      <c r="O14754" s="14"/>
      <c r="P14754" s="14"/>
      <c r="Q14754" s="39"/>
      <c r="R14754" s="39"/>
      <c r="S14754" s="39"/>
      <c r="T14754" s="39"/>
      <c r="U14754" s="39"/>
      <c r="V14754" s="39"/>
      <c r="W14754" s="39"/>
      <c r="X14754" s="17"/>
      <c r="Y14754" s="12"/>
      <c r="Z14754" s="13"/>
    </row>
    <row r="14755" spans="1:26" x14ac:dyDescent="0.25">
      <c r="A14755" s="11"/>
      <c r="B14755" s="12"/>
      <c r="C14755" s="12"/>
      <c r="D14755" s="12"/>
      <c r="E14755" s="12"/>
      <c r="F14755" s="12"/>
      <c r="G14755" s="13"/>
      <c r="H14755" s="13"/>
      <c r="I14755" s="13"/>
      <c r="J14755" s="13"/>
      <c r="K14755" s="14"/>
      <c r="L14755" s="14"/>
      <c r="M14755" s="14"/>
      <c r="N14755" s="14"/>
      <c r="O14755" s="14"/>
      <c r="P14755" s="14"/>
      <c r="Q14755" s="39"/>
      <c r="R14755" s="39"/>
      <c r="S14755" s="39"/>
      <c r="T14755" s="39"/>
      <c r="U14755" s="39"/>
      <c r="V14755" s="39"/>
      <c r="W14755" s="39"/>
      <c r="X14755" s="17"/>
      <c r="Y14755" s="13"/>
      <c r="Z14755" s="13"/>
    </row>
    <row r="14756" spans="1:26" x14ac:dyDescent="0.25">
      <c r="A14756" s="11"/>
      <c r="B14756" s="12"/>
      <c r="C14756" s="12"/>
      <c r="D14756" s="12"/>
      <c r="E14756" s="12"/>
      <c r="F14756" s="12"/>
      <c r="G14756" s="13"/>
      <c r="H14756" s="13"/>
      <c r="I14756" s="13"/>
      <c r="J14756" s="13"/>
      <c r="K14756" s="14"/>
      <c r="L14756" s="14"/>
      <c r="M14756" s="14"/>
      <c r="N14756" s="14"/>
      <c r="O14756" s="14"/>
      <c r="P14756" s="14"/>
      <c r="Q14756" s="39"/>
      <c r="R14756" s="39"/>
      <c r="S14756" s="39"/>
      <c r="T14756" s="39"/>
      <c r="U14756" s="39"/>
      <c r="V14756" s="39"/>
      <c r="W14756" s="39"/>
      <c r="X14756" s="17"/>
      <c r="Y14756" s="12"/>
      <c r="Z14756" s="13"/>
    </row>
    <row r="14757" spans="1:26" x14ac:dyDescent="0.25">
      <c r="A14757" s="11"/>
      <c r="B14757" s="12"/>
      <c r="C14757" s="12"/>
      <c r="D14757" s="12"/>
      <c r="E14757" s="12"/>
      <c r="F14757" s="12"/>
      <c r="G14757" s="13"/>
      <c r="H14757" s="13"/>
      <c r="I14757" s="13"/>
      <c r="J14757" s="13"/>
      <c r="K14757" s="14"/>
      <c r="L14757" s="14"/>
      <c r="M14757" s="14"/>
      <c r="N14757" s="14"/>
      <c r="O14757" s="14"/>
      <c r="P14757" s="14"/>
      <c r="Q14757" s="39"/>
      <c r="R14757" s="39"/>
      <c r="S14757" s="39"/>
      <c r="T14757" s="39"/>
      <c r="U14757" s="39"/>
      <c r="V14757" s="39"/>
      <c r="W14757" s="39"/>
      <c r="X14757" s="17"/>
      <c r="Y14757" s="13"/>
      <c r="Z14757" s="13"/>
    </row>
    <row r="14758" spans="1:26" x14ac:dyDescent="0.25">
      <c r="A14758" s="11"/>
      <c r="B14758" s="12"/>
      <c r="C14758" s="12"/>
      <c r="D14758" s="12"/>
      <c r="E14758" s="12"/>
      <c r="F14758" s="12"/>
      <c r="G14758" s="13"/>
      <c r="H14758" s="13"/>
      <c r="I14758" s="13"/>
      <c r="J14758" s="13"/>
      <c r="K14758" s="14"/>
      <c r="L14758" s="14"/>
      <c r="M14758" s="14"/>
      <c r="N14758" s="14"/>
      <c r="O14758" s="14"/>
      <c r="P14758" s="14"/>
      <c r="Q14758" s="39"/>
      <c r="R14758" s="39"/>
      <c r="S14758" s="39"/>
      <c r="T14758" s="39"/>
      <c r="U14758" s="39"/>
      <c r="V14758" s="39"/>
      <c r="W14758" s="39"/>
      <c r="X14758" s="17"/>
      <c r="Y14758" s="12"/>
      <c r="Z14758" s="13"/>
    </row>
    <row r="14759" spans="1:26" x14ac:dyDescent="0.25">
      <c r="A14759" s="11"/>
      <c r="B14759" s="12"/>
      <c r="C14759" s="12"/>
      <c r="D14759" s="12"/>
      <c r="E14759" s="12"/>
      <c r="F14759" s="12"/>
      <c r="G14759" s="13"/>
      <c r="H14759" s="13"/>
      <c r="I14759" s="13"/>
      <c r="J14759" s="13"/>
      <c r="K14759" s="14"/>
      <c r="L14759" s="14"/>
      <c r="M14759" s="14"/>
      <c r="N14759" s="14"/>
      <c r="O14759" s="14"/>
      <c r="P14759" s="14"/>
      <c r="Q14759" s="39"/>
      <c r="R14759" s="39"/>
      <c r="S14759" s="39"/>
      <c r="T14759" s="39"/>
      <c r="U14759" s="39"/>
      <c r="V14759" s="39"/>
      <c r="W14759" s="39"/>
      <c r="X14759" s="17"/>
      <c r="Y14759" s="12"/>
      <c r="Z14759" s="13"/>
    </row>
    <row r="14760" spans="1:26" x14ac:dyDescent="0.25">
      <c r="A14760" s="11"/>
      <c r="B14760" s="12"/>
      <c r="C14760" s="12"/>
      <c r="D14760" s="12"/>
      <c r="E14760" s="12"/>
      <c r="F14760" s="12"/>
      <c r="G14760" s="13"/>
      <c r="H14760" s="13"/>
      <c r="I14760" s="13"/>
      <c r="J14760" s="13"/>
      <c r="K14760" s="14"/>
      <c r="L14760" s="14"/>
      <c r="M14760" s="14"/>
      <c r="N14760" s="14"/>
      <c r="O14760" s="14"/>
      <c r="P14760" s="14"/>
      <c r="Q14760" s="39"/>
      <c r="R14760" s="39"/>
      <c r="S14760" s="39"/>
      <c r="T14760" s="39"/>
      <c r="U14760" s="39"/>
      <c r="V14760" s="39"/>
      <c r="W14760" s="53"/>
      <c r="X14760" s="17"/>
      <c r="Y14760" s="12"/>
      <c r="Z14760" s="13"/>
    </row>
    <row r="14761" spans="1:26" x14ac:dyDescent="0.25">
      <c r="A14761" s="11"/>
      <c r="B14761" s="12"/>
      <c r="C14761" s="12"/>
      <c r="D14761" s="12"/>
      <c r="E14761" s="12"/>
      <c r="F14761" s="12"/>
      <c r="G14761" s="13"/>
      <c r="H14761" s="13"/>
      <c r="I14761" s="13"/>
      <c r="J14761" s="13"/>
      <c r="K14761" s="14"/>
      <c r="L14761" s="14"/>
      <c r="M14761" s="14"/>
      <c r="N14761" s="14"/>
      <c r="O14761" s="14"/>
      <c r="P14761" s="14"/>
      <c r="Q14761" s="39"/>
      <c r="R14761" s="39"/>
      <c r="S14761" s="39"/>
      <c r="T14761" s="39"/>
      <c r="U14761" s="39"/>
      <c r="V14761" s="39"/>
      <c r="W14761" s="39"/>
      <c r="X14761" s="17"/>
      <c r="Y14761" s="13"/>
      <c r="Z14761" s="13"/>
    </row>
    <row r="14762" spans="1:26" x14ac:dyDescent="0.25">
      <c r="A14762" s="11"/>
      <c r="B14762" s="12"/>
      <c r="C14762" s="12"/>
      <c r="D14762" s="12"/>
      <c r="E14762" s="12"/>
      <c r="F14762" s="12"/>
      <c r="G14762" s="13"/>
      <c r="H14762" s="13"/>
      <c r="I14762" s="13"/>
      <c r="J14762" s="13"/>
      <c r="K14762" s="14"/>
      <c r="L14762" s="14"/>
      <c r="M14762" s="14"/>
      <c r="N14762" s="14"/>
      <c r="O14762" s="14"/>
      <c r="P14762" s="14"/>
      <c r="Q14762" s="39"/>
      <c r="R14762" s="39"/>
      <c r="S14762" s="39"/>
      <c r="T14762" s="39"/>
      <c r="U14762" s="39"/>
      <c r="V14762" s="39"/>
      <c r="W14762" s="39"/>
      <c r="X14762" s="17"/>
      <c r="Y14762" s="13"/>
      <c r="Z14762" s="13"/>
    </row>
    <row r="14763" spans="1:26" x14ac:dyDescent="0.25">
      <c r="A14763" s="11"/>
      <c r="B14763" s="12"/>
      <c r="C14763" s="12"/>
      <c r="D14763" s="12"/>
      <c r="E14763" s="12"/>
      <c r="F14763" s="12"/>
      <c r="G14763" s="13"/>
      <c r="H14763" s="13"/>
      <c r="I14763" s="13"/>
      <c r="J14763" s="13"/>
      <c r="K14763" s="14"/>
      <c r="L14763" s="14"/>
      <c r="M14763" s="14"/>
      <c r="N14763" s="14"/>
      <c r="O14763" s="14"/>
      <c r="P14763" s="14"/>
      <c r="Q14763" s="39"/>
      <c r="R14763" s="39"/>
      <c r="S14763" s="39"/>
      <c r="T14763" s="39"/>
      <c r="U14763" s="39"/>
      <c r="V14763" s="39"/>
      <c r="W14763" s="53"/>
      <c r="X14763" s="17"/>
      <c r="Y14763" s="12"/>
      <c r="Z14763" s="13"/>
    </row>
    <row r="14764" spans="1:26" x14ac:dyDescent="0.25">
      <c r="A14764" s="11"/>
      <c r="B14764" s="12"/>
      <c r="C14764" s="12"/>
      <c r="D14764" s="12"/>
      <c r="E14764" s="12"/>
      <c r="F14764" s="12"/>
      <c r="G14764" s="13"/>
      <c r="H14764" s="13"/>
      <c r="I14764" s="13"/>
      <c r="J14764" s="13"/>
      <c r="K14764" s="14"/>
      <c r="L14764" s="14"/>
      <c r="M14764" s="14"/>
      <c r="N14764" s="14"/>
      <c r="O14764" s="14"/>
      <c r="P14764" s="14"/>
      <c r="Q14764" s="39"/>
      <c r="R14764" s="39"/>
      <c r="S14764" s="39"/>
      <c r="T14764" s="39"/>
      <c r="U14764" s="39"/>
      <c r="V14764" s="39"/>
      <c r="W14764" s="39"/>
      <c r="X14764" s="17"/>
      <c r="Y14764" s="13"/>
      <c r="Z14764" s="13"/>
    </row>
    <row r="14765" spans="1:26" x14ac:dyDescent="0.25">
      <c r="A14765" s="11"/>
      <c r="B14765" s="12"/>
      <c r="C14765" s="12"/>
      <c r="D14765" s="12"/>
      <c r="E14765" s="12"/>
      <c r="F14765" s="12"/>
      <c r="G14765" s="13"/>
      <c r="H14765" s="13"/>
      <c r="I14765" s="13"/>
      <c r="J14765" s="13"/>
      <c r="K14765" s="14"/>
      <c r="L14765" s="14"/>
      <c r="M14765" s="14"/>
      <c r="N14765" s="14"/>
      <c r="O14765" s="14"/>
      <c r="P14765" s="14"/>
      <c r="Q14765" s="39"/>
      <c r="R14765" s="39"/>
      <c r="S14765" s="39"/>
      <c r="T14765" s="39"/>
      <c r="U14765" s="39"/>
      <c r="V14765" s="39"/>
      <c r="W14765" s="53"/>
      <c r="X14765" s="17"/>
      <c r="Y14765" s="12"/>
      <c r="Z14765" s="13"/>
    </row>
    <row r="14766" spans="1:26" x14ac:dyDescent="0.25">
      <c r="A14766" s="11"/>
      <c r="B14766" s="12"/>
      <c r="C14766" s="12"/>
      <c r="D14766" s="12"/>
      <c r="E14766" s="12"/>
      <c r="F14766" s="12"/>
      <c r="G14766" s="13"/>
      <c r="H14766" s="13"/>
      <c r="I14766" s="13"/>
      <c r="J14766" s="13"/>
      <c r="K14766" s="14"/>
      <c r="L14766" s="14"/>
      <c r="M14766" s="14"/>
      <c r="N14766" s="14"/>
      <c r="O14766" s="14"/>
      <c r="P14766" s="14"/>
      <c r="Q14766" s="39"/>
      <c r="R14766" s="39"/>
      <c r="S14766" s="39"/>
      <c r="T14766" s="39"/>
      <c r="U14766" s="39"/>
      <c r="V14766" s="39"/>
      <c r="W14766" s="39"/>
      <c r="X14766" s="17"/>
      <c r="Y14766" s="12"/>
      <c r="Z14766" s="13"/>
    </row>
    <row r="14767" spans="1:26" x14ac:dyDescent="0.25">
      <c r="A14767" s="11"/>
      <c r="B14767" s="12"/>
      <c r="C14767" s="12"/>
      <c r="D14767" s="12"/>
      <c r="E14767" s="12"/>
      <c r="F14767" s="12"/>
      <c r="G14767" s="13"/>
      <c r="H14767" s="13"/>
      <c r="I14767" s="13"/>
      <c r="J14767" s="13"/>
      <c r="K14767" s="14"/>
      <c r="L14767" s="14"/>
      <c r="M14767" s="14"/>
      <c r="N14767" s="14"/>
      <c r="O14767" s="14"/>
      <c r="P14767" s="14"/>
      <c r="Q14767" s="39"/>
      <c r="R14767" s="39"/>
      <c r="S14767" s="39"/>
      <c r="T14767" s="39"/>
      <c r="U14767" s="39"/>
      <c r="V14767" s="39"/>
      <c r="W14767" s="39"/>
      <c r="X14767" s="17"/>
      <c r="Y14767" s="12"/>
      <c r="Z14767" s="13"/>
    </row>
    <row r="14768" spans="1:26" x14ac:dyDescent="0.25">
      <c r="A14768" s="11"/>
      <c r="B14768" s="12"/>
      <c r="C14768" s="12"/>
      <c r="D14768" s="12"/>
      <c r="E14768" s="12"/>
      <c r="F14768" s="12"/>
      <c r="G14768" s="13"/>
      <c r="H14768" s="13"/>
      <c r="I14768" s="13"/>
      <c r="J14768" s="13"/>
      <c r="K14768" s="14"/>
      <c r="L14768" s="14"/>
      <c r="M14768" s="14"/>
      <c r="N14768" s="14"/>
      <c r="O14768" s="14"/>
      <c r="P14768" s="14"/>
      <c r="Q14768" s="39"/>
      <c r="R14768" s="39"/>
      <c r="S14768" s="39"/>
      <c r="T14768" s="39"/>
      <c r="U14768" s="39"/>
      <c r="V14768" s="39"/>
      <c r="W14768" s="39"/>
      <c r="X14768" s="17"/>
      <c r="Y14768" s="13"/>
      <c r="Z14768" s="13"/>
    </row>
    <row r="14769" spans="1:26" x14ac:dyDescent="0.25">
      <c r="A14769" s="11"/>
      <c r="B14769" s="12"/>
      <c r="C14769" s="12"/>
      <c r="D14769" s="12"/>
      <c r="E14769" s="12"/>
      <c r="F14769" s="12"/>
      <c r="G14769" s="13"/>
      <c r="H14769" s="13"/>
      <c r="I14769" s="13"/>
      <c r="J14769" s="13"/>
      <c r="K14769" s="14"/>
      <c r="L14769" s="14"/>
      <c r="M14769" s="14"/>
      <c r="N14769" s="14"/>
      <c r="O14769" s="14"/>
      <c r="P14769" s="14"/>
      <c r="Q14769" s="39"/>
      <c r="R14769" s="39"/>
      <c r="S14769" s="39"/>
      <c r="T14769" s="39"/>
      <c r="U14769" s="39"/>
      <c r="V14769" s="39"/>
      <c r="W14769" s="39"/>
      <c r="X14769" s="17"/>
      <c r="Y14769" s="13"/>
      <c r="Z14769" s="13"/>
    </row>
    <row r="14770" spans="1:26" x14ac:dyDescent="0.25">
      <c r="A14770" s="11"/>
      <c r="B14770" s="12"/>
      <c r="C14770" s="12"/>
      <c r="D14770" s="12"/>
      <c r="E14770" s="12"/>
      <c r="F14770" s="12"/>
      <c r="G14770" s="13"/>
      <c r="H14770" s="13"/>
      <c r="I14770" s="13"/>
      <c r="J14770" s="13"/>
      <c r="K14770" s="14"/>
      <c r="L14770" s="14"/>
      <c r="M14770" s="14"/>
      <c r="N14770" s="14"/>
      <c r="O14770" s="14"/>
      <c r="P14770" s="14"/>
      <c r="Q14770" s="39"/>
      <c r="R14770" s="39"/>
      <c r="S14770" s="39"/>
      <c r="T14770" s="39"/>
      <c r="U14770" s="39"/>
      <c r="V14770" s="39"/>
      <c r="W14770" s="39"/>
      <c r="X14770" s="17"/>
      <c r="Y14770" s="12"/>
      <c r="Z14770" s="13"/>
    </row>
    <row r="14771" spans="1:26" x14ac:dyDescent="0.25">
      <c r="A14771" s="11"/>
      <c r="B14771" s="12"/>
      <c r="C14771" s="12"/>
      <c r="D14771" s="12"/>
      <c r="E14771" s="12"/>
      <c r="F14771" s="12"/>
      <c r="G14771" s="13"/>
      <c r="H14771" s="13"/>
      <c r="I14771" s="13"/>
      <c r="J14771" s="13"/>
      <c r="K14771" s="14"/>
      <c r="L14771" s="14"/>
      <c r="M14771" s="14"/>
      <c r="N14771" s="14"/>
      <c r="O14771" s="14"/>
      <c r="P14771" s="14"/>
      <c r="Q14771" s="39"/>
      <c r="R14771" s="39"/>
      <c r="S14771" s="39"/>
      <c r="T14771" s="39"/>
      <c r="U14771" s="39"/>
      <c r="V14771" s="39"/>
      <c r="W14771" s="39"/>
      <c r="X14771" s="17"/>
      <c r="Y14771" s="12"/>
      <c r="Z14771" s="13"/>
    </row>
    <row r="14772" spans="1:26" x14ac:dyDescent="0.25">
      <c r="A14772" s="11"/>
      <c r="B14772" s="12"/>
      <c r="C14772" s="12"/>
      <c r="D14772" s="12"/>
      <c r="E14772" s="12"/>
      <c r="F14772" s="12"/>
      <c r="G14772" s="13"/>
      <c r="H14772" s="13"/>
      <c r="I14772" s="13"/>
      <c r="J14772" s="13"/>
      <c r="K14772" s="14"/>
      <c r="L14772" s="14"/>
      <c r="M14772" s="14"/>
      <c r="N14772" s="14"/>
      <c r="O14772" s="14"/>
      <c r="P14772" s="14"/>
      <c r="Q14772" s="39"/>
      <c r="R14772" s="39"/>
      <c r="S14772" s="39"/>
      <c r="T14772" s="39"/>
      <c r="U14772" s="39"/>
      <c r="V14772" s="39"/>
      <c r="W14772" s="39"/>
      <c r="X14772" s="17"/>
      <c r="Y14772" s="12"/>
      <c r="Z14772" s="13"/>
    </row>
    <row r="14773" spans="1:26" x14ac:dyDescent="0.25">
      <c r="A14773" s="11"/>
      <c r="B14773" s="12"/>
      <c r="C14773" s="12"/>
      <c r="D14773" s="12"/>
      <c r="E14773" s="12"/>
      <c r="F14773" s="12"/>
      <c r="G14773" s="13"/>
      <c r="H14773" s="13"/>
      <c r="I14773" s="13"/>
      <c r="J14773" s="13"/>
      <c r="K14773" s="14"/>
      <c r="L14773" s="14"/>
      <c r="M14773" s="14"/>
      <c r="N14773" s="14"/>
      <c r="O14773" s="14"/>
      <c r="P14773" s="14"/>
      <c r="Q14773" s="39"/>
      <c r="R14773" s="39"/>
      <c r="S14773" s="39"/>
      <c r="T14773" s="39"/>
      <c r="U14773" s="39"/>
      <c r="V14773" s="39"/>
      <c r="W14773" s="53"/>
      <c r="X14773" s="17"/>
      <c r="Y14773" s="12"/>
      <c r="Z14773" s="13"/>
    </row>
    <row r="14774" spans="1:26" x14ac:dyDescent="0.25">
      <c r="A14774" s="11"/>
      <c r="B14774" s="12"/>
      <c r="C14774" s="12"/>
      <c r="D14774" s="12"/>
      <c r="E14774" s="12"/>
      <c r="F14774" s="12"/>
      <c r="G14774" s="13"/>
      <c r="H14774" s="13"/>
      <c r="I14774" s="13"/>
      <c r="J14774" s="13"/>
      <c r="K14774" s="14"/>
      <c r="L14774" s="14"/>
      <c r="M14774" s="14"/>
      <c r="N14774" s="14"/>
      <c r="O14774" s="14"/>
      <c r="P14774" s="14"/>
      <c r="Q14774" s="39"/>
      <c r="R14774" s="39"/>
      <c r="S14774" s="39"/>
      <c r="T14774" s="39"/>
      <c r="U14774" s="39"/>
      <c r="V14774" s="39"/>
      <c r="W14774" s="53"/>
      <c r="X14774" s="17"/>
      <c r="Y14774" s="12"/>
      <c r="Z14774" s="13"/>
    </row>
    <row r="14775" spans="1:26" x14ac:dyDescent="0.25">
      <c r="A14775" s="11"/>
      <c r="B14775" s="12"/>
      <c r="C14775" s="12"/>
      <c r="D14775" s="12"/>
      <c r="E14775" s="12"/>
      <c r="F14775" s="12"/>
      <c r="G14775" s="13"/>
      <c r="H14775" s="13"/>
      <c r="I14775" s="13"/>
      <c r="J14775" s="13"/>
      <c r="K14775" s="14"/>
      <c r="L14775" s="14"/>
      <c r="M14775" s="14"/>
      <c r="N14775" s="14"/>
      <c r="O14775" s="14"/>
      <c r="P14775" s="14"/>
      <c r="Q14775" s="39"/>
      <c r="R14775" s="39"/>
      <c r="S14775" s="39"/>
      <c r="T14775" s="39"/>
      <c r="U14775" s="39"/>
      <c r="V14775" s="39"/>
      <c r="W14775" s="38"/>
      <c r="X14775" s="17"/>
      <c r="Y14775" s="12"/>
      <c r="Z14775" s="13"/>
    </row>
    <row r="14776" spans="1:26" x14ac:dyDescent="0.25">
      <c r="A14776" s="11"/>
      <c r="B14776" s="12"/>
      <c r="C14776" s="12"/>
      <c r="D14776" s="12"/>
      <c r="E14776" s="12"/>
      <c r="F14776" s="12"/>
      <c r="G14776" s="13"/>
      <c r="H14776" s="13"/>
      <c r="I14776" s="13"/>
      <c r="J14776" s="13"/>
      <c r="K14776" s="14"/>
      <c r="L14776" s="14"/>
      <c r="M14776" s="14"/>
      <c r="N14776" s="14"/>
      <c r="O14776" s="14"/>
      <c r="P14776" s="14"/>
      <c r="Q14776" s="39"/>
      <c r="R14776" s="39"/>
      <c r="S14776" s="39"/>
      <c r="T14776" s="39"/>
      <c r="U14776" s="39"/>
      <c r="V14776" s="39"/>
      <c r="W14776" s="38"/>
      <c r="X14776" s="17"/>
      <c r="Y14776" s="12"/>
      <c r="Z14776" s="13"/>
    </row>
    <row r="14777" spans="1:26" x14ac:dyDescent="0.25">
      <c r="A14777" s="11"/>
      <c r="B14777" s="12"/>
      <c r="C14777" s="12"/>
      <c r="D14777" s="12"/>
      <c r="E14777" s="12"/>
      <c r="F14777" s="12"/>
      <c r="G14777" s="13"/>
      <c r="H14777" s="13"/>
      <c r="I14777" s="13"/>
      <c r="J14777" s="13"/>
      <c r="K14777" s="14"/>
      <c r="L14777" s="14"/>
      <c r="M14777" s="14"/>
      <c r="N14777" s="14"/>
      <c r="O14777" s="14"/>
      <c r="P14777" s="14"/>
      <c r="Q14777" s="39"/>
      <c r="R14777" s="39"/>
      <c r="S14777" s="39"/>
      <c r="T14777" s="39"/>
      <c r="U14777" s="39"/>
      <c r="V14777" s="39"/>
      <c r="W14777" s="39"/>
      <c r="X14777" s="17"/>
      <c r="Y14777" s="12"/>
      <c r="Z14777" s="13"/>
    </row>
    <row r="14778" spans="1:26" x14ac:dyDescent="0.25">
      <c r="A14778" s="11"/>
      <c r="B14778" s="12"/>
      <c r="C14778" s="12"/>
      <c r="D14778" s="12"/>
      <c r="E14778" s="12"/>
      <c r="F14778" s="12"/>
      <c r="G14778" s="13"/>
      <c r="H14778" s="13"/>
      <c r="I14778" s="13"/>
      <c r="J14778" s="13"/>
      <c r="K14778" s="14"/>
      <c r="L14778" s="14"/>
      <c r="M14778" s="14"/>
      <c r="N14778" s="14"/>
      <c r="O14778" s="14"/>
      <c r="P14778" s="14"/>
      <c r="Q14778" s="39"/>
      <c r="R14778" s="39"/>
      <c r="S14778" s="39"/>
      <c r="T14778" s="39"/>
      <c r="U14778" s="39"/>
      <c r="V14778" s="39"/>
      <c r="W14778" s="39"/>
      <c r="X14778" s="17"/>
      <c r="Y14778" s="12"/>
      <c r="Z14778" s="13"/>
    </row>
    <row r="14779" spans="1:26" x14ac:dyDescent="0.25">
      <c r="A14779" s="11"/>
      <c r="B14779" s="12"/>
      <c r="C14779" s="12"/>
      <c r="D14779" s="12"/>
      <c r="E14779" s="12"/>
      <c r="F14779" s="12"/>
      <c r="G14779" s="13"/>
      <c r="H14779" s="13"/>
      <c r="I14779" s="13"/>
      <c r="J14779" s="13"/>
      <c r="K14779" s="14"/>
      <c r="L14779" s="14"/>
      <c r="M14779" s="14"/>
      <c r="N14779" s="14"/>
      <c r="O14779" s="14"/>
      <c r="P14779" s="14"/>
      <c r="Q14779" s="39"/>
      <c r="R14779" s="39"/>
      <c r="S14779" s="39"/>
      <c r="T14779" s="39"/>
      <c r="U14779" s="39"/>
      <c r="V14779" s="39"/>
      <c r="W14779" s="53"/>
      <c r="X14779" s="17"/>
      <c r="Y14779" s="12"/>
      <c r="Z14779" s="13"/>
    </row>
    <row r="14780" spans="1:26" x14ac:dyDescent="0.25">
      <c r="A14780" s="11"/>
      <c r="B14780" s="12"/>
      <c r="C14780" s="12"/>
      <c r="D14780" s="12"/>
      <c r="E14780" s="12"/>
      <c r="F14780" s="12"/>
      <c r="G14780" s="13"/>
      <c r="H14780" s="13"/>
      <c r="I14780" s="13"/>
      <c r="J14780" s="13"/>
      <c r="K14780" s="14"/>
      <c r="L14780" s="14"/>
      <c r="M14780" s="14"/>
      <c r="N14780" s="14"/>
      <c r="O14780" s="14"/>
      <c r="P14780" s="14"/>
      <c r="Q14780" s="39"/>
      <c r="R14780" s="39"/>
      <c r="S14780" s="39"/>
      <c r="T14780" s="39"/>
      <c r="U14780" s="39"/>
      <c r="V14780" s="39"/>
      <c r="W14780" s="39"/>
      <c r="X14780" s="17"/>
      <c r="Y14780" s="12"/>
      <c r="Z14780" s="13"/>
    </row>
    <row r="14781" spans="1:26" x14ac:dyDescent="0.25">
      <c r="A14781" s="11"/>
      <c r="B14781" s="12"/>
      <c r="C14781" s="12"/>
      <c r="D14781" s="12"/>
      <c r="E14781" s="12"/>
      <c r="F14781" s="12"/>
      <c r="G14781" s="13"/>
      <c r="H14781" s="13"/>
      <c r="I14781" s="13"/>
      <c r="J14781" s="13"/>
      <c r="K14781" s="14"/>
      <c r="L14781" s="14"/>
      <c r="M14781" s="14"/>
      <c r="N14781" s="14"/>
      <c r="O14781" s="14"/>
      <c r="P14781" s="14"/>
      <c r="Q14781" s="39"/>
      <c r="R14781" s="39"/>
      <c r="S14781" s="39"/>
      <c r="T14781" s="39"/>
      <c r="U14781" s="39"/>
      <c r="V14781" s="39"/>
      <c r="W14781" s="39"/>
      <c r="X14781" s="17"/>
      <c r="Y14781" s="12"/>
      <c r="Z14781" s="13"/>
    </row>
    <row r="14782" spans="1:26" x14ac:dyDescent="0.25">
      <c r="A14782" s="11"/>
      <c r="B14782" s="12"/>
      <c r="C14782" s="12"/>
      <c r="D14782" s="12"/>
      <c r="E14782" s="12"/>
      <c r="F14782" s="12"/>
      <c r="G14782" s="13"/>
      <c r="H14782" s="13"/>
      <c r="I14782" s="13"/>
      <c r="J14782" s="13"/>
      <c r="K14782" s="14"/>
      <c r="L14782" s="14"/>
      <c r="M14782" s="14"/>
      <c r="N14782" s="14"/>
      <c r="O14782" s="14"/>
      <c r="P14782" s="14"/>
      <c r="Q14782" s="39"/>
      <c r="R14782" s="39"/>
      <c r="S14782" s="39"/>
      <c r="T14782" s="39"/>
      <c r="U14782" s="39"/>
      <c r="V14782" s="39"/>
      <c r="W14782" s="39"/>
      <c r="X14782" s="17"/>
      <c r="Y14782" s="13"/>
      <c r="Z14782" s="13"/>
    </row>
    <row r="14783" spans="1:26" x14ac:dyDescent="0.25">
      <c r="A14783" s="11"/>
      <c r="B14783" s="12"/>
      <c r="C14783" s="12"/>
      <c r="D14783" s="12"/>
      <c r="E14783" s="12"/>
      <c r="F14783" s="12"/>
      <c r="G14783" s="13"/>
      <c r="H14783" s="13"/>
      <c r="I14783" s="13"/>
      <c r="J14783" s="13"/>
      <c r="K14783" s="14"/>
      <c r="L14783" s="14"/>
      <c r="M14783" s="14"/>
      <c r="N14783" s="14"/>
      <c r="O14783" s="14"/>
      <c r="P14783" s="14"/>
      <c r="Q14783" s="39"/>
      <c r="R14783" s="39"/>
      <c r="S14783" s="39"/>
      <c r="T14783" s="39"/>
      <c r="U14783" s="39"/>
      <c r="V14783" s="39"/>
      <c r="W14783" s="38"/>
      <c r="X14783" s="17"/>
      <c r="Y14783" s="12"/>
      <c r="Z14783" s="13"/>
    </row>
    <row r="14784" spans="1:26" x14ac:dyDescent="0.25">
      <c r="A14784" s="11"/>
      <c r="B14784" s="12"/>
      <c r="C14784" s="12"/>
      <c r="D14784" s="12"/>
      <c r="E14784" s="12"/>
      <c r="F14784" s="12"/>
      <c r="G14784" s="13"/>
      <c r="H14784" s="13"/>
      <c r="I14784" s="13"/>
      <c r="J14784" s="13"/>
      <c r="K14784" s="14"/>
      <c r="L14784" s="14"/>
      <c r="M14784" s="14"/>
      <c r="N14784" s="14"/>
      <c r="O14784" s="14"/>
      <c r="P14784" s="14"/>
      <c r="Q14784" s="39"/>
      <c r="R14784" s="39"/>
      <c r="S14784" s="39"/>
      <c r="T14784" s="39"/>
      <c r="U14784" s="39"/>
      <c r="V14784" s="39"/>
      <c r="W14784" s="38"/>
      <c r="X14784" s="17"/>
      <c r="Y14784" s="12"/>
      <c r="Z14784" s="13"/>
    </row>
    <row r="14785" spans="1:26" x14ac:dyDescent="0.25">
      <c r="A14785" s="11"/>
      <c r="B14785" s="12"/>
      <c r="C14785" s="12"/>
      <c r="D14785" s="12"/>
      <c r="E14785" s="12"/>
      <c r="F14785" s="12"/>
      <c r="G14785" s="13"/>
      <c r="H14785" s="13"/>
      <c r="I14785" s="13"/>
      <c r="J14785" s="13"/>
      <c r="K14785" s="14"/>
      <c r="L14785" s="14"/>
      <c r="M14785" s="14"/>
      <c r="N14785" s="14"/>
      <c r="O14785" s="14"/>
      <c r="P14785" s="14"/>
      <c r="Q14785" s="39"/>
      <c r="R14785" s="39"/>
      <c r="S14785" s="39"/>
      <c r="T14785" s="39"/>
      <c r="U14785" s="39"/>
      <c r="V14785" s="39"/>
      <c r="W14785" s="39"/>
      <c r="X14785" s="17"/>
      <c r="Y14785" s="13"/>
      <c r="Z14785" s="13"/>
    </row>
    <row r="14786" spans="1:26" x14ac:dyDescent="0.25">
      <c r="A14786" s="11"/>
      <c r="B14786" s="12"/>
      <c r="C14786" s="12"/>
      <c r="D14786" s="12"/>
      <c r="E14786" s="12"/>
      <c r="F14786" s="12"/>
      <c r="G14786" s="13"/>
      <c r="H14786" s="13"/>
      <c r="I14786" s="13"/>
      <c r="J14786" s="13"/>
      <c r="K14786" s="14"/>
      <c r="L14786" s="14"/>
      <c r="M14786" s="14"/>
      <c r="N14786" s="14"/>
      <c r="O14786" s="14"/>
      <c r="P14786" s="14"/>
      <c r="Q14786" s="39"/>
      <c r="R14786" s="39"/>
      <c r="S14786" s="39"/>
      <c r="T14786" s="39"/>
      <c r="U14786" s="39"/>
      <c r="V14786" s="39"/>
      <c r="W14786" s="39"/>
      <c r="X14786" s="17"/>
      <c r="Y14786" s="12"/>
      <c r="Z14786" s="13"/>
    </row>
    <row r="14787" spans="1:26" x14ac:dyDescent="0.25">
      <c r="A14787" s="11"/>
      <c r="B14787" s="12"/>
      <c r="C14787" s="12"/>
      <c r="D14787" s="12"/>
      <c r="E14787" s="12"/>
      <c r="F14787" s="12"/>
      <c r="G14787" s="13"/>
      <c r="H14787" s="13"/>
      <c r="I14787" s="13"/>
      <c r="J14787" s="13"/>
      <c r="K14787" s="14"/>
      <c r="L14787" s="14"/>
      <c r="M14787" s="14"/>
      <c r="N14787" s="14"/>
      <c r="O14787" s="14"/>
      <c r="P14787" s="14"/>
      <c r="Q14787" s="39"/>
      <c r="R14787" s="39"/>
      <c r="S14787" s="39"/>
      <c r="T14787" s="39"/>
      <c r="U14787" s="39"/>
      <c r="V14787" s="39"/>
      <c r="W14787" s="39"/>
      <c r="X14787" s="17"/>
      <c r="Y14787" s="13"/>
      <c r="Z14787" s="13"/>
    </row>
    <row r="14788" spans="1:26" x14ac:dyDescent="0.25">
      <c r="A14788" s="11"/>
      <c r="B14788" s="12"/>
      <c r="C14788" s="12"/>
      <c r="D14788" s="12"/>
      <c r="E14788" s="12"/>
      <c r="F14788" s="12"/>
      <c r="G14788" s="13"/>
      <c r="H14788" s="13"/>
      <c r="I14788" s="13"/>
      <c r="J14788" s="13"/>
      <c r="K14788" s="14"/>
      <c r="L14788" s="14"/>
      <c r="M14788" s="14"/>
      <c r="N14788" s="14"/>
      <c r="O14788" s="14"/>
      <c r="P14788" s="14"/>
      <c r="Q14788" s="39"/>
      <c r="R14788" s="39"/>
      <c r="S14788" s="39"/>
      <c r="T14788" s="39"/>
      <c r="U14788" s="39"/>
      <c r="V14788" s="39"/>
      <c r="W14788" s="53"/>
      <c r="X14788" s="17"/>
      <c r="Y14788" s="12"/>
      <c r="Z14788" s="13"/>
    </row>
    <row r="14789" spans="1:26" x14ac:dyDescent="0.25">
      <c r="A14789" s="11"/>
      <c r="B14789" s="12"/>
      <c r="C14789" s="12"/>
      <c r="D14789" s="12"/>
      <c r="E14789" s="12"/>
      <c r="F14789" s="12"/>
      <c r="G14789" s="13"/>
      <c r="H14789" s="13"/>
      <c r="I14789" s="13"/>
      <c r="J14789" s="13"/>
      <c r="K14789" s="14"/>
      <c r="L14789" s="14"/>
      <c r="M14789" s="14"/>
      <c r="N14789" s="14"/>
      <c r="O14789" s="14"/>
      <c r="P14789" s="14"/>
      <c r="Q14789" s="39"/>
      <c r="R14789" s="39"/>
      <c r="S14789" s="39"/>
      <c r="T14789" s="39"/>
      <c r="U14789" s="39"/>
      <c r="V14789" s="39"/>
      <c r="W14789" s="39"/>
      <c r="X14789" s="17"/>
      <c r="Y14789" s="12"/>
      <c r="Z14789" s="13"/>
    </row>
    <row r="14790" spans="1:26" x14ac:dyDescent="0.25">
      <c r="A14790" s="11"/>
      <c r="B14790" s="12"/>
      <c r="C14790" s="12"/>
      <c r="D14790" s="12"/>
      <c r="E14790" s="12"/>
      <c r="F14790" s="12"/>
      <c r="G14790" s="13"/>
      <c r="H14790" s="13"/>
      <c r="I14790" s="13"/>
      <c r="J14790" s="13"/>
      <c r="K14790" s="14"/>
      <c r="L14790" s="14"/>
      <c r="M14790" s="14"/>
      <c r="N14790" s="14"/>
      <c r="O14790" s="14"/>
      <c r="P14790" s="14"/>
      <c r="Q14790" s="39"/>
      <c r="R14790" s="39"/>
      <c r="S14790" s="39"/>
      <c r="T14790" s="39"/>
      <c r="U14790" s="39"/>
      <c r="V14790" s="39"/>
      <c r="W14790" s="38"/>
      <c r="X14790" s="17"/>
      <c r="Y14790" s="12"/>
      <c r="Z14790" s="13"/>
    </row>
    <row r="14791" spans="1:26" x14ac:dyDescent="0.25">
      <c r="A14791" s="11"/>
      <c r="B14791" s="12"/>
      <c r="C14791" s="12"/>
      <c r="D14791" s="12"/>
      <c r="E14791" s="12"/>
      <c r="F14791" s="12"/>
      <c r="G14791" s="13"/>
      <c r="H14791" s="13"/>
      <c r="I14791" s="13"/>
      <c r="J14791" s="13"/>
      <c r="K14791" s="14"/>
      <c r="L14791" s="14"/>
      <c r="M14791" s="14"/>
      <c r="N14791" s="14"/>
      <c r="O14791" s="14"/>
      <c r="P14791" s="14"/>
      <c r="Q14791" s="39"/>
      <c r="R14791" s="39"/>
      <c r="S14791" s="39"/>
      <c r="T14791" s="39"/>
      <c r="U14791" s="39"/>
      <c r="V14791" s="39"/>
      <c r="W14791" s="53"/>
      <c r="X14791" s="17"/>
      <c r="Y14791" s="12"/>
      <c r="Z14791" s="13"/>
    </row>
    <row r="14792" spans="1:26" x14ac:dyDescent="0.25">
      <c r="A14792" s="11"/>
      <c r="B14792" s="12"/>
      <c r="C14792" s="12"/>
      <c r="D14792" s="12"/>
      <c r="E14792" s="12"/>
      <c r="F14792" s="12"/>
      <c r="G14792" s="13"/>
      <c r="H14792" s="13"/>
      <c r="I14792" s="13"/>
      <c r="J14792" s="13"/>
      <c r="K14792" s="14"/>
      <c r="L14792" s="14"/>
      <c r="M14792" s="14"/>
      <c r="N14792" s="14"/>
      <c r="O14792" s="14"/>
      <c r="P14792" s="14"/>
      <c r="Q14792" s="39"/>
      <c r="R14792" s="39"/>
      <c r="S14792" s="39"/>
      <c r="T14792" s="39"/>
      <c r="U14792" s="39"/>
      <c r="V14792" s="39"/>
      <c r="W14792" s="39"/>
      <c r="X14792" s="17"/>
      <c r="Y14792" s="12"/>
      <c r="Z14792" s="13"/>
    </row>
    <row r="14793" spans="1:26" x14ac:dyDescent="0.25">
      <c r="A14793" s="11"/>
      <c r="B14793" s="12"/>
      <c r="C14793" s="12"/>
      <c r="D14793" s="12"/>
      <c r="E14793" s="12"/>
      <c r="F14793" s="12"/>
      <c r="G14793" s="13"/>
      <c r="H14793" s="13"/>
      <c r="I14793" s="13"/>
      <c r="J14793" s="13"/>
      <c r="K14793" s="14"/>
      <c r="L14793" s="14"/>
      <c r="M14793" s="14"/>
      <c r="N14793" s="14"/>
      <c r="O14793" s="14"/>
      <c r="P14793" s="14"/>
      <c r="Q14793" s="39"/>
      <c r="R14793" s="39"/>
      <c r="S14793" s="39"/>
      <c r="T14793" s="39"/>
      <c r="U14793" s="39"/>
      <c r="V14793" s="39"/>
      <c r="W14793" s="53"/>
      <c r="X14793" s="17"/>
      <c r="Y14793" s="12"/>
      <c r="Z14793" s="13"/>
    </row>
    <row r="14794" spans="1:26" x14ac:dyDescent="0.25">
      <c r="A14794" s="11"/>
      <c r="B14794" s="12"/>
      <c r="C14794" s="12"/>
      <c r="D14794" s="12"/>
      <c r="E14794" s="12"/>
      <c r="F14794" s="12"/>
      <c r="G14794" s="13"/>
      <c r="H14794" s="13"/>
      <c r="I14794" s="13"/>
      <c r="J14794" s="13"/>
      <c r="K14794" s="14"/>
      <c r="L14794" s="14"/>
      <c r="M14794" s="14"/>
      <c r="N14794" s="14"/>
      <c r="O14794" s="14"/>
      <c r="P14794" s="14"/>
      <c r="Q14794" s="39"/>
      <c r="R14794" s="39"/>
      <c r="S14794" s="39"/>
      <c r="T14794" s="39"/>
      <c r="U14794" s="39"/>
      <c r="V14794" s="39"/>
      <c r="W14794" s="39"/>
      <c r="X14794" s="17"/>
      <c r="Y14794" s="12"/>
      <c r="Z14794" s="13"/>
    </row>
    <row r="14795" spans="1:26" x14ac:dyDescent="0.25">
      <c r="A14795" s="11"/>
      <c r="B14795" s="12"/>
      <c r="C14795" s="12"/>
      <c r="D14795" s="12"/>
      <c r="E14795" s="12"/>
      <c r="F14795" s="12"/>
      <c r="G14795" s="13"/>
      <c r="H14795" s="13"/>
      <c r="I14795" s="13"/>
      <c r="J14795" s="13"/>
      <c r="K14795" s="14"/>
      <c r="L14795" s="14"/>
      <c r="M14795" s="14"/>
      <c r="N14795" s="14"/>
      <c r="O14795" s="14"/>
      <c r="P14795" s="14"/>
      <c r="Q14795" s="39"/>
      <c r="R14795" s="39"/>
      <c r="S14795" s="39"/>
      <c r="T14795" s="39"/>
      <c r="U14795" s="39"/>
      <c r="V14795" s="39"/>
      <c r="W14795" s="39"/>
      <c r="X14795" s="17"/>
      <c r="Y14795" s="12"/>
      <c r="Z14795" s="13"/>
    </row>
    <row r="14796" spans="1:26" x14ac:dyDescent="0.25">
      <c r="A14796" s="11"/>
      <c r="B14796" s="12"/>
      <c r="C14796" s="12"/>
      <c r="D14796" s="12"/>
      <c r="E14796" s="12"/>
      <c r="F14796" s="12"/>
      <c r="G14796" s="13"/>
      <c r="H14796" s="13"/>
      <c r="I14796" s="13"/>
      <c r="J14796" s="13"/>
      <c r="K14796" s="14"/>
      <c r="L14796" s="14"/>
      <c r="M14796" s="14"/>
      <c r="N14796" s="14"/>
      <c r="O14796" s="14"/>
      <c r="P14796" s="14"/>
      <c r="Q14796" s="39"/>
      <c r="R14796" s="39"/>
      <c r="S14796" s="39"/>
      <c r="T14796" s="39"/>
      <c r="U14796" s="39"/>
      <c r="V14796" s="39"/>
      <c r="W14796" s="53"/>
      <c r="X14796" s="17"/>
      <c r="Y14796" s="12"/>
      <c r="Z14796" s="13"/>
    </row>
    <row r="14797" spans="1:26" x14ac:dyDescent="0.25">
      <c r="A14797" s="11"/>
      <c r="B14797" s="12"/>
      <c r="C14797" s="12"/>
      <c r="D14797" s="12"/>
      <c r="E14797" s="12"/>
      <c r="F14797" s="12"/>
      <c r="G14797" s="13"/>
      <c r="H14797" s="13"/>
      <c r="I14797" s="13"/>
      <c r="J14797" s="13"/>
      <c r="K14797" s="14"/>
      <c r="L14797" s="14"/>
      <c r="M14797" s="14"/>
      <c r="N14797" s="14"/>
      <c r="O14797" s="14"/>
      <c r="P14797" s="14"/>
      <c r="Q14797" s="39"/>
      <c r="R14797" s="39"/>
      <c r="S14797" s="39"/>
      <c r="T14797" s="39"/>
      <c r="U14797" s="39"/>
      <c r="V14797" s="39"/>
      <c r="W14797" s="39"/>
      <c r="X14797" s="17"/>
      <c r="Y14797" s="12"/>
      <c r="Z14797" s="13"/>
    </row>
    <row r="14798" spans="1:26" x14ac:dyDescent="0.25">
      <c r="A14798" s="11"/>
      <c r="B14798" s="12"/>
      <c r="C14798" s="12"/>
      <c r="D14798" s="12"/>
      <c r="E14798" s="12"/>
      <c r="F14798" s="12"/>
      <c r="G14798" s="13"/>
      <c r="H14798" s="13"/>
      <c r="I14798" s="13"/>
      <c r="J14798" s="13"/>
      <c r="K14798" s="14"/>
      <c r="L14798" s="14"/>
      <c r="M14798" s="14"/>
      <c r="N14798" s="14"/>
      <c r="O14798" s="14"/>
      <c r="P14798" s="14"/>
      <c r="Q14798" s="39"/>
      <c r="R14798" s="39"/>
      <c r="S14798" s="39"/>
      <c r="T14798" s="39"/>
      <c r="U14798" s="39"/>
      <c r="V14798" s="39"/>
      <c r="W14798" s="39"/>
      <c r="X14798" s="17"/>
      <c r="Y14798" s="12"/>
      <c r="Z14798" s="13"/>
    </row>
    <row r="14799" spans="1:26" x14ac:dyDescent="0.25">
      <c r="A14799" s="11"/>
      <c r="B14799" s="12"/>
      <c r="C14799" s="12"/>
      <c r="D14799" s="12"/>
      <c r="E14799" s="12"/>
      <c r="F14799" s="12"/>
      <c r="G14799" s="13"/>
      <c r="H14799" s="13"/>
      <c r="I14799" s="13"/>
      <c r="J14799" s="13"/>
      <c r="K14799" s="14"/>
      <c r="L14799" s="14"/>
      <c r="M14799" s="14"/>
      <c r="N14799" s="14"/>
      <c r="O14799" s="14"/>
      <c r="P14799" s="14"/>
      <c r="Q14799" s="39"/>
      <c r="R14799" s="39"/>
      <c r="S14799" s="39"/>
      <c r="T14799" s="39"/>
      <c r="U14799" s="39"/>
      <c r="V14799" s="39"/>
      <c r="W14799" s="39"/>
      <c r="X14799" s="17"/>
      <c r="Y14799" s="13"/>
      <c r="Z14799" s="13"/>
    </row>
    <row r="14800" spans="1:26" x14ac:dyDescent="0.25">
      <c r="A14800" s="11"/>
      <c r="B14800" s="12"/>
      <c r="C14800" s="12"/>
      <c r="D14800" s="12"/>
      <c r="E14800" s="12"/>
      <c r="F14800" s="12"/>
      <c r="G14800" s="13"/>
      <c r="H14800" s="13"/>
      <c r="I14800" s="13"/>
      <c r="J14800" s="13"/>
      <c r="K14800" s="14"/>
      <c r="L14800" s="14"/>
      <c r="M14800" s="14"/>
      <c r="N14800" s="14"/>
      <c r="O14800" s="14"/>
      <c r="P14800" s="14"/>
      <c r="Q14800" s="39"/>
      <c r="R14800" s="39"/>
      <c r="S14800" s="39"/>
      <c r="T14800" s="39"/>
      <c r="U14800" s="39"/>
      <c r="V14800" s="39"/>
      <c r="W14800" s="38"/>
      <c r="X14800" s="17"/>
      <c r="Y14800" s="12"/>
      <c r="Z14800" s="13"/>
    </row>
    <row r="14801" spans="1:26" x14ac:dyDescent="0.25">
      <c r="A14801" s="11"/>
      <c r="B14801" s="12"/>
      <c r="C14801" s="12"/>
      <c r="D14801" s="12"/>
      <c r="E14801" s="12"/>
      <c r="F14801" s="12"/>
      <c r="G14801" s="13"/>
      <c r="H14801" s="13"/>
      <c r="I14801" s="13"/>
      <c r="J14801" s="13"/>
      <c r="K14801" s="14"/>
      <c r="L14801" s="14"/>
      <c r="M14801" s="14"/>
      <c r="N14801" s="14"/>
      <c r="O14801" s="14"/>
      <c r="P14801" s="14"/>
      <c r="Q14801" s="39"/>
      <c r="R14801" s="39"/>
      <c r="S14801" s="39"/>
      <c r="T14801" s="39"/>
      <c r="U14801" s="39"/>
      <c r="V14801" s="39"/>
      <c r="W14801" s="39"/>
      <c r="X14801" s="17"/>
      <c r="Y14801" s="12"/>
      <c r="Z14801" s="13"/>
    </row>
    <row r="14802" spans="1:26" x14ac:dyDescent="0.25">
      <c r="A14802" s="11"/>
      <c r="B14802" s="12"/>
      <c r="C14802" s="12"/>
      <c r="D14802" s="12"/>
      <c r="E14802" s="12"/>
      <c r="F14802" s="12"/>
      <c r="G14802" s="13"/>
      <c r="H14802" s="13"/>
      <c r="I14802" s="13"/>
      <c r="J14802" s="13"/>
      <c r="K14802" s="14"/>
      <c r="L14802" s="14"/>
      <c r="M14802" s="14"/>
      <c r="N14802" s="14"/>
      <c r="O14802" s="14"/>
      <c r="P14802" s="14"/>
      <c r="Q14802" s="39"/>
      <c r="R14802" s="39"/>
      <c r="S14802" s="39"/>
      <c r="T14802" s="39"/>
      <c r="U14802" s="39"/>
      <c r="V14802" s="39"/>
      <c r="W14802" s="39"/>
      <c r="X14802" s="17"/>
      <c r="Y14802" s="12"/>
      <c r="Z14802" s="13"/>
    </row>
    <row r="14803" spans="1:26" x14ac:dyDescent="0.25">
      <c r="A14803" s="11"/>
      <c r="B14803" s="12"/>
      <c r="C14803" s="12"/>
      <c r="D14803" s="12"/>
      <c r="E14803" s="12"/>
      <c r="F14803" s="12"/>
      <c r="G14803" s="13"/>
      <c r="H14803" s="13"/>
      <c r="I14803" s="13"/>
      <c r="J14803" s="13"/>
      <c r="K14803" s="14"/>
      <c r="L14803" s="14"/>
      <c r="M14803" s="14"/>
      <c r="N14803" s="14"/>
      <c r="O14803" s="14"/>
      <c r="P14803" s="14"/>
      <c r="Q14803" s="39"/>
      <c r="R14803" s="39"/>
      <c r="S14803" s="39"/>
      <c r="T14803" s="39"/>
      <c r="U14803" s="39"/>
      <c r="V14803" s="39"/>
      <c r="W14803" s="53"/>
      <c r="X14803" s="17"/>
      <c r="Y14803" s="12"/>
      <c r="Z14803" s="13"/>
    </row>
    <row r="14804" spans="1:26" x14ac:dyDescent="0.25">
      <c r="A14804" s="11"/>
      <c r="B14804" s="12"/>
      <c r="C14804" s="12"/>
      <c r="D14804" s="12"/>
      <c r="E14804" s="12"/>
      <c r="F14804" s="12"/>
      <c r="G14804" s="13"/>
      <c r="H14804" s="13"/>
      <c r="I14804" s="13"/>
      <c r="J14804" s="13"/>
      <c r="K14804" s="14"/>
      <c r="L14804" s="14"/>
      <c r="M14804" s="14"/>
      <c r="N14804" s="14"/>
      <c r="O14804" s="14"/>
      <c r="P14804" s="14"/>
      <c r="Q14804" s="39"/>
      <c r="R14804" s="39"/>
      <c r="S14804" s="39"/>
      <c r="T14804" s="39"/>
      <c r="U14804" s="39"/>
      <c r="V14804" s="39"/>
      <c r="W14804" s="39"/>
      <c r="X14804" s="17"/>
      <c r="Y14804" s="13"/>
      <c r="Z14804" s="13"/>
    </row>
    <row r="14805" spans="1:26" x14ac:dyDescent="0.25">
      <c r="A14805" s="11"/>
      <c r="B14805" s="12"/>
      <c r="C14805" s="12"/>
      <c r="D14805" s="12"/>
      <c r="E14805" s="12"/>
      <c r="F14805" s="12"/>
      <c r="G14805" s="13"/>
      <c r="H14805" s="13"/>
      <c r="I14805" s="13"/>
      <c r="J14805" s="13"/>
      <c r="K14805" s="14"/>
      <c r="L14805" s="14"/>
      <c r="M14805" s="14"/>
      <c r="N14805" s="14"/>
      <c r="O14805" s="14"/>
      <c r="P14805" s="14"/>
      <c r="Q14805" s="39"/>
      <c r="R14805" s="39"/>
      <c r="S14805" s="39"/>
      <c r="T14805" s="39"/>
      <c r="U14805" s="39"/>
      <c r="V14805" s="39"/>
      <c r="W14805" s="39"/>
      <c r="X14805" s="17"/>
      <c r="Y14805" s="12"/>
      <c r="Z14805" s="13"/>
    </row>
    <row r="14806" spans="1:26" x14ac:dyDescent="0.25">
      <c r="A14806" s="11"/>
      <c r="B14806" s="12"/>
      <c r="C14806" s="12"/>
      <c r="D14806" s="12"/>
      <c r="E14806" s="12"/>
      <c r="F14806" s="12"/>
      <c r="G14806" s="13"/>
      <c r="H14806" s="13"/>
      <c r="I14806" s="13"/>
      <c r="J14806" s="13"/>
      <c r="K14806" s="14"/>
      <c r="L14806" s="14"/>
      <c r="M14806" s="14"/>
      <c r="N14806" s="14"/>
      <c r="O14806" s="14"/>
      <c r="P14806" s="14"/>
      <c r="Q14806" s="39"/>
      <c r="R14806" s="39"/>
      <c r="S14806" s="39"/>
      <c r="T14806" s="39"/>
      <c r="U14806" s="39"/>
      <c r="V14806" s="39"/>
      <c r="W14806" s="53"/>
      <c r="X14806" s="17"/>
      <c r="Y14806" s="12"/>
      <c r="Z14806" s="13"/>
    </row>
    <row r="14807" spans="1:26" x14ac:dyDescent="0.25">
      <c r="A14807" s="11"/>
      <c r="B14807" s="12"/>
      <c r="C14807" s="12"/>
      <c r="D14807" s="12"/>
      <c r="E14807" s="12"/>
      <c r="F14807" s="12"/>
      <c r="G14807" s="13"/>
      <c r="H14807" s="13"/>
      <c r="I14807" s="13"/>
      <c r="J14807" s="13"/>
      <c r="K14807" s="14"/>
      <c r="L14807" s="14"/>
      <c r="M14807" s="14"/>
      <c r="N14807" s="14"/>
      <c r="O14807" s="14"/>
      <c r="P14807" s="14"/>
      <c r="Q14807" s="39"/>
      <c r="R14807" s="39"/>
      <c r="S14807" s="39"/>
      <c r="T14807" s="39"/>
      <c r="U14807" s="39"/>
      <c r="V14807" s="39"/>
      <c r="W14807" s="38"/>
      <c r="X14807" s="17"/>
      <c r="Y14807" s="12"/>
      <c r="Z14807" s="13"/>
    </row>
    <row r="14808" spans="1:26" x14ac:dyDescent="0.25">
      <c r="A14808" s="11"/>
      <c r="B14808" s="12"/>
      <c r="C14808" s="12"/>
      <c r="D14808" s="12"/>
      <c r="E14808" s="12"/>
      <c r="F14808" s="12"/>
      <c r="G14808" s="13"/>
      <c r="H14808" s="13"/>
      <c r="I14808" s="13"/>
      <c r="J14808" s="13"/>
      <c r="K14808" s="14"/>
      <c r="L14808" s="14"/>
      <c r="M14808" s="14"/>
      <c r="N14808" s="14"/>
      <c r="O14808" s="14"/>
      <c r="P14808" s="12"/>
      <c r="Q14808" s="39"/>
      <c r="R14808" s="39"/>
      <c r="S14808" s="39"/>
      <c r="T14808" s="39"/>
      <c r="U14808" s="39"/>
      <c r="V14808" s="39"/>
      <c r="W14808" s="39"/>
      <c r="X14808" s="17"/>
      <c r="Y14808" s="12"/>
      <c r="Z14808" s="13"/>
    </row>
    <row r="14809" spans="1:26" x14ac:dyDescent="0.25">
      <c r="A14809" s="11"/>
      <c r="B14809" s="12"/>
      <c r="C14809" s="12"/>
      <c r="D14809" s="12"/>
      <c r="E14809" s="12"/>
      <c r="F14809" s="12"/>
      <c r="G14809" s="13"/>
      <c r="H14809" s="13"/>
      <c r="I14809" s="13"/>
      <c r="J14809" s="13"/>
      <c r="K14809" s="14"/>
      <c r="L14809" s="14"/>
      <c r="M14809" s="14"/>
      <c r="N14809" s="14"/>
      <c r="O14809" s="14"/>
      <c r="P14809" s="14"/>
      <c r="Q14809" s="39"/>
      <c r="R14809" s="39"/>
      <c r="S14809" s="39"/>
      <c r="T14809" s="39"/>
      <c r="U14809" s="39"/>
      <c r="V14809" s="39"/>
      <c r="W14809" s="53"/>
      <c r="X14809" s="17"/>
      <c r="Y14809" s="12"/>
      <c r="Z14809" s="13"/>
    </row>
    <row r="14810" spans="1:26" x14ac:dyDescent="0.25">
      <c r="A14810" s="11"/>
      <c r="B14810" s="12"/>
      <c r="C14810" s="12"/>
      <c r="D14810" s="12"/>
      <c r="E14810" s="12"/>
      <c r="F14810" s="12"/>
      <c r="G14810" s="13"/>
      <c r="H14810" s="13"/>
      <c r="I14810" s="13"/>
      <c r="J14810" s="13"/>
      <c r="K14810" s="14"/>
      <c r="L14810" s="14"/>
      <c r="M14810" s="14"/>
      <c r="N14810" s="14"/>
      <c r="O14810" s="14"/>
      <c r="P14810" s="14"/>
      <c r="Q14810" s="39"/>
      <c r="R14810" s="39"/>
      <c r="S14810" s="39"/>
      <c r="T14810" s="39"/>
      <c r="U14810" s="39"/>
      <c r="V14810" s="39"/>
      <c r="W14810" s="39"/>
      <c r="X14810" s="17"/>
      <c r="Y14810" s="12"/>
      <c r="Z14810" s="13"/>
    </row>
    <row r="14811" spans="1:26" x14ac:dyDescent="0.25">
      <c r="A14811" s="11"/>
      <c r="B14811" s="12"/>
      <c r="C14811" s="12"/>
      <c r="D14811" s="12"/>
      <c r="E14811" s="12"/>
      <c r="F14811" s="12"/>
      <c r="G14811" s="13"/>
      <c r="H14811" s="13"/>
      <c r="I14811" s="13"/>
      <c r="J14811" s="13"/>
      <c r="K14811" s="14"/>
      <c r="L14811" s="14"/>
      <c r="M14811" s="14"/>
      <c r="N14811" s="14"/>
      <c r="O14811" s="14"/>
      <c r="P14811" s="14"/>
      <c r="Q14811" s="39"/>
      <c r="R14811" s="39"/>
      <c r="S14811" s="39"/>
      <c r="T14811" s="39"/>
      <c r="U14811" s="39"/>
      <c r="V14811" s="39"/>
      <c r="W14811" s="39"/>
      <c r="X14811" s="17"/>
      <c r="Y14811" s="13"/>
      <c r="Z14811" s="13"/>
    </row>
    <row r="14812" spans="1:26" x14ac:dyDescent="0.25">
      <c r="A14812" s="11"/>
      <c r="B14812" s="12"/>
      <c r="C14812" s="12"/>
      <c r="D14812" s="12"/>
      <c r="E14812" s="12"/>
      <c r="F14812" s="12"/>
      <c r="G14812" s="13"/>
      <c r="H14812" s="13"/>
      <c r="I14812" s="13"/>
      <c r="J14812" s="13"/>
      <c r="K14812" s="14"/>
      <c r="L14812" s="14"/>
      <c r="M14812" s="14"/>
      <c r="N14812" s="14"/>
      <c r="O14812" s="14"/>
      <c r="P14812" s="14"/>
      <c r="Q14812" s="39"/>
      <c r="R14812" s="39"/>
      <c r="S14812" s="39"/>
      <c r="T14812" s="39"/>
      <c r="U14812" s="39"/>
      <c r="V14812" s="39"/>
      <c r="W14812" s="39"/>
      <c r="X14812" s="17"/>
      <c r="Y14812" s="13"/>
      <c r="Z14812" s="13"/>
    </row>
    <row r="14813" spans="1:26" x14ac:dyDescent="0.25">
      <c r="A14813" s="11"/>
      <c r="B14813" s="12"/>
      <c r="C14813" s="12"/>
      <c r="D14813" s="12"/>
      <c r="E14813" s="12"/>
      <c r="F14813" s="12"/>
      <c r="G14813" s="13"/>
      <c r="H14813" s="13"/>
      <c r="I14813" s="13"/>
      <c r="J14813" s="13"/>
      <c r="K14813" s="14"/>
      <c r="L14813" s="14"/>
      <c r="M14813" s="14"/>
      <c r="N14813" s="14"/>
      <c r="O14813" s="14"/>
      <c r="P14813" s="14"/>
      <c r="Q14813" s="39"/>
      <c r="R14813" s="39"/>
      <c r="S14813" s="39"/>
      <c r="T14813" s="39"/>
      <c r="U14813" s="39"/>
      <c r="V14813" s="39"/>
      <c r="W14813" s="39"/>
      <c r="X14813" s="17"/>
      <c r="Y14813" s="12"/>
      <c r="Z14813" s="13"/>
    </row>
    <row r="14814" spans="1:26" x14ac:dyDescent="0.25">
      <c r="A14814" s="11"/>
      <c r="B14814" s="12"/>
      <c r="C14814" s="12"/>
      <c r="D14814" s="12"/>
      <c r="E14814" s="12"/>
      <c r="F14814" s="12"/>
      <c r="G14814" s="13"/>
      <c r="H14814" s="13"/>
      <c r="I14814" s="13"/>
      <c r="J14814" s="13"/>
      <c r="K14814" s="14"/>
      <c r="L14814" s="14"/>
      <c r="M14814" s="14"/>
      <c r="N14814" s="14"/>
      <c r="O14814" s="14"/>
      <c r="P14814" s="14"/>
      <c r="Q14814" s="39"/>
      <c r="R14814" s="39"/>
      <c r="S14814" s="39"/>
      <c r="T14814" s="39"/>
      <c r="U14814" s="39"/>
      <c r="V14814" s="39"/>
      <c r="W14814" s="39"/>
      <c r="X14814" s="17"/>
      <c r="Y14814" s="12"/>
      <c r="Z14814" s="13"/>
    </row>
    <row r="14815" spans="1:26" x14ac:dyDescent="0.25">
      <c r="A14815" s="11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14"/>
      <c r="L14815" s="14"/>
      <c r="M14815" s="14"/>
      <c r="N14815" s="14"/>
      <c r="O14815" s="14"/>
      <c r="P14815" s="14"/>
      <c r="Q14815" s="39"/>
      <c r="R14815" s="39"/>
      <c r="S14815" s="39"/>
      <c r="T14815" s="39"/>
      <c r="U14815" s="39"/>
      <c r="V14815" s="39"/>
      <c r="W14815" s="38"/>
      <c r="X14815" s="17"/>
      <c r="Y14815" s="12"/>
      <c r="Z14815" s="13"/>
    </row>
    <row r="14816" spans="1:26" x14ac:dyDescent="0.25">
      <c r="A14816" s="11"/>
      <c r="B14816" s="12"/>
      <c r="C14816" s="12"/>
      <c r="D14816" s="12"/>
      <c r="E14816" s="12"/>
      <c r="F14816" s="12"/>
      <c r="G14816" s="13"/>
      <c r="H14816" s="13"/>
      <c r="I14816" s="13"/>
      <c r="J14816" s="13"/>
      <c r="K14816" s="14"/>
      <c r="L14816" s="14"/>
      <c r="M14816" s="14"/>
      <c r="N14816" s="14"/>
      <c r="O14816" s="14"/>
      <c r="P14816" s="14"/>
      <c r="Q14816" s="39"/>
      <c r="R14816" s="39"/>
      <c r="S14816" s="39"/>
      <c r="T14816" s="39"/>
      <c r="U14816" s="39"/>
      <c r="V14816" s="39"/>
      <c r="W14816" s="39"/>
      <c r="X14816" s="17"/>
      <c r="Y14816" s="12"/>
      <c r="Z14816" s="13"/>
    </row>
    <row r="14817" spans="1:26" x14ac:dyDescent="0.25">
      <c r="A14817" s="11"/>
      <c r="B14817" s="12"/>
      <c r="C14817" s="12"/>
      <c r="D14817" s="12"/>
      <c r="E14817" s="12"/>
      <c r="F14817" s="12"/>
      <c r="G14817" s="13"/>
      <c r="H14817" s="13"/>
      <c r="I14817" s="13"/>
      <c r="J14817" s="13"/>
      <c r="K14817" s="14"/>
      <c r="L14817" s="14"/>
      <c r="M14817" s="14"/>
      <c r="N14817" s="14"/>
      <c r="O14817" s="14"/>
      <c r="P14817" s="14"/>
      <c r="Q14817" s="39"/>
      <c r="R14817" s="39"/>
      <c r="S14817" s="39"/>
      <c r="T14817" s="39"/>
      <c r="U14817" s="39"/>
      <c r="V14817" s="39"/>
      <c r="W14817" s="53"/>
      <c r="X14817" s="17"/>
      <c r="Y14817" s="12"/>
      <c r="Z14817" s="13"/>
    </row>
    <row r="14818" spans="1:26" x14ac:dyDescent="0.25">
      <c r="A14818" s="11"/>
      <c r="B14818" s="12"/>
      <c r="C14818" s="12"/>
      <c r="D14818" s="12"/>
      <c r="E14818" s="12"/>
      <c r="F14818" s="12"/>
      <c r="G14818" s="13"/>
      <c r="H14818" s="13"/>
      <c r="I14818" s="13"/>
      <c r="J14818" s="13"/>
      <c r="K14818" s="14"/>
      <c r="L14818" s="14"/>
      <c r="M14818" s="14"/>
      <c r="N14818" s="14"/>
      <c r="O14818" s="14"/>
      <c r="P14818" s="14"/>
      <c r="Q14818" s="39"/>
      <c r="R14818" s="39"/>
      <c r="S14818" s="39"/>
      <c r="T14818" s="39"/>
      <c r="U14818" s="39"/>
      <c r="V14818" s="39"/>
      <c r="W14818" s="53"/>
      <c r="X14818" s="17"/>
      <c r="Y14818" s="12"/>
      <c r="Z14818" s="13"/>
    </row>
    <row r="14819" spans="1:26" x14ac:dyDescent="0.25">
      <c r="A14819" s="11"/>
      <c r="B14819" s="12"/>
      <c r="C14819" s="12"/>
      <c r="D14819" s="12"/>
      <c r="E14819" s="12"/>
      <c r="F14819" s="12"/>
      <c r="G14819" s="13"/>
      <c r="H14819" s="13"/>
      <c r="I14819" s="13"/>
      <c r="J14819" s="13"/>
      <c r="K14819" s="14"/>
      <c r="L14819" s="14"/>
      <c r="M14819" s="14"/>
      <c r="N14819" s="14"/>
      <c r="O14819" s="14"/>
      <c r="P14819" s="14"/>
      <c r="Q14819" s="39"/>
      <c r="R14819" s="39"/>
      <c r="S14819" s="39"/>
      <c r="T14819" s="39"/>
      <c r="U14819" s="39"/>
      <c r="V14819" s="39"/>
      <c r="W14819" s="39"/>
      <c r="X14819" s="17"/>
      <c r="Y14819" s="12"/>
      <c r="Z14819" s="13"/>
    </row>
    <row r="14820" spans="1:26" x14ac:dyDescent="0.25">
      <c r="A14820" s="11"/>
      <c r="B14820" s="12"/>
      <c r="C14820" s="12"/>
      <c r="D14820" s="12"/>
      <c r="E14820" s="12"/>
      <c r="F14820" s="12"/>
      <c r="G14820" s="13"/>
      <c r="H14820" s="13"/>
      <c r="I14820" s="13"/>
      <c r="J14820" s="13"/>
      <c r="K14820" s="14"/>
      <c r="L14820" s="14"/>
      <c r="M14820" s="14"/>
      <c r="N14820" s="14"/>
      <c r="O14820" s="14"/>
      <c r="P14820" s="14"/>
      <c r="Q14820" s="39"/>
      <c r="R14820" s="39"/>
      <c r="S14820" s="39"/>
      <c r="T14820" s="39"/>
      <c r="U14820" s="39"/>
      <c r="V14820" s="39"/>
      <c r="W14820" s="39"/>
      <c r="X14820" s="17"/>
      <c r="Y14820" s="12"/>
      <c r="Z14820" s="13"/>
    </row>
    <row r="14821" spans="1:26" x14ac:dyDescent="0.25">
      <c r="A14821" s="11"/>
      <c r="B14821" s="12"/>
      <c r="C14821" s="12"/>
      <c r="D14821" s="12"/>
      <c r="E14821" s="12"/>
      <c r="F14821" s="12"/>
      <c r="G14821" s="13"/>
      <c r="H14821" s="13"/>
      <c r="I14821" s="13"/>
      <c r="J14821" s="13"/>
      <c r="K14821" s="14"/>
      <c r="L14821" s="14"/>
      <c r="M14821" s="14"/>
      <c r="N14821" s="14"/>
      <c r="O14821" s="14"/>
      <c r="P14821" s="14"/>
      <c r="Q14821" s="39"/>
      <c r="R14821" s="39"/>
      <c r="S14821" s="39"/>
      <c r="T14821" s="39"/>
      <c r="U14821" s="39"/>
      <c r="V14821" s="39"/>
      <c r="W14821" s="38"/>
      <c r="X14821" s="17"/>
      <c r="Y14821" s="12"/>
      <c r="Z14821" s="13"/>
    </row>
    <row r="14822" spans="1:26" x14ac:dyDescent="0.25">
      <c r="A14822" s="11"/>
      <c r="B14822" s="12"/>
      <c r="C14822" s="12"/>
      <c r="D14822" s="12"/>
      <c r="E14822" s="12"/>
      <c r="F14822" s="12"/>
      <c r="G14822" s="13"/>
      <c r="H14822" s="13"/>
      <c r="I14822" s="13"/>
      <c r="J14822" s="13"/>
      <c r="K14822" s="14"/>
      <c r="L14822" s="14"/>
      <c r="M14822" s="14"/>
      <c r="N14822" s="14"/>
      <c r="O14822" s="14"/>
      <c r="P14822" s="14"/>
      <c r="Q14822" s="39"/>
      <c r="R14822" s="39"/>
      <c r="S14822" s="39"/>
      <c r="T14822" s="39"/>
      <c r="U14822" s="39"/>
      <c r="V14822" s="39"/>
      <c r="W14822" s="39"/>
      <c r="X14822" s="17"/>
      <c r="Y14822" s="12"/>
      <c r="Z14822" s="13"/>
    </row>
    <row r="14823" spans="1:26" x14ac:dyDescent="0.25">
      <c r="A14823" s="11"/>
      <c r="B14823" s="12"/>
      <c r="C14823" s="12"/>
      <c r="D14823" s="12"/>
      <c r="E14823" s="12"/>
      <c r="F14823" s="12"/>
      <c r="G14823" s="13"/>
      <c r="H14823" s="13"/>
      <c r="I14823" s="13"/>
      <c r="J14823" s="13"/>
      <c r="K14823" s="14"/>
      <c r="L14823" s="14"/>
      <c r="M14823" s="14"/>
      <c r="N14823" s="14"/>
      <c r="O14823" s="14"/>
      <c r="P14823" s="14"/>
      <c r="Q14823" s="39"/>
      <c r="R14823" s="39"/>
      <c r="S14823" s="39"/>
      <c r="T14823" s="39"/>
      <c r="U14823" s="39"/>
      <c r="V14823" s="39"/>
      <c r="W14823" s="39"/>
      <c r="X14823" s="17"/>
      <c r="Y14823" s="12"/>
      <c r="Z14823" s="13"/>
    </row>
    <row r="14824" spans="1:26" x14ac:dyDescent="0.25">
      <c r="A14824" s="11"/>
      <c r="B14824" s="12"/>
      <c r="C14824" s="12"/>
      <c r="D14824" s="12"/>
      <c r="E14824" s="12"/>
      <c r="F14824" s="12"/>
      <c r="G14824" s="13"/>
      <c r="H14824" s="13"/>
      <c r="I14824" s="13"/>
      <c r="J14824" s="13"/>
      <c r="K14824" s="14"/>
      <c r="L14824" s="14"/>
      <c r="M14824" s="14"/>
      <c r="N14824" s="14"/>
      <c r="O14824" s="14"/>
      <c r="P14824" s="14"/>
      <c r="Q14824" s="39"/>
      <c r="R14824" s="39"/>
      <c r="S14824" s="39"/>
      <c r="T14824" s="39"/>
      <c r="U14824" s="39"/>
      <c r="V14824" s="39"/>
      <c r="W14824" s="53"/>
      <c r="X14824" s="17"/>
      <c r="Y14824" s="12"/>
      <c r="Z14824" s="13"/>
    </row>
    <row r="14825" spans="1:26" x14ac:dyDescent="0.25">
      <c r="A14825" s="11"/>
      <c r="B14825" s="12"/>
      <c r="C14825" s="12"/>
      <c r="D14825" s="12"/>
      <c r="E14825" s="12"/>
      <c r="F14825" s="12"/>
      <c r="G14825" s="13"/>
      <c r="H14825" s="13"/>
      <c r="I14825" s="13"/>
      <c r="J14825" s="13"/>
      <c r="K14825" s="14"/>
      <c r="L14825" s="14"/>
      <c r="M14825" s="14"/>
      <c r="N14825" s="14"/>
      <c r="O14825" s="14"/>
      <c r="P14825" s="14"/>
      <c r="Q14825" s="39"/>
      <c r="R14825" s="39"/>
      <c r="S14825" s="39"/>
      <c r="T14825" s="39"/>
      <c r="U14825" s="39"/>
      <c r="V14825" s="39"/>
      <c r="W14825" s="38"/>
      <c r="X14825" s="17"/>
      <c r="Y14825" s="12"/>
      <c r="Z14825" s="13"/>
    </row>
    <row r="14826" spans="1:26" x14ac:dyDescent="0.25">
      <c r="A14826" s="11"/>
      <c r="B14826" s="12"/>
      <c r="C14826" s="12"/>
      <c r="D14826" s="12"/>
      <c r="E14826" s="12"/>
      <c r="F14826" s="12"/>
      <c r="G14826" s="13"/>
      <c r="H14826" s="13"/>
      <c r="I14826" s="13"/>
      <c r="J14826" s="13"/>
      <c r="K14826" s="14"/>
      <c r="L14826" s="14"/>
      <c r="M14826" s="14"/>
      <c r="N14826" s="14"/>
      <c r="O14826" s="14"/>
      <c r="P14826" s="14"/>
      <c r="Q14826" s="39"/>
      <c r="R14826" s="39"/>
      <c r="S14826" s="39"/>
      <c r="T14826" s="39"/>
      <c r="U14826" s="39"/>
      <c r="V14826" s="39"/>
      <c r="W14826" s="39"/>
      <c r="X14826" s="17"/>
      <c r="Y14826" s="12"/>
      <c r="Z14826" s="13"/>
    </row>
    <row r="14827" spans="1:26" x14ac:dyDescent="0.25">
      <c r="A14827" s="11"/>
      <c r="B14827" s="12"/>
      <c r="C14827" s="12"/>
      <c r="D14827" s="12"/>
      <c r="E14827" s="12"/>
      <c r="F14827" s="12"/>
      <c r="G14827" s="13"/>
      <c r="H14827" s="13"/>
      <c r="I14827" s="13"/>
      <c r="J14827" s="13"/>
      <c r="K14827" s="14"/>
      <c r="L14827" s="14"/>
      <c r="M14827" s="14"/>
      <c r="N14827" s="14"/>
      <c r="O14827" s="14"/>
      <c r="P14827" s="14"/>
      <c r="Q14827" s="39"/>
      <c r="R14827" s="39"/>
      <c r="S14827" s="39"/>
      <c r="T14827" s="39"/>
      <c r="U14827" s="39"/>
      <c r="V14827" s="39"/>
      <c r="W14827" s="53"/>
      <c r="X14827" s="17"/>
      <c r="Y14827" s="12"/>
      <c r="Z14827" s="13"/>
    </row>
    <row r="14828" spans="1:26" x14ac:dyDescent="0.25">
      <c r="A14828" s="11"/>
      <c r="B14828" s="12"/>
      <c r="C14828" s="12"/>
      <c r="D14828" s="12"/>
      <c r="E14828" s="12"/>
      <c r="F14828" s="12"/>
      <c r="G14828" s="13"/>
      <c r="H14828" s="13"/>
      <c r="I14828" s="13"/>
      <c r="J14828" s="13"/>
      <c r="K14828" s="14"/>
      <c r="L14828" s="14"/>
      <c r="M14828" s="14"/>
      <c r="N14828" s="14"/>
      <c r="O14828" s="14"/>
      <c r="P14828" s="14"/>
      <c r="Q14828" s="39"/>
      <c r="R14828" s="39"/>
      <c r="S14828" s="39"/>
      <c r="T14828" s="39"/>
      <c r="U14828" s="39"/>
      <c r="V14828" s="39"/>
      <c r="W14828" s="39"/>
      <c r="X14828" s="17"/>
      <c r="Y14828" s="13"/>
      <c r="Z14828" s="13"/>
    </row>
    <row r="14829" spans="1:26" x14ac:dyDescent="0.25">
      <c r="A14829" s="11"/>
      <c r="B14829" s="12"/>
      <c r="C14829" s="12"/>
      <c r="D14829" s="12"/>
      <c r="E14829" s="12"/>
      <c r="F14829" s="12"/>
      <c r="G14829" s="13"/>
      <c r="H14829" s="13"/>
      <c r="I14829" s="13"/>
      <c r="J14829" s="13"/>
      <c r="K14829" s="14"/>
      <c r="L14829" s="14"/>
      <c r="M14829" s="14"/>
      <c r="N14829" s="14"/>
      <c r="O14829" s="14"/>
      <c r="P14829" s="14"/>
      <c r="Q14829" s="39"/>
      <c r="R14829" s="39"/>
      <c r="S14829" s="39"/>
      <c r="T14829" s="39"/>
      <c r="U14829" s="39"/>
      <c r="V14829" s="39"/>
      <c r="W14829" s="38"/>
      <c r="X14829" s="17"/>
      <c r="Y14829" s="12"/>
      <c r="Z14829" s="13"/>
    </row>
    <row r="14830" spans="1:26" x14ac:dyDescent="0.25">
      <c r="A14830" s="11"/>
      <c r="B14830" s="12"/>
      <c r="C14830" s="12"/>
      <c r="D14830" s="12"/>
      <c r="E14830" s="12"/>
      <c r="F14830" s="12"/>
      <c r="G14830" s="13"/>
      <c r="H14830" s="13"/>
      <c r="I14830" s="13"/>
      <c r="J14830" s="13"/>
      <c r="K14830" s="14"/>
      <c r="L14830" s="14"/>
      <c r="M14830" s="14"/>
      <c r="N14830" s="14"/>
      <c r="O14830" s="14"/>
      <c r="P14830" s="14"/>
      <c r="Q14830" s="39"/>
      <c r="R14830" s="39"/>
      <c r="S14830" s="39"/>
      <c r="T14830" s="39"/>
      <c r="U14830" s="39"/>
      <c r="V14830" s="39"/>
      <c r="W14830" s="39"/>
      <c r="X14830" s="17"/>
      <c r="Y14830" s="12"/>
      <c r="Z14830" s="13"/>
    </row>
    <row r="14831" spans="1:26" x14ac:dyDescent="0.25">
      <c r="A14831" s="11"/>
      <c r="B14831" s="12"/>
      <c r="C14831" s="12"/>
      <c r="D14831" s="12"/>
      <c r="E14831" s="12"/>
      <c r="F14831" s="12"/>
      <c r="G14831" s="13"/>
      <c r="H14831" s="13"/>
      <c r="I14831" s="13"/>
      <c r="J14831" s="13"/>
      <c r="K14831" s="14"/>
      <c r="L14831" s="14"/>
      <c r="M14831" s="14"/>
      <c r="N14831" s="14"/>
      <c r="O14831" s="14"/>
      <c r="P14831" s="14"/>
      <c r="Q14831" s="39"/>
      <c r="R14831" s="39"/>
      <c r="S14831" s="39"/>
      <c r="T14831" s="39"/>
      <c r="U14831" s="39"/>
      <c r="V14831" s="39"/>
      <c r="W14831" s="39"/>
      <c r="X14831" s="17"/>
      <c r="Y14831" s="12"/>
      <c r="Z14831" s="13"/>
    </row>
    <row r="14832" spans="1:26" x14ac:dyDescent="0.25">
      <c r="A14832" s="11"/>
      <c r="B14832" s="12"/>
      <c r="C14832" s="12"/>
      <c r="D14832" s="12"/>
      <c r="E14832" s="12"/>
      <c r="F14832" s="12"/>
      <c r="G14832" s="13"/>
      <c r="H14832" s="13"/>
      <c r="I14832" s="13"/>
      <c r="J14832" s="13"/>
      <c r="K14832" s="14"/>
      <c r="L14832" s="14"/>
      <c r="M14832" s="14"/>
      <c r="N14832" s="14"/>
      <c r="O14832" s="14"/>
      <c r="P14832" s="14"/>
      <c r="Q14832" s="39"/>
      <c r="R14832" s="39"/>
      <c r="S14832" s="39"/>
      <c r="T14832" s="39"/>
      <c r="U14832" s="39"/>
      <c r="V14832" s="39"/>
      <c r="W14832" s="39"/>
      <c r="X14832" s="17"/>
      <c r="Y14832" s="12"/>
      <c r="Z14832" s="13"/>
    </row>
    <row r="14833" spans="1:26" x14ac:dyDescent="0.25">
      <c r="A14833" s="11"/>
      <c r="B14833" s="12"/>
      <c r="C14833" s="12"/>
      <c r="D14833" s="12"/>
      <c r="E14833" s="12"/>
      <c r="F14833" s="12"/>
      <c r="G14833" s="13"/>
      <c r="H14833" s="13"/>
      <c r="I14833" s="13"/>
      <c r="J14833" s="13"/>
      <c r="K14833" s="14"/>
      <c r="L14833" s="14"/>
      <c r="M14833" s="14"/>
      <c r="N14833" s="14"/>
      <c r="O14833" s="14"/>
      <c r="P14833" s="14"/>
      <c r="Q14833" s="39"/>
      <c r="R14833" s="39"/>
      <c r="S14833" s="39"/>
      <c r="T14833" s="39"/>
      <c r="U14833" s="39"/>
      <c r="V14833" s="39"/>
      <c r="W14833" s="39"/>
      <c r="X14833" s="17"/>
      <c r="Y14833" s="12"/>
      <c r="Z14833" s="13"/>
    </row>
    <row r="14834" spans="1:26" x14ac:dyDescent="0.25">
      <c r="A14834" s="11"/>
      <c r="B14834" s="12"/>
      <c r="C14834" s="12"/>
      <c r="D14834" s="12"/>
      <c r="E14834" s="12"/>
      <c r="F14834" s="12"/>
      <c r="G14834" s="13"/>
      <c r="H14834" s="13"/>
      <c r="I14834" s="13"/>
      <c r="J14834" s="13"/>
      <c r="K14834" s="14"/>
      <c r="L14834" s="14"/>
      <c r="M14834" s="14"/>
      <c r="N14834" s="14"/>
      <c r="O14834" s="14"/>
      <c r="P14834" s="14"/>
      <c r="Q14834" s="39"/>
      <c r="R14834" s="39"/>
      <c r="S14834" s="39"/>
      <c r="T14834" s="39"/>
      <c r="U14834" s="39"/>
      <c r="V14834" s="39"/>
      <c r="W14834" s="39"/>
      <c r="X14834" s="17"/>
      <c r="Y14834" s="12"/>
      <c r="Z14834" s="13"/>
    </row>
    <row r="14835" spans="1:26" x14ac:dyDescent="0.25">
      <c r="A14835" s="11"/>
      <c r="B14835" s="12"/>
      <c r="C14835" s="12"/>
      <c r="D14835" s="12"/>
      <c r="E14835" s="12"/>
      <c r="F14835" s="12"/>
      <c r="G14835" s="13"/>
      <c r="H14835" s="13"/>
      <c r="I14835" s="13"/>
      <c r="J14835" s="13"/>
      <c r="K14835" s="14"/>
      <c r="L14835" s="14"/>
      <c r="M14835" s="14"/>
      <c r="N14835" s="14"/>
      <c r="O14835" s="14"/>
      <c r="P14835" s="14"/>
      <c r="Q14835" s="39"/>
      <c r="R14835" s="39"/>
      <c r="S14835" s="39"/>
      <c r="T14835" s="39"/>
      <c r="U14835" s="39"/>
      <c r="V14835" s="39"/>
      <c r="W14835" s="39"/>
      <c r="X14835" s="17"/>
      <c r="Y14835" s="13"/>
      <c r="Z14835" s="13"/>
    </row>
    <row r="14836" spans="1:26" x14ac:dyDescent="0.25">
      <c r="A14836" s="11"/>
      <c r="B14836" s="12"/>
      <c r="C14836" s="12"/>
      <c r="D14836" s="12"/>
      <c r="E14836" s="12"/>
      <c r="F14836" s="12"/>
      <c r="G14836" s="13"/>
      <c r="H14836" s="13"/>
      <c r="I14836" s="13"/>
      <c r="J14836" s="13"/>
      <c r="K14836" s="14"/>
      <c r="L14836" s="14"/>
      <c r="M14836" s="14"/>
      <c r="N14836" s="14"/>
      <c r="O14836" s="14"/>
      <c r="P14836" s="14"/>
      <c r="Q14836" s="39"/>
      <c r="R14836" s="39"/>
      <c r="S14836" s="39"/>
      <c r="T14836" s="39"/>
      <c r="U14836" s="39"/>
      <c r="V14836" s="39"/>
      <c r="W14836" s="53"/>
      <c r="X14836" s="17"/>
      <c r="Y14836" s="12"/>
      <c r="Z14836" s="13"/>
    </row>
    <row r="14837" spans="1:26" x14ac:dyDescent="0.25">
      <c r="A14837" s="11"/>
      <c r="B14837" s="12"/>
      <c r="C14837" s="12"/>
      <c r="D14837" s="12"/>
      <c r="E14837" s="12"/>
      <c r="F14837" s="12"/>
      <c r="G14837" s="13"/>
      <c r="H14837" s="13"/>
      <c r="I14837" s="13"/>
      <c r="J14837" s="13"/>
      <c r="K14837" s="14"/>
      <c r="L14837" s="14"/>
      <c r="M14837" s="14"/>
      <c r="N14837" s="14"/>
      <c r="O14837" s="14"/>
      <c r="P14837" s="14"/>
      <c r="Q14837" s="39"/>
      <c r="R14837" s="39"/>
      <c r="S14837" s="39"/>
      <c r="T14837" s="39"/>
      <c r="U14837" s="39"/>
      <c r="V14837" s="39"/>
      <c r="W14837" s="39"/>
      <c r="X14837" s="17"/>
      <c r="Y14837" s="13"/>
      <c r="Z14837" s="13"/>
    </row>
    <row r="14838" spans="1:26" x14ac:dyDescent="0.25">
      <c r="A14838" s="11"/>
      <c r="B14838" s="12"/>
      <c r="C14838" s="12"/>
      <c r="D14838" s="12"/>
      <c r="E14838" s="12"/>
      <c r="F14838" s="12"/>
      <c r="G14838" s="13"/>
      <c r="H14838" s="13"/>
      <c r="I14838" s="13"/>
      <c r="J14838" s="13"/>
      <c r="K14838" s="14"/>
      <c r="L14838" s="14"/>
      <c r="M14838" s="14"/>
      <c r="N14838" s="14"/>
      <c r="O14838" s="14"/>
      <c r="P14838" s="14"/>
      <c r="Q14838" s="39"/>
      <c r="R14838" s="39"/>
      <c r="S14838" s="39"/>
      <c r="T14838" s="39"/>
      <c r="U14838" s="39"/>
      <c r="V14838" s="39"/>
      <c r="W14838" s="39"/>
      <c r="X14838" s="17"/>
      <c r="Y14838" s="12"/>
      <c r="Z14838" s="13"/>
    </row>
    <row r="14839" spans="1:26" x14ac:dyDescent="0.25">
      <c r="A14839" s="11"/>
      <c r="B14839" s="12"/>
      <c r="C14839" s="12"/>
      <c r="D14839" s="12"/>
      <c r="E14839" s="12"/>
      <c r="F14839" s="12"/>
      <c r="G14839" s="13"/>
      <c r="H14839" s="13"/>
      <c r="I14839" s="13"/>
      <c r="J14839" s="13"/>
      <c r="K14839" s="14"/>
      <c r="L14839" s="14"/>
      <c r="M14839" s="14"/>
      <c r="N14839" s="14"/>
      <c r="O14839" s="14"/>
      <c r="P14839" s="14"/>
      <c r="Q14839" s="39"/>
      <c r="R14839" s="39"/>
      <c r="S14839" s="39"/>
      <c r="T14839" s="39"/>
      <c r="U14839" s="39"/>
      <c r="V14839" s="39"/>
      <c r="W14839" s="39"/>
      <c r="X14839" s="17"/>
      <c r="Y14839" s="13"/>
      <c r="Z14839" s="13"/>
    </row>
    <row r="14840" spans="1:26" x14ac:dyDescent="0.25">
      <c r="A14840" s="11"/>
      <c r="B14840" s="12"/>
      <c r="C14840" s="12"/>
      <c r="D14840" s="12"/>
      <c r="E14840" s="12"/>
      <c r="F14840" s="12"/>
      <c r="G14840" s="13"/>
      <c r="H14840" s="13"/>
      <c r="I14840" s="13"/>
      <c r="J14840" s="13"/>
      <c r="K14840" s="14"/>
      <c r="L14840" s="14"/>
      <c r="M14840" s="14"/>
      <c r="N14840" s="14"/>
      <c r="O14840" s="14"/>
      <c r="P14840" s="14"/>
      <c r="Q14840" s="39"/>
      <c r="R14840" s="39"/>
      <c r="S14840" s="39"/>
      <c r="T14840" s="39"/>
      <c r="U14840" s="39"/>
      <c r="V14840" s="39"/>
      <c r="W14840" s="53"/>
      <c r="X14840" s="17"/>
      <c r="Y14840" s="12"/>
      <c r="Z14840" s="13"/>
    </row>
    <row r="14841" spans="1:26" x14ac:dyDescent="0.25">
      <c r="A14841" s="11"/>
      <c r="B14841" s="12"/>
      <c r="C14841" s="12"/>
      <c r="D14841" s="12"/>
      <c r="E14841" s="12"/>
      <c r="F14841" s="12"/>
      <c r="G14841" s="13"/>
      <c r="H14841" s="13"/>
      <c r="I14841" s="13"/>
      <c r="J14841" s="13"/>
      <c r="K14841" s="14"/>
      <c r="L14841" s="14"/>
      <c r="M14841" s="14"/>
      <c r="N14841" s="14"/>
      <c r="O14841" s="14"/>
      <c r="P14841" s="14"/>
      <c r="Q14841" s="39"/>
      <c r="R14841" s="39"/>
      <c r="S14841" s="39"/>
      <c r="T14841" s="39"/>
      <c r="U14841" s="39"/>
      <c r="V14841" s="39"/>
      <c r="W14841" s="38"/>
      <c r="X14841" s="17"/>
      <c r="Y14841" s="12"/>
      <c r="Z14841" s="13"/>
    </row>
    <row r="14842" spans="1:26" x14ac:dyDescent="0.25">
      <c r="A14842" s="11"/>
      <c r="B14842" s="12"/>
      <c r="C14842" s="12"/>
      <c r="D14842" s="12"/>
      <c r="E14842" s="12"/>
      <c r="F14842" s="12"/>
      <c r="G14842" s="13"/>
      <c r="H14842" s="13"/>
      <c r="I14842" s="13"/>
      <c r="J14842" s="13"/>
      <c r="K14842" s="14"/>
      <c r="L14842" s="14"/>
      <c r="M14842" s="14"/>
      <c r="N14842" s="14"/>
      <c r="O14842" s="14"/>
      <c r="P14842" s="14"/>
      <c r="Q14842" s="39"/>
      <c r="R14842" s="39"/>
      <c r="S14842" s="39"/>
      <c r="T14842" s="39"/>
      <c r="U14842" s="39"/>
      <c r="V14842" s="39"/>
      <c r="W14842" s="38"/>
      <c r="X14842" s="17"/>
      <c r="Y14842" s="12"/>
      <c r="Z14842" s="13"/>
    </row>
    <row r="14843" spans="1:26" x14ac:dyDescent="0.25">
      <c r="A14843" s="11"/>
      <c r="B14843" s="12"/>
      <c r="C14843" s="12"/>
      <c r="D14843" s="12"/>
      <c r="E14843" s="12"/>
      <c r="F14843" s="12"/>
      <c r="G14843" s="13"/>
      <c r="H14843" s="13"/>
      <c r="I14843" s="13"/>
      <c r="J14843" s="13"/>
      <c r="K14843" s="14"/>
      <c r="L14843" s="14"/>
      <c r="M14843" s="14"/>
      <c r="N14843" s="14"/>
      <c r="O14843" s="14"/>
      <c r="P14843" s="14"/>
      <c r="Q14843" s="39"/>
      <c r="R14843" s="39"/>
      <c r="S14843" s="39"/>
      <c r="T14843" s="39"/>
      <c r="U14843" s="39"/>
      <c r="V14843" s="39"/>
      <c r="W14843" s="53"/>
      <c r="X14843" s="17"/>
      <c r="Y14843" s="12"/>
      <c r="Z14843" s="13"/>
    </row>
    <row r="14844" spans="1:26" x14ac:dyDescent="0.25">
      <c r="A14844" s="11"/>
      <c r="B14844" s="12"/>
      <c r="C14844" s="12"/>
      <c r="D14844" s="12"/>
      <c r="E14844" s="12"/>
      <c r="F14844" s="12"/>
      <c r="G14844" s="13"/>
      <c r="H14844" s="13"/>
      <c r="I14844" s="13"/>
      <c r="J14844" s="13"/>
      <c r="K14844" s="14"/>
      <c r="L14844" s="14"/>
      <c r="M14844" s="14"/>
      <c r="N14844" s="14"/>
      <c r="O14844" s="14"/>
      <c r="P14844" s="14"/>
      <c r="Q14844" s="39"/>
      <c r="R14844" s="39"/>
      <c r="S14844" s="39"/>
      <c r="T14844" s="39"/>
      <c r="U14844" s="39"/>
      <c r="V14844" s="39"/>
      <c r="W14844" s="39"/>
      <c r="X14844" s="17"/>
      <c r="Y14844" s="12"/>
      <c r="Z14844" s="13"/>
    </row>
    <row r="14845" spans="1:26" x14ac:dyDescent="0.25">
      <c r="A14845" s="11"/>
      <c r="B14845" s="12"/>
      <c r="C14845" s="12"/>
      <c r="D14845" s="12"/>
      <c r="E14845" s="12"/>
      <c r="F14845" s="12"/>
      <c r="G14845" s="13"/>
      <c r="H14845" s="13"/>
      <c r="I14845" s="13"/>
      <c r="J14845" s="13"/>
      <c r="K14845" s="14"/>
      <c r="L14845" s="14"/>
      <c r="M14845" s="14"/>
      <c r="N14845" s="14"/>
      <c r="O14845" s="14"/>
      <c r="P14845" s="14"/>
      <c r="Q14845" s="39"/>
      <c r="R14845" s="39"/>
      <c r="S14845" s="39"/>
      <c r="T14845" s="39"/>
      <c r="U14845" s="39"/>
      <c r="V14845" s="39"/>
      <c r="W14845" s="39"/>
      <c r="X14845" s="17"/>
      <c r="Y14845" s="13"/>
      <c r="Z14845" s="13"/>
    </row>
    <row r="14846" spans="1:26" x14ac:dyDescent="0.25">
      <c r="A14846" s="11"/>
      <c r="B14846" s="12"/>
      <c r="C14846" s="12"/>
      <c r="D14846" s="12"/>
      <c r="E14846" s="12"/>
      <c r="F14846" s="12"/>
      <c r="G14846" s="13"/>
      <c r="H14846" s="13"/>
      <c r="I14846" s="13"/>
      <c r="J14846" s="13"/>
      <c r="K14846" s="14"/>
      <c r="L14846" s="14"/>
      <c r="M14846" s="14"/>
      <c r="N14846" s="14"/>
      <c r="O14846" s="14"/>
      <c r="P14846" s="14"/>
      <c r="Q14846" s="39"/>
      <c r="R14846" s="39"/>
      <c r="S14846" s="39"/>
      <c r="T14846" s="39"/>
      <c r="U14846" s="39"/>
      <c r="V14846" s="39"/>
      <c r="W14846" s="39"/>
      <c r="X14846" s="17"/>
      <c r="Y14846" s="12"/>
      <c r="Z14846" s="13"/>
    </row>
    <row r="14847" spans="1:26" x14ac:dyDescent="0.25">
      <c r="A14847" s="11"/>
      <c r="B14847" s="12"/>
      <c r="C14847" s="12"/>
      <c r="D14847" s="12"/>
      <c r="E14847" s="12"/>
      <c r="F14847" s="12"/>
      <c r="G14847" s="13"/>
      <c r="H14847" s="13"/>
      <c r="I14847" s="13"/>
      <c r="J14847" s="13"/>
      <c r="K14847" s="14"/>
      <c r="L14847" s="14"/>
      <c r="M14847" s="14"/>
      <c r="N14847" s="14"/>
      <c r="O14847" s="14"/>
      <c r="P14847" s="14"/>
      <c r="Q14847" s="39"/>
      <c r="R14847" s="39"/>
      <c r="S14847" s="39"/>
      <c r="T14847" s="39"/>
      <c r="U14847" s="39"/>
      <c r="V14847" s="39"/>
      <c r="W14847" s="39"/>
      <c r="X14847" s="17"/>
      <c r="Y14847" s="12"/>
      <c r="Z14847" s="13"/>
    </row>
    <row r="14848" spans="1:26" x14ac:dyDescent="0.25">
      <c r="A14848" s="11"/>
      <c r="B14848" s="12"/>
      <c r="C14848" s="12"/>
      <c r="D14848" s="12"/>
      <c r="E14848" s="12"/>
      <c r="F14848" s="12"/>
      <c r="G14848" s="13"/>
      <c r="H14848" s="13"/>
      <c r="I14848" s="13"/>
      <c r="J14848" s="13"/>
      <c r="K14848" s="14"/>
      <c r="L14848" s="14"/>
      <c r="M14848" s="14"/>
      <c r="N14848" s="14"/>
      <c r="O14848" s="14"/>
      <c r="P14848" s="14"/>
      <c r="Q14848" s="39"/>
      <c r="R14848" s="39"/>
      <c r="S14848" s="39"/>
      <c r="T14848" s="39"/>
      <c r="U14848" s="39"/>
      <c r="V14848" s="39"/>
      <c r="W14848" s="39"/>
      <c r="X14848" s="17"/>
      <c r="Y14848" s="13"/>
      <c r="Z14848" s="13"/>
    </row>
    <row r="14849" spans="1:26" x14ac:dyDescent="0.25">
      <c r="A14849" s="11"/>
      <c r="B14849" s="12"/>
      <c r="C14849" s="12"/>
      <c r="D14849" s="12"/>
      <c r="E14849" s="12"/>
      <c r="F14849" s="12"/>
      <c r="G14849" s="13"/>
      <c r="H14849" s="13"/>
      <c r="I14849" s="13"/>
      <c r="J14849" s="13"/>
      <c r="K14849" s="14"/>
      <c r="L14849" s="14"/>
      <c r="M14849" s="14"/>
      <c r="N14849" s="14"/>
      <c r="O14849" s="14"/>
      <c r="P14849" s="14"/>
      <c r="Q14849" s="39"/>
      <c r="R14849" s="39"/>
      <c r="S14849" s="39"/>
      <c r="T14849" s="39"/>
      <c r="U14849" s="39"/>
      <c r="V14849" s="39"/>
      <c r="W14849" s="39"/>
      <c r="X14849" s="17"/>
      <c r="Y14849" s="12"/>
      <c r="Z14849" s="13"/>
    </row>
    <row r="14850" spans="1:26" x14ac:dyDescent="0.25">
      <c r="A14850" s="11"/>
      <c r="B14850" s="12"/>
      <c r="C14850" s="12"/>
      <c r="D14850" s="12"/>
      <c r="E14850" s="12"/>
      <c r="F14850" s="12"/>
      <c r="G14850" s="13"/>
      <c r="H14850" s="13"/>
      <c r="I14850" s="13"/>
      <c r="J14850" s="13"/>
      <c r="K14850" s="14"/>
      <c r="L14850" s="14"/>
      <c r="M14850" s="14"/>
      <c r="N14850" s="14"/>
      <c r="O14850" s="14"/>
      <c r="P14850" s="14"/>
      <c r="Q14850" s="39"/>
      <c r="R14850" s="39"/>
      <c r="S14850" s="39"/>
      <c r="T14850" s="39"/>
      <c r="U14850" s="39"/>
      <c r="V14850" s="39"/>
      <c r="W14850" s="38"/>
      <c r="X14850" s="17"/>
      <c r="Y14850" s="12"/>
      <c r="Z14850" s="13"/>
    </row>
    <row r="14851" spans="1:26" x14ac:dyDescent="0.25">
      <c r="A14851" s="11"/>
      <c r="B14851" s="12"/>
      <c r="C14851" s="12"/>
      <c r="D14851" s="12"/>
      <c r="E14851" s="12"/>
      <c r="F14851" s="12"/>
      <c r="G14851" s="13"/>
      <c r="H14851" s="13"/>
      <c r="I14851" s="13"/>
      <c r="J14851" s="13"/>
      <c r="K14851" s="14"/>
      <c r="L14851" s="14"/>
      <c r="M14851" s="14"/>
      <c r="N14851" s="14"/>
      <c r="O14851" s="14"/>
      <c r="P14851" s="14"/>
      <c r="Q14851" s="39"/>
      <c r="R14851" s="39"/>
      <c r="S14851" s="39"/>
      <c r="T14851" s="39"/>
      <c r="U14851" s="39"/>
      <c r="V14851" s="39"/>
      <c r="W14851" s="53"/>
      <c r="X14851" s="17"/>
      <c r="Y14851" s="12"/>
      <c r="Z14851" s="13"/>
    </row>
    <row r="14852" spans="1:26" x14ac:dyDescent="0.25">
      <c r="A14852" s="11"/>
      <c r="B14852" s="12"/>
      <c r="C14852" s="12"/>
      <c r="D14852" s="12"/>
      <c r="E14852" s="12"/>
      <c r="F14852" s="12"/>
      <c r="G14852" s="13"/>
      <c r="H14852" s="13"/>
      <c r="I14852" s="13"/>
      <c r="J14852" s="13"/>
      <c r="K14852" s="14"/>
      <c r="L14852" s="14"/>
      <c r="M14852" s="14"/>
      <c r="N14852" s="14"/>
      <c r="O14852" s="14"/>
      <c r="P14852" s="14"/>
      <c r="Q14852" s="39"/>
      <c r="R14852" s="39"/>
      <c r="S14852" s="39"/>
      <c r="T14852" s="39"/>
      <c r="U14852" s="39"/>
      <c r="V14852" s="39"/>
      <c r="W14852" s="39"/>
      <c r="X14852" s="17"/>
      <c r="Y14852" s="12"/>
      <c r="Z14852" s="13"/>
    </row>
    <row r="14853" spans="1:26" x14ac:dyDescent="0.25">
      <c r="A14853" s="11"/>
      <c r="B14853" s="12"/>
      <c r="C14853" s="12"/>
      <c r="D14853" s="12"/>
      <c r="E14853" s="12"/>
      <c r="F14853" s="12"/>
      <c r="G14853" s="13"/>
      <c r="H14853" s="13"/>
      <c r="I14853" s="13"/>
      <c r="J14853" s="13"/>
      <c r="K14853" s="14"/>
      <c r="L14853" s="14"/>
      <c r="M14853" s="14"/>
      <c r="N14853" s="14"/>
      <c r="O14853" s="14"/>
      <c r="P14853" s="14"/>
      <c r="Q14853" s="39"/>
      <c r="R14853" s="39"/>
      <c r="S14853" s="39"/>
      <c r="T14853" s="39"/>
      <c r="U14853" s="39"/>
      <c r="V14853" s="39"/>
      <c r="W14853" s="39"/>
      <c r="X14853" s="17"/>
      <c r="Y14853" s="12"/>
      <c r="Z14853" s="13"/>
    </row>
    <row r="14854" spans="1:26" x14ac:dyDescent="0.25">
      <c r="A14854" s="11"/>
      <c r="B14854" s="12"/>
      <c r="C14854" s="12"/>
      <c r="D14854" s="12"/>
      <c r="E14854" s="12"/>
      <c r="F14854" s="12"/>
      <c r="G14854" s="13"/>
      <c r="H14854" s="13"/>
      <c r="I14854" s="13"/>
      <c r="J14854" s="13"/>
      <c r="K14854" s="14"/>
      <c r="L14854" s="14"/>
      <c r="M14854" s="14"/>
      <c r="N14854" s="14"/>
      <c r="O14854" s="14"/>
      <c r="P14854" s="14"/>
      <c r="Q14854" s="39"/>
      <c r="R14854" s="39"/>
      <c r="S14854" s="39"/>
      <c r="T14854" s="39"/>
      <c r="U14854" s="39"/>
      <c r="V14854" s="39"/>
      <c r="W14854" s="38"/>
      <c r="X14854" s="17"/>
      <c r="Y14854" s="12"/>
      <c r="Z14854" s="13"/>
    </row>
    <row r="14855" spans="1:26" x14ac:dyDescent="0.25">
      <c r="A14855" s="11"/>
      <c r="B14855" s="12"/>
      <c r="C14855" s="12"/>
      <c r="D14855" s="12"/>
      <c r="E14855" s="12"/>
      <c r="F14855" s="12"/>
      <c r="G14855" s="13"/>
      <c r="H14855" s="13"/>
      <c r="I14855" s="13"/>
      <c r="J14855" s="13"/>
      <c r="K14855" s="14"/>
      <c r="L14855" s="14"/>
      <c r="M14855" s="14"/>
      <c r="N14855" s="14"/>
      <c r="O14855" s="14"/>
      <c r="P14855" s="14"/>
      <c r="Q14855" s="39"/>
      <c r="R14855" s="39"/>
      <c r="S14855" s="39"/>
      <c r="T14855" s="39"/>
      <c r="U14855" s="39"/>
      <c r="V14855" s="39"/>
      <c r="W14855" s="39"/>
      <c r="X14855" s="17"/>
      <c r="Y14855" s="13"/>
      <c r="Z14855" s="13"/>
    </row>
    <row r="14856" spans="1:26" x14ac:dyDescent="0.25">
      <c r="A14856" s="11"/>
      <c r="B14856" s="12"/>
      <c r="C14856" s="12"/>
      <c r="D14856" s="12"/>
      <c r="E14856" s="12"/>
      <c r="F14856" s="12"/>
      <c r="G14856" s="13"/>
      <c r="H14856" s="13"/>
      <c r="I14856" s="13"/>
      <c r="J14856" s="13"/>
      <c r="K14856" s="14"/>
      <c r="L14856" s="14"/>
      <c r="M14856" s="14"/>
      <c r="N14856" s="14"/>
      <c r="O14856" s="14"/>
      <c r="P14856" s="14"/>
      <c r="Q14856" s="39"/>
      <c r="R14856" s="39"/>
      <c r="S14856" s="39"/>
      <c r="T14856" s="39"/>
      <c r="U14856" s="39"/>
      <c r="V14856" s="39"/>
      <c r="W14856" s="39"/>
      <c r="X14856" s="17"/>
      <c r="Y14856" s="12"/>
      <c r="Z14856" s="13"/>
    </row>
    <row r="14857" spans="1:26" x14ac:dyDescent="0.25">
      <c r="A14857" s="11"/>
      <c r="B14857" s="12"/>
      <c r="C14857" s="12"/>
      <c r="D14857" s="12"/>
      <c r="E14857" s="12"/>
      <c r="F14857" s="12"/>
      <c r="G14857" s="13"/>
      <c r="H14857" s="13"/>
      <c r="I14857" s="13"/>
      <c r="J14857" s="13"/>
      <c r="K14857" s="14"/>
      <c r="L14857" s="14"/>
      <c r="M14857" s="14"/>
      <c r="N14857" s="14"/>
      <c r="O14857" s="14"/>
      <c r="P14857" s="14"/>
      <c r="Q14857" s="39"/>
      <c r="R14857" s="39"/>
      <c r="S14857" s="39"/>
      <c r="T14857" s="39"/>
      <c r="U14857" s="39"/>
      <c r="V14857" s="39"/>
      <c r="W14857" s="39"/>
      <c r="X14857" s="17"/>
      <c r="Y14857" s="12"/>
      <c r="Z14857" s="13"/>
    </row>
    <row r="14858" spans="1:26" x14ac:dyDescent="0.25">
      <c r="A14858" s="11"/>
      <c r="B14858" s="12"/>
      <c r="C14858" s="12"/>
      <c r="D14858" s="12"/>
      <c r="E14858" s="12"/>
      <c r="F14858" s="12"/>
      <c r="G14858" s="13"/>
      <c r="H14858" s="13"/>
      <c r="I14858" s="13"/>
      <c r="J14858" s="13"/>
      <c r="K14858" s="14"/>
      <c r="L14858" s="14"/>
      <c r="M14858" s="14"/>
      <c r="N14858" s="14"/>
      <c r="O14858" s="14"/>
      <c r="P14858" s="14"/>
      <c r="Q14858" s="39"/>
      <c r="R14858" s="39"/>
      <c r="S14858" s="39"/>
      <c r="T14858" s="39"/>
      <c r="U14858" s="39"/>
      <c r="V14858" s="39"/>
      <c r="W14858" s="53"/>
      <c r="X14858" s="17"/>
      <c r="Y14858" s="12"/>
      <c r="Z14858" s="13"/>
    </row>
    <row r="14859" spans="1:26" x14ac:dyDescent="0.25">
      <c r="A14859" s="11"/>
      <c r="B14859" s="12"/>
      <c r="C14859" s="12"/>
      <c r="D14859" s="12"/>
      <c r="E14859" s="12"/>
      <c r="F14859" s="12"/>
      <c r="G14859" s="13"/>
      <c r="H14859" s="13"/>
      <c r="I14859" s="13"/>
      <c r="J14859" s="13"/>
      <c r="K14859" s="14"/>
      <c r="L14859" s="14"/>
      <c r="M14859" s="14"/>
      <c r="N14859" s="14"/>
      <c r="O14859" s="14"/>
      <c r="P14859" s="14"/>
      <c r="Q14859" s="39"/>
      <c r="R14859" s="39"/>
      <c r="S14859" s="39"/>
      <c r="T14859" s="39"/>
      <c r="U14859" s="39"/>
      <c r="V14859" s="39"/>
      <c r="W14859" s="39"/>
      <c r="X14859" s="17"/>
      <c r="Y14859" s="12"/>
      <c r="Z14859" s="13"/>
    </row>
    <row r="14860" spans="1:26" x14ac:dyDescent="0.25">
      <c r="A14860" s="11"/>
      <c r="B14860" s="12"/>
      <c r="C14860" s="12"/>
      <c r="D14860" s="12"/>
      <c r="E14860" s="12"/>
      <c r="F14860" s="12"/>
      <c r="G14860" s="13"/>
      <c r="H14860" s="13"/>
      <c r="I14860" s="13"/>
      <c r="J14860" s="13"/>
      <c r="K14860" s="14"/>
      <c r="L14860" s="14"/>
      <c r="M14860" s="14"/>
      <c r="N14860" s="14"/>
      <c r="O14860" s="14"/>
      <c r="P14860" s="14"/>
      <c r="Q14860" s="39"/>
      <c r="R14860" s="39"/>
      <c r="S14860" s="39"/>
      <c r="T14860" s="39"/>
      <c r="U14860" s="39"/>
      <c r="V14860" s="39"/>
      <c r="W14860" s="39"/>
      <c r="X14860" s="17"/>
      <c r="Y14860" s="13"/>
      <c r="Z14860" s="13"/>
    </row>
    <row r="14861" spans="1:26" x14ac:dyDescent="0.25">
      <c r="A14861" s="11"/>
      <c r="B14861" s="12"/>
      <c r="C14861" s="12"/>
      <c r="D14861" s="12"/>
      <c r="E14861" s="12"/>
      <c r="F14861" s="12"/>
      <c r="G14861" s="13"/>
      <c r="H14861" s="13"/>
      <c r="I14861" s="13"/>
      <c r="J14861" s="13"/>
      <c r="K14861" s="14"/>
      <c r="L14861" s="14"/>
      <c r="M14861" s="14"/>
      <c r="N14861" s="14"/>
      <c r="O14861" s="14"/>
      <c r="P14861" s="14"/>
      <c r="Q14861" s="39"/>
      <c r="R14861" s="39"/>
      <c r="S14861" s="39"/>
      <c r="T14861" s="39"/>
      <c r="U14861" s="39"/>
      <c r="V14861" s="39"/>
      <c r="W14861" s="39"/>
      <c r="X14861" s="17"/>
      <c r="Y14861" s="12"/>
      <c r="Z14861" s="13"/>
    </row>
    <row r="14862" spans="1:26" x14ac:dyDescent="0.25">
      <c r="A14862" s="11"/>
      <c r="B14862" s="12"/>
      <c r="C14862" s="12"/>
      <c r="D14862" s="12"/>
      <c r="E14862" s="12"/>
      <c r="F14862" s="12"/>
      <c r="G14862" s="13"/>
      <c r="H14862" s="13"/>
      <c r="I14862" s="13"/>
      <c r="J14862" s="13"/>
      <c r="K14862" s="14"/>
      <c r="L14862" s="14"/>
      <c r="M14862" s="14"/>
      <c r="N14862" s="14"/>
      <c r="O14862" s="14"/>
      <c r="P14862" s="14"/>
      <c r="Q14862" s="39"/>
      <c r="R14862" s="39"/>
      <c r="S14862" s="39"/>
      <c r="T14862" s="39"/>
      <c r="U14862" s="39"/>
      <c r="V14862" s="39"/>
      <c r="W14862" s="39"/>
      <c r="X14862" s="17"/>
      <c r="Y14862" s="13"/>
      <c r="Z14862" s="13"/>
    </row>
    <row r="14863" spans="1:26" x14ac:dyDescent="0.25">
      <c r="A14863" s="11"/>
      <c r="B14863" s="12"/>
      <c r="C14863" s="12"/>
      <c r="D14863" s="12"/>
      <c r="E14863" s="12"/>
      <c r="F14863" s="12"/>
      <c r="G14863" s="13"/>
      <c r="H14863" s="13"/>
      <c r="I14863" s="13"/>
      <c r="J14863" s="13"/>
      <c r="K14863" s="14"/>
      <c r="L14863" s="14"/>
      <c r="M14863" s="14"/>
      <c r="N14863" s="14"/>
      <c r="O14863" s="14"/>
      <c r="P14863" s="14"/>
      <c r="Q14863" s="39"/>
      <c r="R14863" s="39"/>
      <c r="S14863" s="39"/>
      <c r="T14863" s="39"/>
      <c r="U14863" s="39"/>
      <c r="V14863" s="39"/>
      <c r="W14863" s="39"/>
      <c r="X14863" s="17"/>
      <c r="Y14863" s="12"/>
      <c r="Z14863" s="13"/>
    </row>
    <row r="14864" spans="1:26" x14ac:dyDescent="0.25">
      <c r="A14864" s="11"/>
      <c r="B14864" s="12"/>
      <c r="C14864" s="12"/>
      <c r="D14864" s="12"/>
      <c r="E14864" s="12"/>
      <c r="F14864" s="12"/>
      <c r="G14864" s="13"/>
      <c r="H14864" s="13"/>
      <c r="I14864" s="13"/>
      <c r="J14864" s="13"/>
      <c r="K14864" s="14"/>
      <c r="L14864" s="14"/>
      <c r="M14864" s="14"/>
      <c r="N14864" s="14"/>
      <c r="O14864" s="14"/>
      <c r="P14864" s="14"/>
      <c r="Q14864" s="39"/>
      <c r="R14864" s="39"/>
      <c r="S14864" s="39"/>
      <c r="T14864" s="39"/>
      <c r="U14864" s="39"/>
      <c r="V14864" s="39"/>
      <c r="W14864" s="39"/>
      <c r="X14864" s="17"/>
      <c r="Y14864" s="13"/>
      <c r="Z14864" s="13"/>
    </row>
    <row r="14865" spans="1:26" x14ac:dyDescent="0.25">
      <c r="A14865" s="11"/>
      <c r="B14865" s="12"/>
      <c r="C14865" s="12"/>
      <c r="D14865" s="12"/>
      <c r="E14865" s="12"/>
      <c r="F14865" s="12"/>
      <c r="G14865" s="13"/>
      <c r="H14865" s="13"/>
      <c r="I14865" s="13"/>
      <c r="J14865" s="13"/>
      <c r="K14865" s="14"/>
      <c r="L14865" s="14"/>
      <c r="M14865" s="14"/>
      <c r="N14865" s="14"/>
      <c r="O14865" s="14"/>
      <c r="P14865" s="14"/>
      <c r="Q14865" s="39"/>
      <c r="R14865" s="39"/>
      <c r="S14865" s="39"/>
      <c r="T14865" s="39"/>
      <c r="U14865" s="39"/>
      <c r="V14865" s="39"/>
      <c r="W14865" s="39"/>
      <c r="X14865" s="17"/>
      <c r="Y14865" s="13"/>
      <c r="Z14865" s="13"/>
    </row>
    <row r="14866" spans="1:26" x14ac:dyDescent="0.25">
      <c r="A14866" s="11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14"/>
      <c r="L14866" s="14"/>
      <c r="M14866" s="14"/>
      <c r="N14866" s="14"/>
      <c r="O14866" s="14"/>
      <c r="P14866" s="14"/>
      <c r="Q14866" s="39"/>
      <c r="R14866" s="39"/>
      <c r="S14866" s="39"/>
      <c r="T14866" s="39"/>
      <c r="U14866" s="39"/>
      <c r="V14866" s="39"/>
      <c r="W14866" s="39"/>
      <c r="X14866" s="17"/>
      <c r="Y14866" s="12"/>
      <c r="Z14866" s="13"/>
    </row>
    <row r="14867" spans="1:26" x14ac:dyDescent="0.25">
      <c r="A14867" s="11"/>
      <c r="B14867" s="12"/>
      <c r="C14867" s="12"/>
      <c r="D14867" s="12"/>
      <c r="E14867" s="12"/>
      <c r="F14867" s="12"/>
      <c r="G14867" s="13"/>
      <c r="H14867" s="13"/>
      <c r="I14867" s="13"/>
      <c r="J14867" s="13"/>
      <c r="K14867" s="14"/>
      <c r="L14867" s="14"/>
      <c r="M14867" s="14"/>
      <c r="N14867" s="14"/>
      <c r="O14867" s="14"/>
      <c r="P14867" s="14"/>
      <c r="Q14867" s="39"/>
      <c r="R14867" s="39"/>
      <c r="S14867" s="39"/>
      <c r="T14867" s="39"/>
      <c r="U14867" s="39"/>
      <c r="V14867" s="39"/>
      <c r="W14867" s="39"/>
      <c r="X14867" s="17"/>
      <c r="Y14867" s="12"/>
      <c r="Z14867" s="13"/>
    </row>
    <row r="14868" spans="1:26" x14ac:dyDescent="0.25">
      <c r="A14868" s="11"/>
      <c r="B14868" s="12"/>
      <c r="C14868" s="12"/>
      <c r="D14868" s="12"/>
      <c r="E14868" s="12"/>
      <c r="F14868" s="12"/>
      <c r="G14868" s="13"/>
      <c r="H14868" s="13"/>
      <c r="I14868" s="13"/>
      <c r="J14868" s="13"/>
      <c r="K14868" s="14"/>
      <c r="L14868" s="14"/>
      <c r="M14868" s="14"/>
      <c r="N14868" s="14"/>
      <c r="O14868" s="14"/>
      <c r="P14868" s="14"/>
      <c r="Q14868" s="39"/>
      <c r="R14868" s="39"/>
      <c r="S14868" s="39"/>
      <c r="T14868" s="39"/>
      <c r="U14868" s="39"/>
      <c r="V14868" s="39"/>
      <c r="W14868" s="39"/>
      <c r="X14868" s="17"/>
      <c r="Y14868" s="12"/>
      <c r="Z14868" s="13"/>
    </row>
    <row r="14869" spans="1:26" x14ac:dyDescent="0.25">
      <c r="A14869" s="11"/>
      <c r="B14869" s="12"/>
      <c r="C14869" s="12"/>
      <c r="D14869" s="12"/>
      <c r="E14869" s="12"/>
      <c r="F14869" s="12"/>
      <c r="G14869" s="13"/>
      <c r="H14869" s="13"/>
      <c r="I14869" s="13"/>
      <c r="J14869" s="13"/>
      <c r="K14869" s="14"/>
      <c r="L14869" s="14"/>
      <c r="M14869" s="14"/>
      <c r="N14869" s="14"/>
      <c r="O14869" s="14"/>
      <c r="P14869" s="14"/>
      <c r="Q14869" s="39"/>
      <c r="R14869" s="39"/>
      <c r="S14869" s="39"/>
      <c r="T14869" s="39"/>
      <c r="U14869" s="39"/>
      <c r="V14869" s="39"/>
      <c r="W14869" s="38"/>
      <c r="X14869" s="17"/>
      <c r="Y14869" s="12"/>
      <c r="Z14869" s="13"/>
    </row>
    <row r="14870" spans="1:26" x14ac:dyDescent="0.25">
      <c r="A14870" s="11"/>
      <c r="B14870" s="12"/>
      <c r="C14870" s="12"/>
      <c r="D14870" s="12"/>
      <c r="E14870" s="12"/>
      <c r="F14870" s="12"/>
      <c r="G14870" s="13"/>
      <c r="H14870" s="13"/>
      <c r="I14870" s="13"/>
      <c r="J14870" s="13"/>
      <c r="K14870" s="14"/>
      <c r="L14870" s="14"/>
      <c r="M14870" s="14"/>
      <c r="N14870" s="14"/>
      <c r="O14870" s="14"/>
      <c r="P14870" s="14"/>
      <c r="Q14870" s="39"/>
      <c r="R14870" s="39"/>
      <c r="S14870" s="39"/>
      <c r="T14870" s="39"/>
      <c r="U14870" s="39"/>
      <c r="V14870" s="39"/>
      <c r="W14870" s="39"/>
      <c r="X14870" s="17"/>
      <c r="Y14870" s="12"/>
      <c r="Z14870" s="13"/>
    </row>
    <row r="14871" spans="1:26" x14ac:dyDescent="0.25">
      <c r="A14871" s="11"/>
      <c r="B14871" s="12"/>
      <c r="C14871" s="12"/>
      <c r="D14871" s="12"/>
      <c r="E14871" s="12"/>
      <c r="F14871" s="12"/>
      <c r="G14871" s="13"/>
      <c r="H14871" s="13"/>
      <c r="I14871" s="13"/>
      <c r="J14871" s="13"/>
      <c r="K14871" s="14"/>
      <c r="L14871" s="14"/>
      <c r="M14871" s="14"/>
      <c r="N14871" s="14"/>
      <c r="O14871" s="14"/>
      <c r="P14871" s="14"/>
      <c r="Q14871" s="39"/>
      <c r="R14871" s="39"/>
      <c r="S14871" s="39"/>
      <c r="T14871" s="39"/>
      <c r="U14871" s="39"/>
      <c r="V14871" s="39"/>
      <c r="W14871" s="39"/>
      <c r="X14871" s="17"/>
      <c r="Y14871" s="12"/>
      <c r="Z14871" s="13"/>
    </row>
    <row r="14872" spans="1:26" x14ac:dyDescent="0.25">
      <c r="A14872" s="11"/>
      <c r="B14872" s="12"/>
      <c r="C14872" s="12"/>
      <c r="D14872" s="12"/>
      <c r="E14872" s="12"/>
      <c r="F14872" s="12"/>
      <c r="G14872" s="13"/>
      <c r="H14872" s="13"/>
      <c r="I14872" s="13"/>
      <c r="J14872" s="13"/>
      <c r="K14872" s="14"/>
      <c r="L14872" s="14"/>
      <c r="M14872" s="14"/>
      <c r="N14872" s="14"/>
      <c r="O14872" s="14"/>
      <c r="P14872" s="14"/>
      <c r="Q14872" s="39"/>
      <c r="R14872" s="39"/>
      <c r="S14872" s="39"/>
      <c r="T14872" s="39"/>
      <c r="U14872" s="39"/>
      <c r="V14872" s="39"/>
      <c r="W14872" s="39"/>
      <c r="X14872" s="17"/>
      <c r="Y14872" s="13"/>
      <c r="Z14872" s="13"/>
    </row>
    <row r="14873" spans="1:26" x14ac:dyDescent="0.25">
      <c r="A14873" s="11"/>
      <c r="B14873" s="12"/>
      <c r="C14873" s="12"/>
      <c r="D14873" s="12"/>
      <c r="E14873" s="12"/>
      <c r="F14873" s="12"/>
      <c r="G14873" s="13"/>
      <c r="H14873" s="13"/>
      <c r="I14873" s="13"/>
      <c r="J14873" s="13"/>
      <c r="K14873" s="14"/>
      <c r="L14873" s="14"/>
      <c r="M14873" s="14"/>
      <c r="N14873" s="14"/>
      <c r="O14873" s="14"/>
      <c r="P14873" s="14"/>
      <c r="Q14873" s="39"/>
      <c r="R14873" s="39"/>
      <c r="S14873" s="39"/>
      <c r="T14873" s="39"/>
      <c r="U14873" s="39"/>
      <c r="V14873" s="39"/>
      <c r="W14873" s="39"/>
      <c r="X14873" s="17"/>
      <c r="Y14873" s="12"/>
      <c r="Z14873" s="13"/>
    </row>
    <row r="14874" spans="1:26" x14ac:dyDescent="0.25">
      <c r="A14874" s="11"/>
      <c r="B14874" s="12"/>
      <c r="C14874" s="12"/>
      <c r="D14874" s="12"/>
      <c r="E14874" s="12"/>
      <c r="F14874" s="12"/>
      <c r="G14874" s="13"/>
      <c r="H14874" s="13"/>
      <c r="I14874" s="13"/>
      <c r="J14874" s="13"/>
      <c r="K14874" s="14"/>
      <c r="L14874" s="14"/>
      <c r="M14874" s="14"/>
      <c r="N14874" s="14"/>
      <c r="O14874" s="14"/>
      <c r="P14874" s="14"/>
      <c r="Q14874" s="39"/>
      <c r="R14874" s="39"/>
      <c r="S14874" s="39"/>
      <c r="T14874" s="39"/>
      <c r="U14874" s="39"/>
      <c r="V14874" s="39"/>
      <c r="W14874" s="53"/>
      <c r="X14874" s="17"/>
      <c r="Y14874" s="12"/>
      <c r="Z14874" s="13"/>
    </row>
    <row r="14875" spans="1:26" x14ac:dyDescent="0.25">
      <c r="A14875" s="11"/>
      <c r="B14875" s="12"/>
      <c r="C14875" s="12"/>
      <c r="D14875" s="12"/>
      <c r="E14875" s="12"/>
      <c r="F14875" s="12"/>
      <c r="G14875" s="13"/>
      <c r="H14875" s="13"/>
      <c r="I14875" s="13"/>
      <c r="J14875" s="13"/>
      <c r="K14875" s="14"/>
      <c r="L14875" s="14"/>
      <c r="M14875" s="14"/>
      <c r="N14875" s="14"/>
      <c r="O14875" s="14"/>
      <c r="P14875" s="14"/>
      <c r="Q14875" s="39"/>
      <c r="R14875" s="39"/>
      <c r="S14875" s="39"/>
      <c r="T14875" s="39"/>
      <c r="U14875" s="39"/>
      <c r="V14875" s="39"/>
      <c r="W14875" s="39"/>
      <c r="X14875" s="17"/>
      <c r="Y14875" s="13"/>
      <c r="Z14875" s="13"/>
    </row>
    <row r="14876" spans="1:26" x14ac:dyDescent="0.25">
      <c r="A14876" s="11"/>
      <c r="B14876" s="12"/>
      <c r="C14876" s="12"/>
      <c r="D14876" s="12"/>
      <c r="E14876" s="12"/>
      <c r="F14876" s="12"/>
      <c r="G14876" s="13"/>
      <c r="H14876" s="13"/>
      <c r="I14876" s="13"/>
      <c r="J14876" s="13"/>
      <c r="K14876" s="14"/>
      <c r="L14876" s="14"/>
      <c r="M14876" s="14"/>
      <c r="N14876" s="14"/>
      <c r="O14876" s="14"/>
      <c r="P14876" s="14"/>
      <c r="Q14876" s="39"/>
      <c r="R14876" s="39"/>
      <c r="S14876" s="39"/>
      <c r="T14876" s="39"/>
      <c r="U14876" s="39"/>
      <c r="V14876" s="39"/>
      <c r="W14876" s="39"/>
      <c r="X14876" s="17"/>
      <c r="Y14876" s="12"/>
      <c r="Z14876" s="13"/>
    </row>
    <row r="14877" spans="1:26" x14ac:dyDescent="0.25">
      <c r="A14877" s="11"/>
      <c r="B14877" s="12"/>
      <c r="C14877" s="12"/>
      <c r="D14877" s="12"/>
      <c r="E14877" s="12"/>
      <c r="F14877" s="12"/>
      <c r="G14877" s="13"/>
      <c r="H14877" s="13"/>
      <c r="I14877" s="13"/>
      <c r="J14877" s="13"/>
      <c r="K14877" s="14"/>
      <c r="L14877" s="14"/>
      <c r="M14877" s="14"/>
      <c r="N14877" s="14"/>
      <c r="O14877" s="14"/>
      <c r="P14877" s="14"/>
      <c r="Q14877" s="39"/>
      <c r="R14877" s="39"/>
      <c r="S14877" s="39"/>
      <c r="T14877" s="39"/>
      <c r="U14877" s="39"/>
      <c r="V14877" s="39"/>
      <c r="W14877" s="39"/>
      <c r="X14877" s="17"/>
      <c r="Y14877" s="12"/>
      <c r="Z14877" s="13"/>
    </row>
    <row r="14878" spans="1:26" x14ac:dyDescent="0.25">
      <c r="A14878" s="11"/>
      <c r="B14878" s="12"/>
      <c r="C14878" s="12"/>
      <c r="D14878" s="12"/>
      <c r="E14878" s="12"/>
      <c r="F14878" s="12"/>
      <c r="G14878" s="13"/>
      <c r="H14878" s="13"/>
      <c r="I14878" s="13"/>
      <c r="J14878" s="13"/>
      <c r="K14878" s="14"/>
      <c r="L14878" s="14"/>
      <c r="M14878" s="14"/>
      <c r="N14878" s="14"/>
      <c r="O14878" s="14"/>
      <c r="P14878" s="14"/>
      <c r="Q14878" s="39"/>
      <c r="R14878" s="39"/>
      <c r="S14878" s="39"/>
      <c r="T14878" s="39"/>
      <c r="U14878" s="39"/>
      <c r="V14878" s="39"/>
      <c r="W14878" s="39"/>
      <c r="X14878" s="17"/>
      <c r="Y14878" s="12"/>
      <c r="Z14878" s="13"/>
    </row>
    <row r="14879" spans="1:26" x14ac:dyDescent="0.25">
      <c r="A14879" s="11"/>
      <c r="B14879" s="12"/>
      <c r="C14879" s="12"/>
      <c r="D14879" s="12"/>
      <c r="E14879" s="12"/>
      <c r="F14879" s="12"/>
      <c r="G14879" s="13"/>
      <c r="H14879" s="13"/>
      <c r="I14879" s="13"/>
      <c r="J14879" s="13"/>
      <c r="K14879" s="14"/>
      <c r="L14879" s="14"/>
      <c r="M14879" s="14"/>
      <c r="N14879" s="14"/>
      <c r="O14879" s="14"/>
      <c r="P14879" s="14"/>
      <c r="Q14879" s="39"/>
      <c r="R14879" s="39"/>
      <c r="S14879" s="39"/>
      <c r="T14879" s="39"/>
      <c r="U14879" s="39"/>
      <c r="V14879" s="39"/>
      <c r="W14879" s="39"/>
      <c r="X14879" s="17"/>
      <c r="Y14879" s="12"/>
      <c r="Z14879" s="13"/>
    </row>
    <row r="14880" spans="1:26" x14ac:dyDescent="0.25">
      <c r="A14880" s="11"/>
      <c r="B14880" s="12"/>
      <c r="C14880" s="12"/>
      <c r="D14880" s="12"/>
      <c r="E14880" s="12"/>
      <c r="F14880" s="12"/>
      <c r="G14880" s="13"/>
      <c r="H14880" s="13"/>
      <c r="I14880" s="13"/>
      <c r="J14880" s="13"/>
      <c r="K14880" s="14"/>
      <c r="L14880" s="14"/>
      <c r="M14880" s="14"/>
      <c r="N14880" s="14"/>
      <c r="O14880" s="14"/>
      <c r="P14880" s="14"/>
      <c r="Q14880" s="39"/>
      <c r="R14880" s="39"/>
      <c r="S14880" s="39"/>
      <c r="T14880" s="39"/>
      <c r="U14880" s="39"/>
      <c r="V14880" s="39"/>
      <c r="W14880" s="38"/>
      <c r="X14880" s="17"/>
      <c r="Y14880" s="12"/>
      <c r="Z14880" s="13"/>
    </row>
    <row r="14881" spans="1:26" x14ac:dyDescent="0.25">
      <c r="A14881" s="11"/>
      <c r="B14881" s="12"/>
      <c r="C14881" s="12"/>
      <c r="D14881" s="12"/>
      <c r="E14881" s="12"/>
      <c r="F14881" s="12"/>
      <c r="G14881" s="13"/>
      <c r="H14881" s="13"/>
      <c r="I14881" s="13"/>
      <c r="J14881" s="13"/>
      <c r="K14881" s="14"/>
      <c r="L14881" s="14"/>
      <c r="M14881" s="14"/>
      <c r="N14881" s="14"/>
      <c r="O14881" s="14"/>
      <c r="P14881" s="14"/>
      <c r="Q14881" s="39"/>
      <c r="R14881" s="39"/>
      <c r="S14881" s="39"/>
      <c r="T14881" s="39"/>
      <c r="U14881" s="39"/>
      <c r="V14881" s="39"/>
      <c r="W14881" s="53"/>
      <c r="X14881" s="17"/>
      <c r="Y14881" s="12"/>
      <c r="Z14881" s="13"/>
    </row>
    <row r="14882" spans="1:26" x14ac:dyDescent="0.25">
      <c r="A14882" s="11"/>
      <c r="B14882" s="12"/>
      <c r="C14882" s="12"/>
      <c r="D14882" s="12"/>
      <c r="E14882" s="12"/>
      <c r="F14882" s="12"/>
      <c r="G14882" s="13"/>
      <c r="H14882" s="13"/>
      <c r="I14882" s="13"/>
      <c r="J14882" s="13"/>
      <c r="K14882" s="14"/>
      <c r="L14882" s="14"/>
      <c r="M14882" s="14"/>
      <c r="N14882" s="14"/>
      <c r="O14882" s="14"/>
      <c r="P14882" s="14"/>
      <c r="Q14882" s="39"/>
      <c r="R14882" s="39"/>
      <c r="S14882" s="39"/>
      <c r="T14882" s="39"/>
      <c r="U14882" s="39"/>
      <c r="V14882" s="39"/>
      <c r="W14882" s="39"/>
      <c r="X14882" s="17"/>
      <c r="Y14882" s="12"/>
      <c r="Z14882" s="13"/>
    </row>
    <row r="14883" spans="1:26" x14ac:dyDescent="0.25">
      <c r="A14883" s="11"/>
      <c r="B14883" s="12"/>
      <c r="C14883" s="12"/>
      <c r="D14883" s="12"/>
      <c r="E14883" s="12"/>
      <c r="F14883" s="12"/>
      <c r="G14883" s="13"/>
      <c r="H14883" s="13"/>
      <c r="I14883" s="13"/>
      <c r="J14883" s="13"/>
      <c r="K14883" s="14"/>
      <c r="L14883" s="14"/>
      <c r="M14883" s="14"/>
      <c r="N14883" s="14"/>
      <c r="O14883" s="14"/>
      <c r="P14883" s="14"/>
      <c r="Q14883" s="39"/>
      <c r="R14883" s="39"/>
      <c r="S14883" s="39"/>
      <c r="T14883" s="39"/>
      <c r="U14883" s="39"/>
      <c r="V14883" s="39"/>
      <c r="W14883" s="39"/>
      <c r="X14883" s="17"/>
      <c r="Y14883" s="12"/>
      <c r="Z14883" s="13"/>
    </row>
    <row r="14884" spans="1:26" x14ac:dyDescent="0.25">
      <c r="A14884" s="11"/>
      <c r="B14884" s="12"/>
      <c r="C14884" s="12"/>
      <c r="D14884" s="12"/>
      <c r="E14884" s="12"/>
      <c r="F14884" s="12"/>
      <c r="G14884" s="13"/>
      <c r="H14884" s="13"/>
      <c r="I14884" s="13"/>
      <c r="J14884" s="13"/>
      <c r="K14884" s="14"/>
      <c r="L14884" s="14"/>
      <c r="M14884" s="14"/>
      <c r="N14884" s="14"/>
      <c r="O14884" s="14"/>
      <c r="P14884" s="14"/>
      <c r="Q14884" s="39"/>
      <c r="R14884" s="39"/>
      <c r="S14884" s="39"/>
      <c r="T14884" s="39"/>
      <c r="U14884" s="39"/>
      <c r="V14884" s="39"/>
      <c r="W14884" s="39"/>
      <c r="X14884" s="17"/>
      <c r="Y14884" s="12"/>
      <c r="Z14884" s="13"/>
    </row>
    <row r="14885" spans="1:26" x14ac:dyDescent="0.25">
      <c r="A14885" s="11"/>
      <c r="B14885" s="12"/>
      <c r="C14885" s="12"/>
      <c r="D14885" s="12"/>
      <c r="E14885" s="12"/>
      <c r="F14885" s="12"/>
      <c r="G14885" s="13"/>
      <c r="H14885" s="13"/>
      <c r="I14885" s="13"/>
      <c r="J14885" s="13"/>
      <c r="K14885" s="14"/>
      <c r="L14885" s="14"/>
      <c r="M14885" s="14"/>
      <c r="N14885" s="14"/>
      <c r="O14885" s="14"/>
      <c r="P14885" s="14"/>
      <c r="Q14885" s="39"/>
      <c r="R14885" s="39"/>
      <c r="S14885" s="39"/>
      <c r="T14885" s="39"/>
      <c r="U14885" s="39"/>
      <c r="V14885" s="39"/>
      <c r="W14885" s="39"/>
      <c r="X14885" s="17"/>
      <c r="Y14885" s="12"/>
      <c r="Z14885" s="13"/>
    </row>
    <row r="14886" spans="1:26" x14ac:dyDescent="0.25">
      <c r="A14886" s="11"/>
      <c r="B14886" s="12"/>
      <c r="C14886" s="12"/>
      <c r="D14886" s="12"/>
      <c r="E14886" s="12"/>
      <c r="F14886" s="12"/>
      <c r="G14886" s="13"/>
      <c r="H14886" s="13"/>
      <c r="I14886" s="13"/>
      <c r="J14886" s="13"/>
      <c r="K14886" s="14"/>
      <c r="L14886" s="14"/>
      <c r="M14886" s="14"/>
      <c r="N14886" s="14"/>
      <c r="O14886" s="14"/>
      <c r="P14886" s="14"/>
      <c r="Q14886" s="39"/>
      <c r="R14886" s="39"/>
      <c r="S14886" s="39"/>
      <c r="T14886" s="39"/>
      <c r="U14886" s="39"/>
      <c r="V14886" s="39"/>
      <c r="W14886" s="39"/>
      <c r="X14886" s="17"/>
      <c r="Y14886" s="12"/>
      <c r="Z14886" s="13"/>
    </row>
    <row r="14887" spans="1:26" x14ac:dyDescent="0.25">
      <c r="A14887" s="11"/>
      <c r="B14887" s="12"/>
      <c r="C14887" s="12"/>
      <c r="D14887" s="12"/>
      <c r="E14887" s="12"/>
      <c r="F14887" s="12"/>
      <c r="G14887" s="13"/>
      <c r="H14887" s="13"/>
      <c r="I14887" s="13"/>
      <c r="J14887" s="13"/>
      <c r="K14887" s="14"/>
      <c r="L14887" s="14"/>
      <c r="M14887" s="14"/>
      <c r="N14887" s="14"/>
      <c r="O14887" s="14"/>
      <c r="P14887" s="14"/>
      <c r="Q14887" s="39"/>
      <c r="R14887" s="39"/>
      <c r="S14887" s="39"/>
      <c r="T14887" s="39"/>
      <c r="U14887" s="39"/>
      <c r="V14887" s="39"/>
      <c r="W14887" s="39"/>
      <c r="X14887" s="17"/>
      <c r="Y14887" s="12"/>
      <c r="Z14887" s="13"/>
    </row>
    <row r="14888" spans="1:26" x14ac:dyDescent="0.25">
      <c r="A14888" s="11"/>
      <c r="B14888" s="12"/>
      <c r="C14888" s="12"/>
      <c r="D14888" s="12"/>
      <c r="E14888" s="12"/>
      <c r="F14888" s="12"/>
      <c r="G14888" s="13"/>
      <c r="H14888" s="13"/>
      <c r="I14888" s="13"/>
      <c r="J14888" s="13"/>
      <c r="K14888" s="14"/>
      <c r="L14888" s="14"/>
      <c r="M14888" s="14"/>
      <c r="N14888" s="14"/>
      <c r="O14888" s="14"/>
      <c r="P14888" s="14"/>
      <c r="Q14888" s="39"/>
      <c r="R14888" s="39"/>
      <c r="S14888" s="39"/>
      <c r="T14888" s="39"/>
      <c r="U14888" s="39"/>
      <c r="V14888" s="39"/>
      <c r="W14888" s="39"/>
      <c r="X14888" s="17"/>
      <c r="Y14888" s="12"/>
      <c r="Z14888" s="13"/>
    </row>
    <row r="14889" spans="1:26" x14ac:dyDescent="0.25">
      <c r="A14889" s="11"/>
      <c r="B14889" s="12"/>
      <c r="C14889" s="12"/>
      <c r="D14889" s="12"/>
      <c r="E14889" s="12"/>
      <c r="F14889" s="12"/>
      <c r="G14889" s="13"/>
      <c r="H14889" s="13"/>
      <c r="I14889" s="13"/>
      <c r="J14889" s="13"/>
      <c r="K14889" s="14"/>
      <c r="L14889" s="14"/>
      <c r="M14889" s="14"/>
      <c r="N14889" s="14"/>
      <c r="O14889" s="14"/>
      <c r="P14889" s="14"/>
      <c r="Q14889" s="39"/>
      <c r="R14889" s="39"/>
      <c r="S14889" s="39"/>
      <c r="T14889" s="39"/>
      <c r="U14889" s="39"/>
      <c r="V14889" s="39"/>
      <c r="W14889" s="38"/>
      <c r="X14889" s="17"/>
      <c r="Y14889" s="12"/>
      <c r="Z14889" s="13"/>
    </row>
    <row r="14890" spans="1:26" x14ac:dyDescent="0.25">
      <c r="A14890" s="11"/>
      <c r="B14890" s="12"/>
      <c r="C14890" s="12"/>
      <c r="D14890" s="12"/>
      <c r="E14890" s="12"/>
      <c r="F14890" s="12"/>
      <c r="G14890" s="13"/>
      <c r="H14890" s="13"/>
      <c r="I14890" s="13"/>
      <c r="J14890" s="13"/>
      <c r="K14890" s="14"/>
      <c r="L14890" s="14"/>
      <c r="M14890" s="14"/>
      <c r="N14890" s="14"/>
      <c r="O14890" s="14"/>
      <c r="P14890" s="14"/>
      <c r="Q14890" s="39"/>
      <c r="R14890" s="39"/>
      <c r="S14890" s="39"/>
      <c r="T14890" s="39"/>
      <c r="U14890" s="39"/>
      <c r="V14890" s="39"/>
      <c r="W14890" s="39"/>
      <c r="X14890" s="17"/>
      <c r="Y14890" s="12"/>
      <c r="Z14890" s="13"/>
    </row>
    <row r="14891" spans="1:26" x14ac:dyDescent="0.25">
      <c r="A14891" s="11"/>
      <c r="B14891" s="12"/>
      <c r="C14891" s="12"/>
      <c r="D14891" s="12"/>
      <c r="E14891" s="12"/>
      <c r="F14891" s="12"/>
      <c r="G14891" s="13"/>
      <c r="H14891" s="13"/>
      <c r="I14891" s="13"/>
      <c r="J14891" s="13"/>
      <c r="K14891" s="14"/>
      <c r="L14891" s="14"/>
      <c r="M14891" s="14"/>
      <c r="N14891" s="14"/>
      <c r="O14891" s="14"/>
      <c r="P14891" s="14"/>
      <c r="Q14891" s="39"/>
      <c r="R14891" s="39"/>
      <c r="S14891" s="39"/>
      <c r="T14891" s="39"/>
      <c r="U14891" s="39"/>
      <c r="V14891" s="39"/>
      <c r="W14891" s="39"/>
      <c r="X14891" s="17"/>
      <c r="Y14891" s="13"/>
      <c r="Z14891" s="13"/>
    </row>
    <row r="14892" spans="1:26" x14ac:dyDescent="0.25">
      <c r="A14892" s="11"/>
      <c r="B14892" s="12"/>
      <c r="C14892" s="12"/>
      <c r="D14892" s="12"/>
      <c r="E14892" s="12"/>
      <c r="F14892" s="12"/>
      <c r="G14892" s="13"/>
      <c r="H14892" s="13"/>
      <c r="I14892" s="13"/>
      <c r="J14892" s="13"/>
      <c r="K14892" s="14"/>
      <c r="L14892" s="14"/>
      <c r="M14892" s="14"/>
      <c r="N14892" s="14"/>
      <c r="O14892" s="14"/>
      <c r="P14892" s="14"/>
      <c r="Q14892" s="39"/>
      <c r="R14892" s="39"/>
      <c r="S14892" s="39"/>
      <c r="T14892" s="39"/>
      <c r="U14892" s="39"/>
      <c r="V14892" s="39"/>
      <c r="W14892" s="39"/>
      <c r="X14892" s="17"/>
      <c r="Y14892" s="12"/>
      <c r="Z14892" s="13"/>
    </row>
    <row r="14893" spans="1:26" x14ac:dyDescent="0.25">
      <c r="A14893" s="11"/>
      <c r="B14893" s="12"/>
      <c r="C14893" s="12"/>
      <c r="D14893" s="12"/>
      <c r="E14893" s="12"/>
      <c r="F14893" s="12"/>
      <c r="G14893" s="13"/>
      <c r="H14893" s="13"/>
      <c r="I14893" s="13"/>
      <c r="J14893" s="13"/>
      <c r="K14893" s="14"/>
      <c r="L14893" s="14"/>
      <c r="M14893" s="14"/>
      <c r="N14893" s="14"/>
      <c r="O14893" s="14"/>
      <c r="P14893" s="14"/>
      <c r="Q14893" s="39"/>
      <c r="R14893" s="39"/>
      <c r="S14893" s="39"/>
      <c r="T14893" s="39"/>
      <c r="U14893" s="39"/>
      <c r="V14893" s="39"/>
      <c r="W14893" s="39"/>
      <c r="X14893" s="17"/>
      <c r="Y14893" s="12"/>
      <c r="Z14893" s="13"/>
    </row>
    <row r="14894" spans="1:26" x14ac:dyDescent="0.25">
      <c r="A14894" s="11"/>
      <c r="B14894" s="12"/>
      <c r="C14894" s="12"/>
      <c r="D14894" s="12"/>
      <c r="E14894" s="12"/>
      <c r="F14894" s="12"/>
      <c r="G14894" s="13"/>
      <c r="H14894" s="13"/>
      <c r="I14894" s="13"/>
      <c r="J14894" s="13"/>
      <c r="K14894" s="14"/>
      <c r="L14894" s="14"/>
      <c r="M14894" s="14"/>
      <c r="N14894" s="14"/>
      <c r="O14894" s="14"/>
      <c r="P14894" s="14"/>
      <c r="Q14894" s="39"/>
      <c r="R14894" s="39"/>
      <c r="S14894" s="39"/>
      <c r="T14894" s="39"/>
      <c r="U14894" s="39"/>
      <c r="V14894" s="39"/>
      <c r="W14894" s="39"/>
      <c r="X14894" s="17"/>
      <c r="Y14894" s="12"/>
      <c r="Z14894" s="13"/>
    </row>
    <row r="14895" spans="1:26" x14ac:dyDescent="0.25">
      <c r="A14895" s="11"/>
      <c r="B14895" s="12"/>
      <c r="C14895" s="12"/>
      <c r="D14895" s="12"/>
      <c r="E14895" s="12"/>
      <c r="F14895" s="12"/>
      <c r="G14895" s="13"/>
      <c r="H14895" s="13"/>
      <c r="I14895" s="13"/>
      <c r="J14895" s="13"/>
      <c r="K14895" s="14"/>
      <c r="L14895" s="14"/>
      <c r="M14895" s="14"/>
      <c r="N14895" s="14"/>
      <c r="O14895" s="14"/>
      <c r="P14895" s="14"/>
      <c r="Q14895" s="39"/>
      <c r="R14895" s="39"/>
      <c r="S14895" s="39"/>
      <c r="T14895" s="39"/>
      <c r="U14895" s="39"/>
      <c r="V14895" s="39"/>
      <c r="W14895" s="53"/>
      <c r="X14895" s="17"/>
      <c r="Y14895" s="12"/>
      <c r="Z14895" s="13"/>
    </row>
    <row r="14896" spans="1:26" x14ac:dyDescent="0.25">
      <c r="A14896" s="11"/>
      <c r="B14896" s="12"/>
      <c r="C14896" s="12"/>
      <c r="D14896" s="12"/>
      <c r="E14896" s="12"/>
      <c r="F14896" s="12"/>
      <c r="G14896" s="13"/>
      <c r="H14896" s="13"/>
      <c r="I14896" s="13"/>
      <c r="J14896" s="13"/>
      <c r="K14896" s="14"/>
      <c r="L14896" s="14"/>
      <c r="M14896" s="14"/>
      <c r="N14896" s="14"/>
      <c r="O14896" s="14"/>
      <c r="P14896" s="14"/>
      <c r="Q14896" s="39"/>
      <c r="R14896" s="39"/>
      <c r="S14896" s="39"/>
      <c r="T14896" s="39"/>
      <c r="U14896" s="39"/>
      <c r="V14896" s="39"/>
      <c r="W14896" s="53"/>
      <c r="X14896" s="17"/>
      <c r="Y14896" s="12"/>
      <c r="Z14896" s="13"/>
    </row>
    <row r="14897" spans="1:26" x14ac:dyDescent="0.25">
      <c r="A14897" s="11"/>
      <c r="B14897" s="12"/>
      <c r="C14897" s="12"/>
      <c r="D14897" s="12"/>
      <c r="E14897" s="12"/>
      <c r="F14897" s="12"/>
      <c r="G14897" s="13"/>
      <c r="H14897" s="13"/>
      <c r="I14897" s="13"/>
      <c r="J14897" s="13"/>
      <c r="K14897" s="14"/>
      <c r="L14897" s="14"/>
      <c r="M14897" s="14"/>
      <c r="N14897" s="14"/>
      <c r="O14897" s="14"/>
      <c r="P14897" s="14"/>
      <c r="Q14897" s="39"/>
      <c r="R14897" s="39"/>
      <c r="S14897" s="39"/>
      <c r="T14897" s="39"/>
      <c r="U14897" s="39"/>
      <c r="V14897" s="39"/>
      <c r="W14897" s="39"/>
      <c r="X14897" s="17"/>
      <c r="Y14897" s="12"/>
      <c r="Z14897" s="13"/>
    </row>
    <row r="14898" spans="1:26" x14ac:dyDescent="0.25">
      <c r="A14898" s="11"/>
      <c r="B14898" s="12"/>
      <c r="C14898" s="12"/>
      <c r="D14898" s="12"/>
      <c r="E14898" s="12"/>
      <c r="F14898" s="12"/>
      <c r="G14898" s="13"/>
      <c r="H14898" s="13"/>
      <c r="I14898" s="13"/>
      <c r="J14898" s="13"/>
      <c r="K14898" s="14"/>
      <c r="L14898" s="14"/>
      <c r="M14898" s="14"/>
      <c r="N14898" s="14"/>
      <c r="O14898" s="14"/>
      <c r="P14898" s="14"/>
      <c r="Q14898" s="39"/>
      <c r="R14898" s="39"/>
      <c r="S14898" s="39"/>
      <c r="T14898" s="39"/>
      <c r="U14898" s="39"/>
      <c r="V14898" s="39"/>
      <c r="W14898" s="53"/>
      <c r="X14898" s="17"/>
      <c r="Y14898" s="12"/>
      <c r="Z14898" s="13"/>
    </row>
    <row r="14899" spans="1:26" x14ac:dyDescent="0.25">
      <c r="A14899" s="11"/>
      <c r="B14899" s="12"/>
      <c r="C14899" s="12"/>
      <c r="D14899" s="12"/>
      <c r="E14899" s="12"/>
      <c r="F14899" s="12"/>
      <c r="G14899" s="13"/>
      <c r="H14899" s="13"/>
      <c r="I14899" s="13"/>
      <c r="J14899" s="13"/>
      <c r="K14899" s="14"/>
      <c r="L14899" s="14"/>
      <c r="M14899" s="14"/>
      <c r="N14899" s="14"/>
      <c r="O14899" s="14"/>
      <c r="P14899" s="14"/>
      <c r="Q14899" s="39"/>
      <c r="R14899" s="39"/>
      <c r="S14899" s="39"/>
      <c r="T14899" s="39"/>
      <c r="U14899" s="39"/>
      <c r="V14899" s="39"/>
      <c r="W14899" s="39"/>
      <c r="X14899" s="17"/>
      <c r="Y14899" s="12"/>
      <c r="Z14899" s="13"/>
    </row>
    <row r="14900" spans="1:26" x14ac:dyDescent="0.25">
      <c r="A14900" s="11"/>
      <c r="B14900" s="12"/>
      <c r="C14900" s="12"/>
      <c r="D14900" s="12"/>
      <c r="E14900" s="12"/>
      <c r="F14900" s="12"/>
      <c r="G14900" s="13"/>
      <c r="H14900" s="13"/>
      <c r="I14900" s="13"/>
      <c r="J14900" s="13"/>
      <c r="K14900" s="14"/>
      <c r="L14900" s="14"/>
      <c r="M14900" s="14"/>
      <c r="N14900" s="14"/>
      <c r="O14900" s="14"/>
      <c r="P14900" s="12"/>
      <c r="Q14900" s="39"/>
      <c r="R14900" s="39"/>
      <c r="S14900" s="39"/>
      <c r="T14900" s="39"/>
      <c r="U14900" s="39"/>
      <c r="V14900" s="39"/>
      <c r="W14900" s="53"/>
      <c r="X14900" s="17"/>
      <c r="Y14900" s="12"/>
      <c r="Z14900" s="13"/>
    </row>
    <row r="14901" spans="1:26" x14ac:dyDescent="0.25">
      <c r="A14901" s="11"/>
      <c r="B14901" s="12"/>
      <c r="C14901" s="12"/>
      <c r="D14901" s="12"/>
      <c r="E14901" s="12"/>
      <c r="F14901" s="12"/>
      <c r="G14901" s="13"/>
      <c r="H14901" s="13"/>
      <c r="I14901" s="13"/>
      <c r="J14901" s="13"/>
      <c r="K14901" s="14"/>
      <c r="L14901" s="14"/>
      <c r="M14901" s="14"/>
      <c r="N14901" s="14"/>
      <c r="O14901" s="14"/>
      <c r="P14901" s="12"/>
      <c r="Q14901" s="39"/>
      <c r="R14901" s="39"/>
      <c r="S14901" s="39"/>
      <c r="T14901" s="39"/>
      <c r="U14901" s="39"/>
      <c r="V14901" s="39"/>
      <c r="W14901" s="53"/>
      <c r="X14901" s="17"/>
      <c r="Y14901" s="12"/>
      <c r="Z14901" s="13"/>
    </row>
    <row r="14902" spans="1:26" x14ac:dyDescent="0.25">
      <c r="A14902" s="11"/>
      <c r="B14902" s="12"/>
      <c r="C14902" s="12"/>
      <c r="D14902" s="12"/>
      <c r="E14902" s="12"/>
      <c r="F14902" s="12"/>
      <c r="G14902" s="13"/>
      <c r="H14902" s="13"/>
      <c r="I14902" s="13"/>
      <c r="J14902" s="13"/>
      <c r="K14902" s="14"/>
      <c r="L14902" s="14"/>
      <c r="M14902" s="14"/>
      <c r="N14902" s="14"/>
      <c r="O14902" s="14"/>
      <c r="P14902" s="14"/>
      <c r="Q14902" s="39"/>
      <c r="R14902" s="39"/>
      <c r="S14902" s="39"/>
      <c r="T14902" s="39"/>
      <c r="U14902" s="39"/>
      <c r="V14902" s="39"/>
      <c r="W14902" s="38"/>
      <c r="X14902" s="17"/>
      <c r="Y14902" s="12"/>
      <c r="Z14902" s="13"/>
    </row>
    <row r="14903" spans="1:26" x14ac:dyDescent="0.25">
      <c r="A14903" s="11"/>
      <c r="B14903" s="12"/>
      <c r="C14903" s="12"/>
      <c r="D14903" s="12"/>
      <c r="E14903" s="12"/>
      <c r="F14903" s="12"/>
      <c r="G14903" s="13"/>
      <c r="H14903" s="13"/>
      <c r="I14903" s="13"/>
      <c r="J14903" s="13"/>
      <c r="K14903" s="14"/>
      <c r="L14903" s="14"/>
      <c r="M14903" s="14"/>
      <c r="N14903" s="14"/>
      <c r="O14903" s="14"/>
      <c r="P14903" s="14"/>
      <c r="Q14903" s="39"/>
      <c r="R14903" s="39"/>
      <c r="S14903" s="39"/>
      <c r="T14903" s="39"/>
      <c r="U14903" s="39"/>
      <c r="V14903" s="39"/>
      <c r="W14903" s="38"/>
      <c r="X14903" s="17"/>
      <c r="Y14903" s="12"/>
      <c r="Z14903" s="13"/>
    </row>
    <row r="14904" spans="1:26" x14ac:dyDescent="0.25">
      <c r="A14904" s="11"/>
      <c r="B14904" s="12"/>
      <c r="C14904" s="12"/>
      <c r="D14904" s="12"/>
      <c r="E14904" s="12"/>
      <c r="F14904" s="12"/>
      <c r="G14904" s="13"/>
      <c r="H14904" s="13"/>
      <c r="I14904" s="13"/>
      <c r="J14904" s="13"/>
      <c r="K14904" s="14"/>
      <c r="L14904" s="14"/>
      <c r="M14904" s="14"/>
      <c r="N14904" s="14"/>
      <c r="O14904" s="14"/>
      <c r="P14904" s="14"/>
      <c r="Q14904" s="39"/>
      <c r="R14904" s="39"/>
      <c r="S14904" s="39"/>
      <c r="T14904" s="39"/>
      <c r="U14904" s="39"/>
      <c r="V14904" s="39"/>
      <c r="W14904" s="38"/>
      <c r="X14904" s="17"/>
      <c r="Y14904" s="12"/>
      <c r="Z14904" s="13"/>
    </row>
    <row r="14905" spans="1:26" x14ac:dyDescent="0.25">
      <c r="A14905" s="11"/>
      <c r="B14905" s="12"/>
      <c r="C14905" s="12"/>
      <c r="D14905" s="12"/>
      <c r="E14905" s="12"/>
      <c r="F14905" s="12"/>
      <c r="G14905" s="13"/>
      <c r="H14905" s="13"/>
      <c r="I14905" s="13"/>
      <c r="J14905" s="13"/>
      <c r="K14905" s="14"/>
      <c r="L14905" s="14"/>
      <c r="M14905" s="14"/>
      <c r="N14905" s="14"/>
      <c r="O14905" s="14"/>
      <c r="P14905" s="14"/>
      <c r="Q14905" s="39"/>
      <c r="R14905" s="39"/>
      <c r="S14905" s="39"/>
      <c r="T14905" s="39"/>
      <c r="U14905" s="39"/>
      <c r="V14905" s="39"/>
      <c r="W14905" s="38"/>
      <c r="X14905" s="17"/>
      <c r="Y14905" s="12"/>
      <c r="Z14905" s="13"/>
    </row>
    <row r="14906" spans="1:26" x14ac:dyDescent="0.25">
      <c r="A14906" s="11"/>
      <c r="B14906" s="12"/>
      <c r="C14906" s="12"/>
      <c r="D14906" s="12"/>
      <c r="E14906" s="12"/>
      <c r="F14906" s="12"/>
      <c r="G14906" s="13"/>
      <c r="H14906" s="13"/>
      <c r="I14906" s="13"/>
      <c r="J14906" s="13"/>
      <c r="K14906" s="14"/>
      <c r="L14906" s="14"/>
      <c r="M14906" s="14"/>
      <c r="N14906" s="14"/>
      <c r="O14906" s="14"/>
      <c r="P14906" s="14"/>
      <c r="Q14906" s="39"/>
      <c r="R14906" s="39"/>
      <c r="S14906" s="39"/>
      <c r="T14906" s="39"/>
      <c r="U14906" s="39"/>
      <c r="V14906" s="39"/>
      <c r="W14906" s="53"/>
      <c r="X14906" s="17"/>
      <c r="Y14906" s="12"/>
      <c r="Z14906" s="13"/>
    </row>
    <row r="14907" spans="1:26" x14ac:dyDescent="0.25">
      <c r="A14907" s="11"/>
      <c r="B14907" s="12"/>
      <c r="C14907" s="12"/>
      <c r="D14907" s="12"/>
      <c r="E14907" s="12"/>
      <c r="F14907" s="12"/>
      <c r="G14907" s="13"/>
      <c r="H14907" s="13"/>
      <c r="I14907" s="13"/>
      <c r="J14907" s="13"/>
      <c r="K14907" s="14"/>
      <c r="L14907" s="14"/>
      <c r="M14907" s="14"/>
      <c r="N14907" s="14"/>
      <c r="O14907" s="14"/>
      <c r="P14907" s="14"/>
      <c r="Q14907" s="39"/>
      <c r="R14907" s="39"/>
      <c r="S14907" s="39"/>
      <c r="T14907" s="39"/>
      <c r="U14907" s="39"/>
      <c r="V14907" s="39"/>
      <c r="W14907" s="53"/>
      <c r="X14907" s="17"/>
      <c r="Y14907" s="12"/>
      <c r="Z14907" s="13"/>
    </row>
    <row r="14908" spans="1:26" x14ac:dyDescent="0.25">
      <c r="A14908" s="11"/>
      <c r="B14908" s="12"/>
      <c r="C14908" s="12"/>
      <c r="D14908" s="12"/>
      <c r="E14908" s="12"/>
      <c r="F14908" s="12"/>
      <c r="G14908" s="13"/>
      <c r="H14908" s="13"/>
      <c r="I14908" s="13"/>
      <c r="J14908" s="13"/>
      <c r="K14908" s="14"/>
      <c r="L14908" s="14"/>
      <c r="M14908" s="14"/>
      <c r="N14908" s="14"/>
      <c r="O14908" s="14"/>
      <c r="P14908" s="14"/>
      <c r="Q14908" s="39"/>
      <c r="R14908" s="39"/>
      <c r="S14908" s="39"/>
      <c r="T14908" s="39"/>
      <c r="U14908" s="39"/>
      <c r="V14908" s="39"/>
      <c r="W14908" s="53"/>
      <c r="X14908" s="17"/>
      <c r="Y14908" s="12"/>
      <c r="Z14908" s="13"/>
    </row>
    <row r="14909" spans="1:26" x14ac:dyDescent="0.25">
      <c r="A14909" s="11"/>
      <c r="B14909" s="12"/>
      <c r="C14909" s="12"/>
      <c r="D14909" s="12"/>
      <c r="E14909" s="12"/>
      <c r="F14909" s="12"/>
      <c r="G14909" s="13"/>
      <c r="H14909" s="13"/>
      <c r="I14909" s="13"/>
      <c r="J14909" s="13"/>
      <c r="K14909" s="14"/>
      <c r="L14909" s="14"/>
      <c r="M14909" s="14"/>
      <c r="N14909" s="14"/>
      <c r="O14909" s="14"/>
      <c r="P14909" s="14"/>
      <c r="Q14909" s="39"/>
      <c r="R14909" s="39"/>
      <c r="S14909" s="39"/>
      <c r="T14909" s="39"/>
      <c r="U14909" s="39"/>
      <c r="V14909" s="39"/>
      <c r="W14909" s="39"/>
      <c r="X14909" s="17"/>
      <c r="Y14909" s="12"/>
      <c r="Z14909" s="13"/>
    </row>
    <row r="14910" spans="1:26" x14ac:dyDescent="0.25">
      <c r="A14910" s="11"/>
      <c r="B14910" s="12"/>
      <c r="C14910" s="12"/>
      <c r="D14910" s="12"/>
      <c r="E14910" s="12"/>
      <c r="F14910" s="12"/>
      <c r="G14910" s="13"/>
      <c r="H14910" s="13"/>
      <c r="I14910" s="13"/>
      <c r="J14910" s="13"/>
      <c r="K14910" s="14"/>
      <c r="L14910" s="14"/>
      <c r="M14910" s="14"/>
      <c r="N14910" s="14"/>
      <c r="O14910" s="14"/>
      <c r="P14910" s="14"/>
      <c r="Q14910" s="39"/>
      <c r="R14910" s="39"/>
      <c r="S14910" s="39"/>
      <c r="T14910" s="39"/>
      <c r="U14910" s="39"/>
      <c r="V14910" s="39"/>
      <c r="W14910" s="39"/>
      <c r="X14910" s="17"/>
      <c r="Y14910" s="12"/>
      <c r="Z14910" s="13"/>
    </row>
    <row r="14911" spans="1:26" x14ac:dyDescent="0.25">
      <c r="A14911" s="11"/>
      <c r="B14911" s="12"/>
      <c r="C14911" s="12"/>
      <c r="D14911" s="12"/>
      <c r="E14911" s="12"/>
      <c r="F14911" s="12"/>
      <c r="G14911" s="13"/>
      <c r="H14911" s="13"/>
      <c r="I14911" s="13"/>
      <c r="J14911" s="13"/>
      <c r="K14911" s="14"/>
      <c r="L14911" s="14"/>
      <c r="M14911" s="14"/>
      <c r="N14911" s="14"/>
      <c r="O14911" s="14"/>
      <c r="P14911" s="14"/>
      <c r="Q14911" s="39"/>
      <c r="R14911" s="39"/>
      <c r="S14911" s="39"/>
      <c r="T14911" s="39"/>
      <c r="U14911" s="39"/>
      <c r="V14911" s="39"/>
      <c r="W14911" s="39"/>
      <c r="X14911" s="17"/>
      <c r="Y14911" s="12"/>
      <c r="Z14911" s="13"/>
    </row>
    <row r="14912" spans="1:26" x14ac:dyDescent="0.25">
      <c r="A14912" s="11"/>
      <c r="B14912" s="12"/>
      <c r="C14912" s="12"/>
      <c r="D14912" s="12"/>
      <c r="E14912" s="12"/>
      <c r="F14912" s="12"/>
      <c r="G14912" s="13"/>
      <c r="H14912" s="13"/>
      <c r="I14912" s="13"/>
      <c r="J14912" s="13"/>
      <c r="K14912" s="14"/>
      <c r="L14912" s="14"/>
      <c r="M14912" s="14"/>
      <c r="N14912" s="14"/>
      <c r="O14912" s="14"/>
      <c r="P14912" s="14"/>
      <c r="Q14912" s="39"/>
      <c r="R14912" s="39"/>
      <c r="S14912" s="39"/>
      <c r="T14912" s="39"/>
      <c r="U14912" s="39"/>
      <c r="V14912" s="39"/>
      <c r="W14912" s="53"/>
      <c r="X14912" s="17"/>
      <c r="Y14912" s="12"/>
      <c r="Z14912" s="13"/>
    </row>
    <row r="14913" spans="1:26" x14ac:dyDescent="0.25">
      <c r="A14913" s="11"/>
      <c r="B14913" s="12"/>
      <c r="C14913" s="12"/>
      <c r="D14913" s="12"/>
      <c r="E14913" s="12"/>
      <c r="F14913" s="12"/>
      <c r="G14913" s="13"/>
      <c r="H14913" s="13"/>
      <c r="I14913" s="13"/>
      <c r="J14913" s="13"/>
      <c r="K14913" s="14"/>
      <c r="L14913" s="14"/>
      <c r="M14913" s="14"/>
      <c r="N14913" s="14"/>
      <c r="O14913" s="14"/>
      <c r="P14913" s="14"/>
      <c r="Q14913" s="39"/>
      <c r="R14913" s="39"/>
      <c r="S14913" s="39"/>
      <c r="T14913" s="39"/>
      <c r="U14913" s="39"/>
      <c r="V14913" s="39"/>
      <c r="W14913" s="53"/>
      <c r="X14913" s="17"/>
      <c r="Y14913" s="12"/>
      <c r="Z14913" s="13"/>
    </row>
    <row r="14914" spans="1:26" x14ac:dyDescent="0.25">
      <c r="A14914" s="11"/>
      <c r="B14914" s="12"/>
      <c r="C14914" s="12"/>
      <c r="D14914" s="12"/>
      <c r="E14914" s="12"/>
      <c r="F14914" s="12"/>
      <c r="G14914" s="13"/>
      <c r="H14914" s="13"/>
      <c r="I14914" s="13"/>
      <c r="J14914" s="13"/>
      <c r="K14914" s="14"/>
      <c r="L14914" s="14"/>
      <c r="M14914" s="14"/>
      <c r="N14914" s="14"/>
      <c r="O14914" s="14"/>
      <c r="P14914" s="14"/>
      <c r="Q14914" s="39"/>
      <c r="R14914" s="39"/>
      <c r="S14914" s="39"/>
      <c r="T14914" s="39"/>
      <c r="U14914" s="39"/>
      <c r="V14914" s="39"/>
      <c r="W14914" s="39"/>
      <c r="X14914" s="17"/>
      <c r="Y14914" s="13"/>
      <c r="Z14914" s="13"/>
    </row>
    <row r="14915" spans="1:26" x14ac:dyDescent="0.25">
      <c r="A14915" s="11"/>
      <c r="B14915" s="12"/>
      <c r="C14915" s="12"/>
      <c r="D14915" s="12"/>
      <c r="E14915" s="12"/>
      <c r="F14915" s="12"/>
      <c r="G14915" s="13"/>
      <c r="H14915" s="13"/>
      <c r="I14915" s="13"/>
      <c r="J14915" s="13"/>
      <c r="K14915" s="14"/>
      <c r="L14915" s="14"/>
      <c r="M14915" s="14"/>
      <c r="N14915" s="14"/>
      <c r="O14915" s="14"/>
      <c r="P14915" s="14"/>
      <c r="Q14915" s="39"/>
      <c r="R14915" s="39"/>
      <c r="S14915" s="39"/>
      <c r="T14915" s="39"/>
      <c r="U14915" s="39"/>
      <c r="V14915" s="39"/>
      <c r="W14915" s="39"/>
      <c r="X14915" s="17"/>
      <c r="Y14915" s="12"/>
      <c r="Z14915" s="13"/>
    </row>
    <row r="14916" spans="1:26" x14ac:dyDescent="0.25">
      <c r="A14916" s="11"/>
      <c r="B14916" s="12"/>
      <c r="C14916" s="12"/>
      <c r="D14916" s="12"/>
      <c r="E14916" s="12"/>
      <c r="F14916" s="12"/>
      <c r="G14916" s="13"/>
      <c r="H14916" s="13"/>
      <c r="I14916" s="13"/>
      <c r="J14916" s="13"/>
      <c r="K14916" s="14"/>
      <c r="L14916" s="14"/>
      <c r="M14916" s="14"/>
      <c r="N14916" s="14"/>
      <c r="O14916" s="14"/>
      <c r="P14916" s="14"/>
      <c r="Q14916" s="39"/>
      <c r="R14916" s="39"/>
      <c r="S14916" s="39"/>
      <c r="T14916" s="39"/>
      <c r="U14916" s="39"/>
      <c r="V14916" s="39"/>
      <c r="W14916" s="53"/>
      <c r="X14916" s="17"/>
      <c r="Y14916" s="12"/>
      <c r="Z14916" s="13"/>
    </row>
    <row r="14917" spans="1:26" x14ac:dyDescent="0.25">
      <c r="A14917" s="11"/>
      <c r="B14917" s="12"/>
      <c r="C14917" s="12"/>
      <c r="D14917" s="12"/>
      <c r="E14917" s="12"/>
      <c r="F14917" s="12"/>
      <c r="G14917" s="13"/>
      <c r="H14917" s="13"/>
      <c r="I14917" s="13"/>
      <c r="J14917" s="13"/>
      <c r="K14917" s="14"/>
      <c r="L14917" s="14"/>
      <c r="M14917" s="14"/>
      <c r="N14917" s="14"/>
      <c r="O14917" s="14"/>
      <c r="P14917" s="14"/>
      <c r="Q14917" s="39"/>
      <c r="R14917" s="39"/>
      <c r="S14917" s="39"/>
      <c r="T14917" s="39"/>
      <c r="U14917" s="39"/>
      <c r="V14917" s="39"/>
      <c r="W14917" s="39"/>
      <c r="X14917" s="17"/>
      <c r="Y14917" s="12"/>
      <c r="Z14917" s="13"/>
    </row>
    <row r="14918" spans="1:26" x14ac:dyDescent="0.25">
      <c r="A14918" s="11"/>
      <c r="B14918" s="12"/>
      <c r="C14918" s="12"/>
      <c r="D14918" s="12"/>
      <c r="E14918" s="12"/>
      <c r="F14918" s="12"/>
      <c r="G14918" s="13"/>
      <c r="H14918" s="13"/>
      <c r="I14918" s="13"/>
      <c r="J14918" s="13"/>
      <c r="K14918" s="14"/>
      <c r="L14918" s="14"/>
      <c r="M14918" s="14"/>
      <c r="N14918" s="14"/>
      <c r="O14918" s="14"/>
      <c r="P14918" s="14"/>
      <c r="Q14918" s="39"/>
      <c r="R14918" s="39"/>
      <c r="S14918" s="39"/>
      <c r="T14918" s="39"/>
      <c r="U14918" s="39"/>
      <c r="V14918" s="39"/>
      <c r="W14918" s="39"/>
      <c r="X14918" s="17"/>
      <c r="Y14918" s="12"/>
      <c r="Z14918" s="13"/>
    </row>
    <row r="14919" spans="1:26" x14ac:dyDescent="0.25">
      <c r="A14919" s="11"/>
      <c r="B14919" s="12"/>
      <c r="C14919" s="12"/>
      <c r="D14919" s="12"/>
      <c r="E14919" s="12"/>
      <c r="F14919" s="12"/>
      <c r="G14919" s="13"/>
      <c r="H14919" s="13"/>
      <c r="I14919" s="13"/>
      <c r="J14919" s="13"/>
      <c r="K14919" s="14"/>
      <c r="L14919" s="14"/>
      <c r="M14919" s="14"/>
      <c r="N14919" s="14"/>
      <c r="O14919" s="14"/>
      <c r="P14919" s="14"/>
      <c r="Q14919" s="39"/>
      <c r="R14919" s="39"/>
      <c r="S14919" s="39"/>
      <c r="T14919" s="39"/>
      <c r="U14919" s="39"/>
      <c r="V14919" s="39"/>
      <c r="W14919" s="39"/>
      <c r="X14919" s="17"/>
      <c r="Y14919" s="12"/>
      <c r="Z14919" s="13"/>
    </row>
    <row r="14920" spans="1:26" x14ac:dyDescent="0.25">
      <c r="A14920" s="11"/>
      <c r="B14920" s="12"/>
      <c r="C14920" s="12"/>
      <c r="D14920" s="12"/>
      <c r="E14920" s="12"/>
      <c r="F14920" s="12"/>
      <c r="G14920" s="13"/>
      <c r="H14920" s="13"/>
      <c r="I14920" s="13"/>
      <c r="J14920" s="13"/>
      <c r="K14920" s="14"/>
      <c r="L14920" s="14"/>
      <c r="M14920" s="14"/>
      <c r="N14920" s="14"/>
      <c r="O14920" s="14"/>
      <c r="P14920" s="14"/>
      <c r="Q14920" s="39"/>
      <c r="R14920" s="39"/>
      <c r="S14920" s="39"/>
      <c r="T14920" s="39"/>
      <c r="U14920" s="39"/>
      <c r="V14920" s="39"/>
      <c r="W14920" s="39"/>
      <c r="X14920" s="17"/>
      <c r="Y14920" s="12"/>
      <c r="Z14920" s="13"/>
    </row>
    <row r="14921" spans="1:26" x14ac:dyDescent="0.25">
      <c r="A14921" s="11"/>
      <c r="B14921" s="12"/>
      <c r="C14921" s="12"/>
      <c r="D14921" s="12"/>
      <c r="E14921" s="12"/>
      <c r="F14921" s="12"/>
      <c r="G14921" s="13"/>
      <c r="H14921" s="13"/>
      <c r="I14921" s="13"/>
      <c r="J14921" s="13"/>
      <c r="K14921" s="14"/>
      <c r="L14921" s="14"/>
      <c r="M14921" s="14"/>
      <c r="N14921" s="14"/>
      <c r="O14921" s="14"/>
      <c r="P14921" s="14"/>
      <c r="Q14921" s="39"/>
      <c r="R14921" s="39"/>
      <c r="S14921" s="39"/>
      <c r="T14921" s="39"/>
      <c r="U14921" s="39"/>
      <c r="V14921" s="39"/>
      <c r="W14921" s="38"/>
      <c r="X14921" s="17"/>
      <c r="Y14921" s="12"/>
      <c r="Z14921" s="13"/>
    </row>
    <row r="14922" spans="1:26" x14ac:dyDescent="0.25">
      <c r="A14922" s="11"/>
      <c r="B14922" s="12"/>
      <c r="C14922" s="12"/>
      <c r="D14922" s="12"/>
      <c r="E14922" s="12"/>
      <c r="F14922" s="12"/>
      <c r="G14922" s="13"/>
      <c r="H14922" s="13"/>
      <c r="I14922" s="13"/>
      <c r="J14922" s="13"/>
      <c r="K14922" s="14"/>
      <c r="L14922" s="14"/>
      <c r="M14922" s="14"/>
      <c r="N14922" s="14"/>
      <c r="O14922" s="14"/>
      <c r="P14922" s="14"/>
      <c r="Q14922" s="39"/>
      <c r="R14922" s="39"/>
      <c r="S14922" s="39"/>
      <c r="T14922" s="39"/>
      <c r="U14922" s="39"/>
      <c r="V14922" s="39"/>
      <c r="W14922" s="39"/>
      <c r="X14922" s="17"/>
      <c r="Y14922" s="12"/>
      <c r="Z14922" s="13"/>
    </row>
    <row r="14923" spans="1:26" x14ac:dyDescent="0.25">
      <c r="A14923" s="11"/>
      <c r="B14923" s="12"/>
      <c r="C14923" s="12"/>
      <c r="D14923" s="12"/>
      <c r="E14923" s="12"/>
      <c r="F14923" s="12"/>
      <c r="G14923" s="13"/>
      <c r="H14923" s="13"/>
      <c r="I14923" s="13"/>
      <c r="J14923" s="13"/>
      <c r="K14923" s="14"/>
      <c r="L14923" s="14"/>
      <c r="M14923" s="14"/>
      <c r="N14923" s="14"/>
      <c r="O14923" s="14"/>
      <c r="P14923" s="14"/>
      <c r="Q14923" s="39"/>
      <c r="R14923" s="39"/>
      <c r="S14923" s="39"/>
      <c r="T14923" s="39"/>
      <c r="U14923" s="39"/>
      <c r="V14923" s="39"/>
      <c r="W14923" s="53"/>
      <c r="X14923" s="17"/>
      <c r="Y14923" s="12"/>
      <c r="Z14923" s="13"/>
    </row>
    <row r="14924" spans="1:26" x14ac:dyDescent="0.25">
      <c r="A14924" s="11"/>
      <c r="B14924" s="12"/>
      <c r="C14924" s="12"/>
      <c r="D14924" s="12"/>
      <c r="E14924" s="12"/>
      <c r="F14924" s="12"/>
      <c r="G14924" s="13"/>
      <c r="H14924" s="13"/>
      <c r="I14924" s="13"/>
      <c r="J14924" s="13"/>
      <c r="K14924" s="14"/>
      <c r="L14924" s="14"/>
      <c r="M14924" s="14"/>
      <c r="N14924" s="14"/>
      <c r="O14924" s="14"/>
      <c r="P14924" s="14"/>
      <c r="Q14924" s="39"/>
      <c r="R14924" s="39"/>
      <c r="S14924" s="39"/>
      <c r="T14924" s="39"/>
      <c r="U14924" s="39"/>
      <c r="V14924" s="39"/>
      <c r="W14924" s="39"/>
      <c r="X14924" s="17"/>
      <c r="Y14924" s="13"/>
      <c r="Z14924" s="13"/>
    </row>
    <row r="14925" spans="1:26" x14ac:dyDescent="0.25">
      <c r="A14925" s="11"/>
      <c r="B14925" s="12"/>
      <c r="C14925" s="12"/>
      <c r="D14925" s="12"/>
      <c r="E14925" s="12"/>
      <c r="F14925" s="12"/>
      <c r="G14925" s="13"/>
      <c r="H14925" s="13"/>
      <c r="I14925" s="13"/>
      <c r="J14925" s="13"/>
      <c r="K14925" s="14"/>
      <c r="L14925" s="14"/>
      <c r="M14925" s="14"/>
      <c r="N14925" s="14"/>
      <c r="O14925" s="14"/>
      <c r="P14925" s="14"/>
      <c r="Q14925" s="39"/>
      <c r="R14925" s="39"/>
      <c r="S14925" s="39"/>
      <c r="T14925" s="39"/>
      <c r="U14925" s="39"/>
      <c r="V14925" s="39"/>
      <c r="W14925" s="39"/>
      <c r="X14925" s="17"/>
      <c r="Y14925" s="13"/>
      <c r="Z14925" s="13"/>
    </row>
    <row r="14926" spans="1:26" x14ac:dyDescent="0.25">
      <c r="A14926" s="11"/>
      <c r="B14926" s="12"/>
      <c r="C14926" s="12"/>
      <c r="D14926" s="12"/>
      <c r="E14926" s="12"/>
      <c r="F14926" s="12"/>
      <c r="G14926" s="13"/>
      <c r="H14926" s="13"/>
      <c r="I14926" s="13"/>
      <c r="J14926" s="13"/>
      <c r="K14926" s="14"/>
      <c r="L14926" s="14"/>
      <c r="M14926" s="14"/>
      <c r="N14926" s="14"/>
      <c r="O14926" s="14"/>
      <c r="P14926" s="14"/>
      <c r="Q14926" s="39"/>
      <c r="R14926" s="39"/>
      <c r="S14926" s="39"/>
      <c r="T14926" s="39"/>
      <c r="U14926" s="39"/>
      <c r="V14926" s="39"/>
      <c r="W14926" s="53"/>
      <c r="X14926" s="17"/>
      <c r="Y14926" s="12"/>
      <c r="Z14926" s="13"/>
    </row>
    <row r="14927" spans="1:26" x14ac:dyDescent="0.25">
      <c r="A14927" s="11"/>
      <c r="B14927" s="12"/>
      <c r="C14927" s="12"/>
      <c r="D14927" s="12"/>
      <c r="E14927" s="12"/>
      <c r="F14927" s="12"/>
      <c r="G14927" s="13"/>
      <c r="H14927" s="13"/>
      <c r="I14927" s="13"/>
      <c r="J14927" s="13"/>
      <c r="K14927" s="14"/>
      <c r="L14927" s="14"/>
      <c r="M14927" s="14"/>
      <c r="N14927" s="14"/>
      <c r="O14927" s="14"/>
      <c r="P14927" s="14"/>
      <c r="Q14927" s="39"/>
      <c r="R14927" s="39"/>
      <c r="S14927" s="39"/>
      <c r="T14927" s="39"/>
      <c r="U14927" s="39"/>
      <c r="V14927" s="39"/>
      <c r="W14927" s="39"/>
      <c r="X14927" s="17"/>
      <c r="Y14927" s="12"/>
      <c r="Z14927" s="13"/>
    </row>
    <row r="14928" spans="1:26" x14ac:dyDescent="0.25">
      <c r="A14928" s="11"/>
      <c r="B14928" s="12"/>
      <c r="C14928" s="12"/>
      <c r="D14928" s="12"/>
      <c r="E14928" s="12"/>
      <c r="F14928" s="12"/>
      <c r="G14928" s="13"/>
      <c r="H14928" s="13"/>
      <c r="I14928" s="13"/>
      <c r="J14928" s="13"/>
      <c r="K14928" s="14"/>
      <c r="L14928" s="14"/>
      <c r="M14928" s="14"/>
      <c r="N14928" s="14"/>
      <c r="O14928" s="14"/>
      <c r="P14928" s="14"/>
      <c r="Q14928" s="39"/>
      <c r="R14928" s="39"/>
      <c r="S14928" s="39"/>
      <c r="T14928" s="39"/>
      <c r="U14928" s="39"/>
      <c r="V14928" s="39"/>
      <c r="W14928" s="39"/>
      <c r="X14928" s="17"/>
      <c r="Y14928" s="12"/>
      <c r="Z14928" s="13"/>
    </row>
    <row r="14929" spans="1:26" x14ac:dyDescent="0.25">
      <c r="A14929" s="11"/>
      <c r="B14929" s="12"/>
      <c r="C14929" s="12"/>
      <c r="D14929" s="12"/>
      <c r="E14929" s="12"/>
      <c r="F14929" s="12"/>
      <c r="G14929" s="13"/>
      <c r="H14929" s="13"/>
      <c r="I14929" s="13"/>
      <c r="J14929" s="13"/>
      <c r="K14929" s="14"/>
      <c r="L14929" s="14"/>
      <c r="M14929" s="14"/>
      <c r="N14929" s="14"/>
      <c r="O14929" s="14"/>
      <c r="P14929" s="14"/>
      <c r="Q14929" s="39"/>
      <c r="R14929" s="39"/>
      <c r="S14929" s="39"/>
      <c r="T14929" s="39"/>
      <c r="U14929" s="39"/>
      <c r="V14929" s="39"/>
      <c r="W14929" s="53"/>
      <c r="X14929" s="17"/>
      <c r="Y14929" s="12"/>
      <c r="Z14929" s="13"/>
    </row>
    <row r="14930" spans="1:26" x14ac:dyDescent="0.25">
      <c r="A14930" s="11"/>
      <c r="B14930" s="12"/>
      <c r="C14930" s="12"/>
      <c r="D14930" s="12"/>
      <c r="E14930" s="12"/>
      <c r="F14930" s="12"/>
      <c r="G14930" s="13"/>
      <c r="H14930" s="13"/>
      <c r="I14930" s="13"/>
      <c r="J14930" s="13"/>
      <c r="K14930" s="14"/>
      <c r="L14930" s="14"/>
      <c r="M14930" s="14"/>
      <c r="N14930" s="14"/>
      <c r="O14930" s="14"/>
      <c r="P14930" s="14"/>
      <c r="Q14930" s="39"/>
      <c r="R14930" s="39"/>
      <c r="S14930" s="39"/>
      <c r="T14930" s="39"/>
      <c r="U14930" s="39"/>
      <c r="V14930" s="39"/>
      <c r="W14930" s="38"/>
      <c r="X14930" s="17"/>
      <c r="Y14930" s="12"/>
      <c r="Z14930" s="13"/>
    </row>
    <row r="14931" spans="1:26" x14ac:dyDescent="0.25">
      <c r="A14931" s="11"/>
      <c r="B14931" s="12"/>
      <c r="C14931" s="12"/>
      <c r="D14931" s="12"/>
      <c r="E14931" s="12"/>
      <c r="F14931" s="12"/>
      <c r="G14931" s="13"/>
      <c r="H14931" s="13"/>
      <c r="I14931" s="13"/>
      <c r="J14931" s="13"/>
      <c r="K14931" s="14"/>
      <c r="L14931" s="14"/>
      <c r="M14931" s="14"/>
      <c r="N14931" s="14"/>
      <c r="O14931" s="14"/>
      <c r="P14931" s="14"/>
      <c r="Q14931" s="39"/>
      <c r="R14931" s="39"/>
      <c r="S14931" s="39"/>
      <c r="T14931" s="39"/>
      <c r="U14931" s="39"/>
      <c r="V14931" s="39"/>
      <c r="W14931" s="38"/>
      <c r="X14931" s="17"/>
      <c r="Y14931" s="12"/>
      <c r="Z14931" s="13"/>
    </row>
    <row r="14932" spans="1:26" x14ac:dyDescent="0.25">
      <c r="A14932" s="11"/>
      <c r="B14932" s="12"/>
      <c r="C14932" s="12"/>
      <c r="D14932" s="12"/>
      <c r="E14932" s="12"/>
      <c r="F14932" s="12"/>
      <c r="G14932" s="13"/>
      <c r="H14932" s="13"/>
      <c r="I14932" s="13"/>
      <c r="J14932" s="13"/>
      <c r="K14932" s="14"/>
      <c r="L14932" s="14"/>
      <c r="M14932" s="14"/>
      <c r="N14932" s="14"/>
      <c r="O14932" s="14"/>
      <c r="P14932" s="14"/>
      <c r="Q14932" s="39"/>
      <c r="R14932" s="39"/>
      <c r="S14932" s="39"/>
      <c r="T14932" s="39"/>
      <c r="U14932" s="39"/>
      <c r="V14932" s="39"/>
      <c r="W14932" s="39"/>
      <c r="X14932" s="17"/>
      <c r="Y14932" s="12"/>
      <c r="Z14932" s="13"/>
    </row>
    <row r="14933" spans="1:26" x14ac:dyDescent="0.25">
      <c r="A14933" s="11"/>
      <c r="B14933" s="12"/>
      <c r="C14933" s="12"/>
      <c r="D14933" s="12"/>
      <c r="E14933" s="12"/>
      <c r="F14933" s="12"/>
      <c r="G14933" s="13"/>
      <c r="H14933" s="13"/>
      <c r="I14933" s="13"/>
      <c r="J14933" s="13"/>
      <c r="K14933" s="14"/>
      <c r="L14933" s="14"/>
      <c r="M14933" s="14"/>
      <c r="N14933" s="14"/>
      <c r="O14933" s="14"/>
      <c r="P14933" s="14"/>
      <c r="Q14933" s="39"/>
      <c r="R14933" s="39"/>
      <c r="S14933" s="39"/>
      <c r="T14933" s="39"/>
      <c r="U14933" s="39"/>
      <c r="V14933" s="39"/>
      <c r="W14933" s="39"/>
      <c r="X14933" s="17"/>
      <c r="Y14933" s="12"/>
      <c r="Z14933" s="13"/>
    </row>
    <row r="14934" spans="1:26" x14ac:dyDescent="0.25">
      <c r="A14934" s="11"/>
      <c r="B14934" s="12"/>
      <c r="C14934" s="12"/>
      <c r="D14934" s="12"/>
      <c r="E14934" s="12"/>
      <c r="F14934" s="12"/>
      <c r="G14934" s="13"/>
      <c r="H14934" s="13"/>
      <c r="I14934" s="13"/>
      <c r="J14934" s="13"/>
      <c r="K14934" s="14"/>
      <c r="L14934" s="14"/>
      <c r="M14934" s="14"/>
      <c r="N14934" s="14"/>
      <c r="O14934" s="14"/>
      <c r="P14934" s="14"/>
      <c r="Q14934" s="39"/>
      <c r="R14934" s="39"/>
      <c r="S14934" s="39"/>
      <c r="T14934" s="39"/>
      <c r="U14934" s="39"/>
      <c r="V14934" s="39"/>
      <c r="W14934" s="39"/>
      <c r="X14934" s="17"/>
      <c r="Y14934" s="12"/>
      <c r="Z14934" s="13"/>
    </row>
    <row r="14935" spans="1:26" x14ac:dyDescent="0.25">
      <c r="A14935" s="11"/>
      <c r="B14935" s="12"/>
      <c r="C14935" s="12"/>
      <c r="D14935" s="12"/>
      <c r="E14935" s="12"/>
      <c r="F14935" s="12"/>
      <c r="G14935" s="13"/>
      <c r="H14935" s="13"/>
      <c r="I14935" s="13"/>
      <c r="J14935" s="13"/>
      <c r="K14935" s="14"/>
      <c r="L14935" s="14"/>
      <c r="M14935" s="14"/>
      <c r="N14935" s="14"/>
      <c r="O14935" s="14"/>
      <c r="P14935" s="14"/>
      <c r="Q14935" s="39"/>
      <c r="R14935" s="39"/>
      <c r="S14935" s="39"/>
      <c r="T14935" s="39"/>
      <c r="U14935" s="39"/>
      <c r="V14935" s="39"/>
      <c r="W14935" s="53"/>
      <c r="X14935" s="17"/>
      <c r="Y14935" s="12"/>
      <c r="Z14935" s="13"/>
    </row>
    <row r="14936" spans="1:26" x14ac:dyDescent="0.25">
      <c r="A14936" s="11"/>
      <c r="B14936" s="12"/>
      <c r="C14936" s="12"/>
      <c r="D14936" s="12"/>
      <c r="E14936" s="12"/>
      <c r="F14936" s="12"/>
      <c r="G14936" s="13"/>
      <c r="H14936" s="13"/>
      <c r="I14936" s="13"/>
      <c r="J14936" s="13"/>
      <c r="K14936" s="14"/>
      <c r="L14936" s="14"/>
      <c r="M14936" s="14"/>
      <c r="N14936" s="14"/>
      <c r="O14936" s="14"/>
      <c r="P14936" s="14"/>
      <c r="Q14936" s="39"/>
      <c r="R14936" s="39"/>
      <c r="S14936" s="39"/>
      <c r="T14936" s="39"/>
      <c r="U14936" s="39"/>
      <c r="V14936" s="39"/>
      <c r="W14936" s="39"/>
      <c r="X14936" s="17"/>
      <c r="Y14936" s="12"/>
      <c r="Z14936" s="13"/>
    </row>
    <row r="14937" spans="1:26" x14ac:dyDescent="0.25">
      <c r="A14937" s="11"/>
      <c r="B14937" s="12"/>
      <c r="C14937" s="12"/>
      <c r="D14937" s="12"/>
      <c r="E14937" s="12"/>
      <c r="F14937" s="12"/>
      <c r="G14937" s="13"/>
      <c r="H14937" s="13"/>
      <c r="I14937" s="13"/>
      <c r="J14937" s="13"/>
      <c r="K14937" s="14"/>
      <c r="L14937" s="14"/>
      <c r="M14937" s="14"/>
      <c r="N14937" s="14"/>
      <c r="O14937" s="14"/>
      <c r="P14937" s="14"/>
      <c r="Q14937" s="39"/>
      <c r="R14937" s="39"/>
      <c r="S14937" s="39"/>
      <c r="T14937" s="39"/>
      <c r="U14937" s="39"/>
      <c r="V14937" s="39"/>
      <c r="W14937" s="39"/>
      <c r="X14937" s="17"/>
      <c r="Y14937" s="12"/>
      <c r="Z14937" s="13"/>
    </row>
    <row r="14938" spans="1:26" x14ac:dyDescent="0.25">
      <c r="A14938" s="11"/>
      <c r="B14938" s="12"/>
      <c r="C14938" s="12"/>
      <c r="D14938" s="12"/>
      <c r="E14938" s="12"/>
      <c r="F14938" s="12"/>
      <c r="G14938" s="13"/>
      <c r="H14938" s="13"/>
      <c r="I14938" s="13"/>
      <c r="J14938" s="13"/>
      <c r="K14938" s="14"/>
      <c r="L14938" s="14"/>
      <c r="M14938" s="14"/>
      <c r="N14938" s="14"/>
      <c r="O14938" s="14"/>
      <c r="P14938" s="14"/>
      <c r="Q14938" s="39"/>
      <c r="R14938" s="39"/>
      <c r="S14938" s="39"/>
      <c r="T14938" s="39"/>
      <c r="U14938" s="39"/>
      <c r="V14938" s="39"/>
      <c r="W14938" s="53"/>
      <c r="X14938" s="17"/>
      <c r="Y14938" s="12"/>
      <c r="Z14938" s="13"/>
    </row>
    <row r="14939" spans="1:26" x14ac:dyDescent="0.25">
      <c r="A14939" s="11"/>
      <c r="B14939" s="12"/>
      <c r="C14939" s="12"/>
      <c r="D14939" s="12"/>
      <c r="E14939" s="12"/>
      <c r="F14939" s="12"/>
      <c r="G14939" s="13"/>
      <c r="H14939" s="13"/>
      <c r="I14939" s="13"/>
      <c r="J14939" s="13"/>
      <c r="K14939" s="14"/>
      <c r="L14939" s="14"/>
      <c r="M14939" s="14"/>
      <c r="N14939" s="14"/>
      <c r="O14939" s="14"/>
      <c r="P14939" s="14"/>
      <c r="Q14939" s="39"/>
      <c r="R14939" s="39"/>
      <c r="S14939" s="39"/>
      <c r="T14939" s="39"/>
      <c r="U14939" s="39"/>
      <c r="V14939" s="39"/>
      <c r="W14939" s="39"/>
      <c r="X14939" s="17"/>
      <c r="Y14939" s="12"/>
      <c r="Z14939" s="13"/>
    </row>
    <row r="14940" spans="1:26" x14ac:dyDescent="0.25">
      <c r="A14940" s="11"/>
      <c r="B14940" s="12"/>
      <c r="C14940" s="12"/>
      <c r="D14940" s="12"/>
      <c r="E14940" s="12"/>
      <c r="F14940" s="12"/>
      <c r="G14940" s="13"/>
      <c r="H14940" s="13"/>
      <c r="I14940" s="13"/>
      <c r="J14940" s="13"/>
      <c r="K14940" s="14"/>
      <c r="L14940" s="14"/>
      <c r="M14940" s="14"/>
      <c r="N14940" s="14"/>
      <c r="O14940" s="14"/>
      <c r="P14940" s="14"/>
      <c r="Q14940" s="39"/>
      <c r="R14940" s="39"/>
      <c r="S14940" s="39"/>
      <c r="T14940" s="39"/>
      <c r="U14940" s="39"/>
      <c r="V14940" s="39"/>
      <c r="W14940" s="39"/>
      <c r="X14940" s="17"/>
      <c r="Y14940" s="13"/>
      <c r="Z14940" s="13"/>
    </row>
    <row r="14941" spans="1:26" x14ac:dyDescent="0.25">
      <c r="A14941" s="11"/>
      <c r="B14941" s="12"/>
      <c r="C14941" s="12"/>
      <c r="D14941" s="12"/>
      <c r="E14941" s="12"/>
      <c r="F14941" s="12"/>
      <c r="G14941" s="13"/>
      <c r="H14941" s="13"/>
      <c r="I14941" s="13"/>
      <c r="J14941" s="13"/>
      <c r="K14941" s="14"/>
      <c r="L14941" s="14"/>
      <c r="M14941" s="14"/>
      <c r="N14941" s="14"/>
      <c r="O14941" s="14"/>
      <c r="P14941" s="14"/>
      <c r="Q14941" s="39"/>
      <c r="R14941" s="39"/>
      <c r="S14941" s="39"/>
      <c r="T14941" s="39"/>
      <c r="U14941" s="39"/>
      <c r="V14941" s="39"/>
      <c r="W14941" s="39"/>
      <c r="X14941" s="17"/>
      <c r="Y14941" s="12"/>
      <c r="Z14941" s="13"/>
    </row>
    <row r="14942" spans="1:26" x14ac:dyDescent="0.25">
      <c r="A14942" s="11"/>
      <c r="B14942" s="12"/>
      <c r="C14942" s="12"/>
      <c r="D14942" s="12"/>
      <c r="E14942" s="12"/>
      <c r="F14942" s="12"/>
      <c r="G14942" s="13"/>
      <c r="H14942" s="13"/>
      <c r="I14942" s="13"/>
      <c r="J14942" s="13"/>
      <c r="K14942" s="14"/>
      <c r="L14942" s="14"/>
      <c r="M14942" s="14"/>
      <c r="N14942" s="14"/>
      <c r="O14942" s="14"/>
      <c r="P14942" s="14"/>
      <c r="Q14942" s="39"/>
      <c r="R14942" s="39"/>
      <c r="S14942" s="39"/>
      <c r="T14942" s="39"/>
      <c r="U14942" s="39"/>
      <c r="V14942" s="39"/>
      <c r="W14942" s="39"/>
      <c r="X14942" s="17"/>
      <c r="Y14942" s="12"/>
      <c r="Z14942" s="13"/>
    </row>
    <row r="14943" spans="1:26" x14ac:dyDescent="0.25">
      <c r="A14943" s="11"/>
      <c r="B14943" s="12"/>
      <c r="C14943" s="12"/>
      <c r="D14943" s="12"/>
      <c r="E14943" s="12"/>
      <c r="F14943" s="12"/>
      <c r="G14943" s="13"/>
      <c r="H14943" s="13"/>
      <c r="I14943" s="13"/>
      <c r="J14943" s="13"/>
      <c r="K14943" s="14"/>
      <c r="L14943" s="14"/>
      <c r="M14943" s="14"/>
      <c r="N14943" s="14"/>
      <c r="O14943" s="14"/>
      <c r="P14943" s="14"/>
      <c r="Q14943" s="39"/>
      <c r="R14943" s="39"/>
      <c r="S14943" s="39"/>
      <c r="T14943" s="39"/>
      <c r="U14943" s="39"/>
      <c r="V14943" s="39"/>
      <c r="W14943" s="39"/>
      <c r="X14943" s="17"/>
      <c r="Y14943" s="12"/>
      <c r="Z14943" s="13"/>
    </row>
    <row r="14944" spans="1:26" x14ac:dyDescent="0.25">
      <c r="A14944" s="11"/>
      <c r="B14944" s="12"/>
      <c r="C14944" s="12"/>
      <c r="D14944" s="12"/>
      <c r="E14944" s="12"/>
      <c r="F14944" s="12"/>
      <c r="G14944" s="13"/>
      <c r="H14944" s="13"/>
      <c r="I14944" s="13"/>
      <c r="J14944" s="13"/>
      <c r="K14944" s="14"/>
      <c r="L14944" s="14"/>
      <c r="M14944" s="14"/>
      <c r="N14944" s="14"/>
      <c r="O14944" s="14"/>
      <c r="P14944" s="14"/>
      <c r="Q14944" s="39"/>
      <c r="R14944" s="39"/>
      <c r="S14944" s="39"/>
      <c r="T14944" s="39"/>
      <c r="U14944" s="39"/>
      <c r="V14944" s="39"/>
      <c r="W14944" s="39"/>
      <c r="X14944" s="17"/>
      <c r="Y14944" s="12"/>
      <c r="Z14944" s="13"/>
    </row>
    <row r="14945" spans="1:26" x14ac:dyDescent="0.25">
      <c r="A14945" s="11"/>
      <c r="B14945" s="12"/>
      <c r="C14945" s="12"/>
      <c r="D14945" s="12"/>
      <c r="E14945" s="12"/>
      <c r="F14945" s="12"/>
      <c r="G14945" s="13"/>
      <c r="H14945" s="13"/>
      <c r="I14945" s="13"/>
      <c r="J14945" s="13"/>
      <c r="K14945" s="14"/>
      <c r="L14945" s="14"/>
      <c r="M14945" s="14"/>
      <c r="N14945" s="14"/>
      <c r="O14945" s="14"/>
      <c r="P14945" s="14"/>
      <c r="Q14945" s="39"/>
      <c r="R14945" s="39"/>
      <c r="S14945" s="39"/>
      <c r="T14945" s="39"/>
      <c r="U14945" s="39"/>
      <c r="V14945" s="39"/>
      <c r="W14945" s="39"/>
      <c r="X14945" s="17"/>
      <c r="Y14945" s="12"/>
      <c r="Z14945" s="13"/>
    </row>
    <row r="14946" spans="1:26" x14ac:dyDescent="0.25">
      <c r="A14946" s="11"/>
      <c r="B14946" s="12"/>
      <c r="C14946" s="12"/>
      <c r="D14946" s="12"/>
      <c r="E14946" s="12"/>
      <c r="F14946" s="12"/>
      <c r="G14946" s="13"/>
      <c r="H14946" s="13"/>
      <c r="I14946" s="13"/>
      <c r="J14946" s="13"/>
      <c r="K14946" s="14"/>
      <c r="L14946" s="14"/>
      <c r="M14946" s="14"/>
      <c r="N14946" s="14"/>
      <c r="O14946" s="14"/>
      <c r="P14946" s="14"/>
      <c r="Q14946" s="39"/>
      <c r="R14946" s="39"/>
      <c r="S14946" s="39"/>
      <c r="T14946" s="39"/>
      <c r="U14946" s="39"/>
      <c r="V14946" s="39"/>
      <c r="W14946" s="39"/>
      <c r="X14946" s="17"/>
      <c r="Y14946" s="12"/>
      <c r="Z14946" s="13"/>
    </row>
    <row r="14947" spans="1:26" x14ac:dyDescent="0.25">
      <c r="A14947" s="11"/>
      <c r="B14947" s="12"/>
      <c r="C14947" s="12"/>
      <c r="D14947" s="12"/>
      <c r="E14947" s="12"/>
      <c r="F14947" s="12"/>
      <c r="G14947" s="13"/>
      <c r="H14947" s="13"/>
      <c r="I14947" s="13"/>
      <c r="J14947" s="13"/>
      <c r="K14947" s="14"/>
      <c r="L14947" s="14"/>
      <c r="M14947" s="14"/>
      <c r="N14947" s="14"/>
      <c r="O14947" s="14"/>
      <c r="P14947" s="14"/>
      <c r="Q14947" s="39"/>
      <c r="R14947" s="39"/>
      <c r="S14947" s="39"/>
      <c r="T14947" s="39"/>
      <c r="U14947" s="39"/>
      <c r="V14947" s="39"/>
      <c r="W14947" s="39"/>
      <c r="X14947" s="17"/>
      <c r="Y14947" s="12"/>
      <c r="Z14947" s="13"/>
    </row>
    <row r="14948" spans="1:26" x14ac:dyDescent="0.25">
      <c r="A14948" s="11"/>
      <c r="B14948" s="12"/>
      <c r="C14948" s="12"/>
      <c r="D14948" s="12"/>
      <c r="E14948" s="12"/>
      <c r="F14948" s="12"/>
      <c r="G14948" s="13"/>
      <c r="H14948" s="13"/>
      <c r="I14948" s="13"/>
      <c r="J14948" s="13"/>
      <c r="K14948" s="14"/>
      <c r="L14948" s="14"/>
      <c r="M14948" s="14"/>
      <c r="N14948" s="14"/>
      <c r="O14948" s="14"/>
      <c r="P14948" s="14"/>
      <c r="Q14948" s="39"/>
      <c r="R14948" s="39"/>
      <c r="S14948" s="39"/>
      <c r="T14948" s="39"/>
      <c r="U14948" s="39"/>
      <c r="V14948" s="39"/>
      <c r="W14948" s="39"/>
      <c r="X14948" s="17"/>
      <c r="Y14948" s="12"/>
      <c r="Z14948" s="13"/>
    </row>
    <row r="14949" spans="1:26" x14ac:dyDescent="0.25">
      <c r="A14949" s="11"/>
      <c r="B14949" s="12"/>
      <c r="C14949" s="12"/>
      <c r="D14949" s="12"/>
      <c r="E14949" s="12"/>
      <c r="F14949" s="12"/>
      <c r="G14949" s="13"/>
      <c r="H14949" s="13"/>
      <c r="I14949" s="13"/>
      <c r="J14949" s="13"/>
      <c r="K14949" s="14"/>
      <c r="L14949" s="14"/>
      <c r="M14949" s="14"/>
      <c r="N14949" s="14"/>
      <c r="O14949" s="14"/>
      <c r="P14949" s="14"/>
      <c r="Q14949" s="39"/>
      <c r="R14949" s="39"/>
      <c r="S14949" s="39"/>
      <c r="T14949" s="39"/>
      <c r="U14949" s="39"/>
      <c r="V14949" s="39"/>
      <c r="W14949" s="39"/>
      <c r="X14949" s="17"/>
      <c r="Y14949" s="12"/>
      <c r="Z14949" s="13"/>
    </row>
    <row r="14950" spans="1:26" x14ac:dyDescent="0.25">
      <c r="A14950" s="11"/>
      <c r="B14950" s="12"/>
      <c r="C14950" s="12"/>
      <c r="D14950" s="12"/>
      <c r="E14950" s="12"/>
      <c r="F14950" s="12"/>
      <c r="G14950" s="13"/>
      <c r="H14950" s="13"/>
      <c r="I14950" s="13"/>
      <c r="J14950" s="13"/>
      <c r="K14950" s="14"/>
      <c r="L14950" s="14"/>
      <c r="M14950" s="14"/>
      <c r="N14950" s="14"/>
      <c r="O14950" s="14"/>
      <c r="P14950" s="14"/>
      <c r="Q14950" s="39"/>
      <c r="R14950" s="39"/>
      <c r="S14950" s="39"/>
      <c r="T14950" s="39"/>
      <c r="U14950" s="39"/>
      <c r="V14950" s="39"/>
      <c r="W14950" s="39"/>
      <c r="X14950" s="17"/>
      <c r="Y14950" s="12"/>
      <c r="Z14950" s="13"/>
    </row>
    <row r="14951" spans="1:26" x14ac:dyDescent="0.25">
      <c r="A14951" s="11"/>
      <c r="B14951" s="12"/>
      <c r="C14951" s="12"/>
      <c r="D14951" s="12"/>
      <c r="E14951" s="12"/>
      <c r="F14951" s="12"/>
      <c r="G14951" s="13"/>
      <c r="H14951" s="13"/>
      <c r="I14951" s="13"/>
      <c r="J14951" s="13"/>
      <c r="K14951" s="14"/>
      <c r="L14951" s="14"/>
      <c r="M14951" s="14"/>
      <c r="N14951" s="14"/>
      <c r="O14951" s="14"/>
      <c r="P14951" s="14"/>
      <c r="Q14951" s="39"/>
      <c r="R14951" s="39"/>
      <c r="S14951" s="39"/>
      <c r="T14951" s="39"/>
      <c r="U14951" s="39"/>
      <c r="V14951" s="39"/>
      <c r="W14951" s="39"/>
      <c r="X14951" s="17"/>
      <c r="Y14951" s="13"/>
      <c r="Z14951" s="13"/>
    </row>
    <row r="14952" spans="1:26" x14ac:dyDescent="0.25">
      <c r="A14952" s="11"/>
      <c r="B14952" s="12"/>
      <c r="C14952" s="12"/>
      <c r="D14952" s="12"/>
      <c r="E14952" s="12"/>
      <c r="F14952" s="12"/>
      <c r="G14952" s="13"/>
      <c r="H14952" s="13"/>
      <c r="I14952" s="13"/>
      <c r="J14952" s="13"/>
      <c r="K14952" s="14"/>
      <c r="L14952" s="14"/>
      <c r="M14952" s="14"/>
      <c r="N14952" s="14"/>
      <c r="O14952" s="14"/>
      <c r="P14952" s="14"/>
      <c r="Q14952" s="39"/>
      <c r="R14952" s="39"/>
      <c r="S14952" s="39"/>
      <c r="T14952" s="39"/>
      <c r="U14952" s="39"/>
      <c r="V14952" s="39"/>
      <c r="W14952" s="39"/>
      <c r="X14952" s="17"/>
      <c r="Y14952" s="12"/>
      <c r="Z14952" s="13"/>
    </row>
    <row r="14953" spans="1:26" x14ac:dyDescent="0.25">
      <c r="A14953" s="11"/>
      <c r="B14953" s="12"/>
      <c r="C14953" s="12"/>
      <c r="D14953" s="12"/>
      <c r="E14953" s="12"/>
      <c r="F14953" s="12"/>
      <c r="G14953" s="13"/>
      <c r="H14953" s="13"/>
      <c r="I14953" s="13"/>
      <c r="J14953" s="13"/>
      <c r="K14953" s="14"/>
      <c r="L14953" s="14"/>
      <c r="M14953" s="14"/>
      <c r="N14953" s="14"/>
      <c r="O14953" s="14"/>
      <c r="P14953" s="14"/>
      <c r="Q14953" s="39"/>
      <c r="R14953" s="39"/>
      <c r="S14953" s="39"/>
      <c r="T14953" s="39"/>
      <c r="U14953" s="39"/>
      <c r="V14953" s="39"/>
      <c r="W14953" s="39"/>
      <c r="X14953" s="17"/>
      <c r="Y14953" s="13"/>
      <c r="Z14953" s="13"/>
    </row>
    <row r="14954" spans="1:26" x14ac:dyDescent="0.25">
      <c r="A14954" s="11"/>
      <c r="B14954" s="12"/>
      <c r="C14954" s="12"/>
      <c r="D14954" s="12"/>
      <c r="E14954" s="12"/>
      <c r="F14954" s="12"/>
      <c r="G14954" s="13"/>
      <c r="H14954" s="13"/>
      <c r="I14954" s="13"/>
      <c r="J14954" s="13"/>
      <c r="K14954" s="14"/>
      <c r="L14954" s="14"/>
      <c r="M14954" s="14"/>
      <c r="N14954" s="14"/>
      <c r="O14954" s="14"/>
      <c r="P14954" s="14"/>
      <c r="Q14954" s="39"/>
      <c r="R14954" s="39"/>
      <c r="S14954" s="39"/>
      <c r="T14954" s="39"/>
      <c r="U14954" s="39"/>
      <c r="V14954" s="39"/>
      <c r="W14954" s="38"/>
      <c r="X14954" s="17"/>
      <c r="Y14954" s="12"/>
      <c r="Z14954" s="13"/>
    </row>
    <row r="14955" spans="1:26" x14ac:dyDescent="0.25">
      <c r="A14955" s="11"/>
      <c r="B14955" s="12"/>
      <c r="C14955" s="12"/>
      <c r="D14955" s="12"/>
      <c r="E14955" s="12"/>
      <c r="F14955" s="12"/>
      <c r="G14955" s="13"/>
      <c r="H14955" s="13"/>
      <c r="I14955" s="13"/>
      <c r="J14955" s="13"/>
      <c r="K14955" s="14"/>
      <c r="L14955" s="14"/>
      <c r="M14955" s="14"/>
      <c r="N14955" s="14"/>
      <c r="O14955" s="14"/>
      <c r="P14955" s="14"/>
      <c r="Q14955" s="39"/>
      <c r="R14955" s="39"/>
      <c r="S14955" s="39"/>
      <c r="T14955" s="39"/>
      <c r="U14955" s="39"/>
      <c r="V14955" s="39"/>
      <c r="W14955" s="53"/>
      <c r="X14955" s="17"/>
      <c r="Y14955" s="12"/>
      <c r="Z14955" s="13"/>
    </row>
    <row r="14956" spans="1:26" x14ac:dyDescent="0.25">
      <c r="A14956" s="11"/>
      <c r="B14956" s="12"/>
      <c r="C14956" s="12"/>
      <c r="D14956" s="12"/>
      <c r="E14956" s="12"/>
      <c r="F14956" s="12"/>
      <c r="G14956" s="13"/>
      <c r="H14956" s="13"/>
      <c r="I14956" s="13"/>
      <c r="J14956" s="13"/>
      <c r="K14956" s="14"/>
      <c r="L14956" s="14"/>
      <c r="M14956" s="14"/>
      <c r="N14956" s="14"/>
      <c r="O14956" s="14"/>
      <c r="P14956" s="14"/>
      <c r="Q14956" s="39"/>
      <c r="R14956" s="39"/>
      <c r="S14956" s="39"/>
      <c r="T14956" s="39"/>
      <c r="U14956" s="39"/>
      <c r="V14956" s="39"/>
      <c r="W14956" s="39"/>
      <c r="X14956" s="17"/>
      <c r="Y14956" s="12"/>
      <c r="Z14956" s="13"/>
    </row>
    <row r="14957" spans="1:26" x14ac:dyDescent="0.25">
      <c r="A14957" s="11"/>
      <c r="B14957" s="12"/>
      <c r="C14957" s="12"/>
      <c r="D14957" s="12"/>
      <c r="E14957" s="12"/>
      <c r="F14957" s="12"/>
      <c r="G14957" s="13"/>
      <c r="H14957" s="13"/>
      <c r="I14957" s="13"/>
      <c r="J14957" s="13"/>
      <c r="K14957" s="14"/>
      <c r="L14957" s="14"/>
      <c r="M14957" s="14"/>
      <c r="N14957" s="14"/>
      <c r="O14957" s="14"/>
      <c r="P14957" s="14"/>
      <c r="Q14957" s="39"/>
      <c r="R14957" s="39"/>
      <c r="S14957" s="39"/>
      <c r="T14957" s="39"/>
      <c r="U14957" s="39"/>
      <c r="V14957" s="39"/>
      <c r="W14957" s="39"/>
      <c r="X14957" s="17"/>
      <c r="Y14957" s="12"/>
      <c r="Z14957" s="13"/>
    </row>
    <row r="14958" spans="1:26" x14ac:dyDescent="0.25">
      <c r="A14958" s="11"/>
      <c r="B14958" s="12"/>
      <c r="C14958" s="12"/>
      <c r="D14958" s="12"/>
      <c r="E14958" s="12"/>
      <c r="F14958" s="12"/>
      <c r="G14958" s="13"/>
      <c r="H14958" s="13"/>
      <c r="I14958" s="13"/>
      <c r="J14958" s="13"/>
      <c r="K14958" s="14"/>
      <c r="L14958" s="14"/>
      <c r="M14958" s="14"/>
      <c r="N14958" s="14"/>
      <c r="O14958" s="14"/>
      <c r="P14958" s="14"/>
      <c r="Q14958" s="39"/>
      <c r="R14958" s="39"/>
      <c r="S14958" s="39"/>
      <c r="T14958" s="39"/>
      <c r="U14958" s="39"/>
      <c r="V14958" s="39"/>
      <c r="W14958" s="39"/>
      <c r="X14958" s="17"/>
      <c r="Y14958" s="12"/>
      <c r="Z14958" s="13"/>
    </row>
    <row r="14959" spans="1:26" x14ac:dyDescent="0.25">
      <c r="A14959" s="11"/>
      <c r="B14959" s="12"/>
      <c r="C14959" s="12"/>
      <c r="D14959" s="12"/>
      <c r="E14959" s="12"/>
      <c r="F14959" s="12"/>
      <c r="G14959" s="13"/>
      <c r="H14959" s="13"/>
      <c r="I14959" s="13"/>
      <c r="J14959" s="13"/>
      <c r="K14959" s="14"/>
      <c r="L14959" s="14"/>
      <c r="M14959" s="14"/>
      <c r="N14959" s="14"/>
      <c r="O14959" s="14"/>
      <c r="P14959" s="14"/>
      <c r="Q14959" s="39"/>
      <c r="R14959" s="39"/>
      <c r="S14959" s="39"/>
      <c r="T14959" s="39"/>
      <c r="U14959" s="39"/>
      <c r="V14959" s="39"/>
      <c r="W14959" s="39"/>
      <c r="X14959" s="17"/>
      <c r="Y14959" s="13"/>
      <c r="Z14959" s="13"/>
    </row>
    <row r="14960" spans="1:26" x14ac:dyDescent="0.25">
      <c r="A14960" s="11"/>
      <c r="B14960" s="12"/>
      <c r="C14960" s="12"/>
      <c r="D14960" s="12"/>
      <c r="E14960" s="12"/>
      <c r="F14960" s="12"/>
      <c r="G14960" s="13"/>
      <c r="H14960" s="13"/>
      <c r="I14960" s="13"/>
      <c r="J14960" s="13"/>
      <c r="K14960" s="14"/>
      <c r="L14960" s="14"/>
      <c r="M14960" s="14"/>
      <c r="N14960" s="14"/>
      <c r="O14960" s="14"/>
      <c r="P14960" s="14"/>
      <c r="Q14960" s="39"/>
      <c r="R14960" s="39"/>
      <c r="S14960" s="39"/>
      <c r="T14960" s="39"/>
      <c r="U14960" s="39"/>
      <c r="V14960" s="39"/>
      <c r="W14960" s="39"/>
      <c r="X14960" s="17"/>
      <c r="Y14960" s="12"/>
      <c r="Z14960" s="13"/>
    </row>
    <row r="14961" spans="1:26" x14ac:dyDescent="0.25">
      <c r="A14961" s="11"/>
      <c r="B14961" s="12"/>
      <c r="C14961" s="12"/>
      <c r="D14961" s="12"/>
      <c r="E14961" s="12"/>
      <c r="F14961" s="12"/>
      <c r="G14961" s="13"/>
      <c r="H14961" s="13"/>
      <c r="I14961" s="13"/>
      <c r="J14961" s="13"/>
      <c r="K14961" s="14"/>
      <c r="L14961" s="14"/>
      <c r="M14961" s="14"/>
      <c r="N14961" s="14"/>
      <c r="O14961" s="14"/>
      <c r="P14961" s="14"/>
      <c r="Q14961" s="39"/>
      <c r="R14961" s="39"/>
      <c r="S14961" s="39"/>
      <c r="T14961" s="39"/>
      <c r="U14961" s="39"/>
      <c r="V14961" s="39"/>
      <c r="W14961" s="39"/>
      <c r="X14961" s="17"/>
      <c r="Y14961" s="12"/>
      <c r="Z14961" s="13"/>
    </row>
    <row r="14962" spans="1:26" x14ac:dyDescent="0.25">
      <c r="A14962" s="11"/>
      <c r="B14962" s="12"/>
      <c r="C14962" s="12"/>
      <c r="D14962" s="12"/>
      <c r="E14962" s="12"/>
      <c r="F14962" s="12"/>
      <c r="G14962" s="13"/>
      <c r="H14962" s="13"/>
      <c r="I14962" s="13"/>
      <c r="J14962" s="13"/>
      <c r="K14962" s="14"/>
      <c r="L14962" s="14"/>
      <c r="M14962" s="14"/>
      <c r="N14962" s="14"/>
      <c r="O14962" s="14"/>
      <c r="P14962" s="14"/>
      <c r="Q14962" s="39"/>
      <c r="R14962" s="39"/>
      <c r="S14962" s="39"/>
      <c r="T14962" s="39"/>
      <c r="U14962" s="39"/>
      <c r="V14962" s="39"/>
      <c r="W14962" s="39"/>
      <c r="X14962" s="17"/>
      <c r="Y14962" s="12"/>
      <c r="Z14962" s="13"/>
    </row>
    <row r="14963" spans="1:26" x14ac:dyDescent="0.25">
      <c r="A14963" s="11"/>
      <c r="B14963" s="12"/>
      <c r="C14963" s="12"/>
      <c r="D14963" s="12"/>
      <c r="E14963" s="12"/>
      <c r="F14963" s="12"/>
      <c r="G14963" s="13"/>
      <c r="H14963" s="13"/>
      <c r="I14963" s="13"/>
      <c r="J14963" s="13"/>
      <c r="K14963" s="14"/>
      <c r="L14963" s="14"/>
      <c r="M14963" s="14"/>
      <c r="N14963" s="14"/>
      <c r="O14963" s="14"/>
      <c r="P14963" s="14"/>
      <c r="Q14963" s="39"/>
      <c r="R14963" s="39"/>
      <c r="S14963" s="39"/>
      <c r="T14963" s="39"/>
      <c r="U14963" s="39"/>
      <c r="V14963" s="39"/>
      <c r="W14963" s="39"/>
      <c r="X14963" s="17"/>
      <c r="Y14963" s="12"/>
      <c r="Z14963" s="13"/>
    </row>
    <row r="14964" spans="1:26" x14ac:dyDescent="0.25">
      <c r="A14964" s="11"/>
      <c r="B14964" s="12"/>
      <c r="C14964" s="12"/>
      <c r="D14964" s="12"/>
      <c r="E14964" s="12"/>
      <c r="F14964" s="12"/>
      <c r="G14964" s="13"/>
      <c r="H14964" s="13"/>
      <c r="I14964" s="13"/>
      <c r="J14964" s="13"/>
      <c r="K14964" s="14"/>
      <c r="L14964" s="14"/>
      <c r="M14964" s="14"/>
      <c r="N14964" s="14"/>
      <c r="O14964" s="14"/>
      <c r="P14964" s="14"/>
      <c r="Q14964" s="39"/>
      <c r="R14964" s="39"/>
      <c r="S14964" s="39"/>
      <c r="T14964" s="39"/>
      <c r="U14964" s="39"/>
      <c r="V14964" s="39"/>
      <c r="W14964" s="39"/>
      <c r="X14964" s="17"/>
      <c r="Y14964" s="12"/>
      <c r="Z14964" s="13"/>
    </row>
    <row r="14965" spans="1:26" x14ac:dyDescent="0.25">
      <c r="A14965" s="11"/>
      <c r="B14965" s="12"/>
      <c r="C14965" s="12"/>
      <c r="D14965" s="12"/>
      <c r="E14965" s="12"/>
      <c r="F14965" s="12"/>
      <c r="G14965" s="13"/>
      <c r="H14965" s="13"/>
      <c r="I14965" s="13"/>
      <c r="J14965" s="13"/>
      <c r="K14965" s="14"/>
      <c r="L14965" s="14"/>
      <c r="M14965" s="14"/>
      <c r="N14965" s="14"/>
      <c r="O14965" s="14"/>
      <c r="P14965" s="14"/>
      <c r="Q14965" s="39"/>
      <c r="R14965" s="39"/>
      <c r="S14965" s="39"/>
      <c r="T14965" s="39"/>
      <c r="U14965" s="39"/>
      <c r="V14965" s="39"/>
      <c r="W14965" s="39"/>
      <c r="X14965" s="17"/>
      <c r="Y14965" s="12"/>
      <c r="Z14965" s="13"/>
    </row>
    <row r="14966" spans="1:26" x14ac:dyDescent="0.25">
      <c r="A14966" s="11"/>
      <c r="B14966" s="12"/>
      <c r="C14966" s="12"/>
      <c r="D14966" s="12"/>
      <c r="E14966" s="12"/>
      <c r="F14966" s="12"/>
      <c r="G14966" s="13"/>
      <c r="H14966" s="13"/>
      <c r="I14966" s="13"/>
      <c r="J14966" s="13"/>
      <c r="K14966" s="14"/>
      <c r="L14966" s="14"/>
      <c r="M14966" s="14"/>
      <c r="N14966" s="14"/>
      <c r="O14966" s="14"/>
      <c r="P14966" s="14"/>
      <c r="Q14966" s="39"/>
      <c r="R14966" s="39"/>
      <c r="S14966" s="39"/>
      <c r="T14966" s="39"/>
      <c r="U14966" s="39"/>
      <c r="V14966" s="39"/>
      <c r="W14966" s="39"/>
      <c r="X14966" s="17"/>
      <c r="Y14966" s="12"/>
      <c r="Z14966" s="13"/>
    </row>
    <row r="14967" spans="1:26" x14ac:dyDescent="0.25">
      <c r="A14967" s="11"/>
      <c r="B14967" s="12"/>
      <c r="C14967" s="12"/>
      <c r="D14967" s="12"/>
      <c r="E14967" s="12"/>
      <c r="F14967" s="12"/>
      <c r="G14967" s="13"/>
      <c r="H14967" s="13"/>
      <c r="I14967" s="13"/>
      <c r="J14967" s="13"/>
      <c r="K14967" s="14"/>
      <c r="L14967" s="14"/>
      <c r="M14967" s="14"/>
      <c r="N14967" s="14"/>
      <c r="O14967" s="14"/>
      <c r="P14967" s="14"/>
      <c r="Q14967" s="39"/>
      <c r="R14967" s="39"/>
      <c r="S14967" s="39"/>
      <c r="T14967" s="39"/>
      <c r="U14967" s="39"/>
      <c r="V14967" s="39"/>
      <c r="W14967" s="39"/>
      <c r="X14967" s="17"/>
      <c r="Y14967" s="13"/>
      <c r="Z14967" s="13"/>
    </row>
    <row r="14968" spans="1:26" x14ac:dyDescent="0.25">
      <c r="A14968" s="11"/>
      <c r="B14968" s="12"/>
      <c r="C14968" s="12"/>
      <c r="D14968" s="12"/>
      <c r="E14968" s="12"/>
      <c r="F14968" s="12"/>
      <c r="G14968" s="13"/>
      <c r="H14968" s="13"/>
      <c r="I14968" s="13"/>
      <c r="J14968" s="13"/>
      <c r="K14968" s="14"/>
      <c r="L14968" s="14"/>
      <c r="M14968" s="14"/>
      <c r="N14968" s="14"/>
      <c r="O14968" s="14"/>
      <c r="P14968" s="14"/>
      <c r="Q14968" s="39"/>
      <c r="R14968" s="39"/>
      <c r="S14968" s="39"/>
      <c r="T14968" s="39"/>
      <c r="U14968" s="39"/>
      <c r="V14968" s="39"/>
      <c r="W14968" s="39"/>
      <c r="X14968" s="17"/>
      <c r="Y14968" s="13"/>
      <c r="Z14968" s="13"/>
    </row>
    <row r="14969" spans="1:26" x14ac:dyDescent="0.25">
      <c r="A14969" s="11"/>
      <c r="B14969" s="12"/>
      <c r="C14969" s="12"/>
      <c r="D14969" s="12"/>
      <c r="E14969" s="12"/>
      <c r="F14969" s="12"/>
      <c r="G14969" s="13"/>
      <c r="H14969" s="13"/>
      <c r="I14969" s="13"/>
      <c r="J14969" s="13"/>
      <c r="K14969" s="14"/>
      <c r="L14969" s="14"/>
      <c r="M14969" s="14"/>
      <c r="N14969" s="14"/>
      <c r="O14969" s="14"/>
      <c r="P14969" s="14"/>
      <c r="Q14969" s="39"/>
      <c r="R14969" s="39"/>
      <c r="S14969" s="39"/>
      <c r="T14969" s="39"/>
      <c r="U14969" s="39"/>
      <c r="V14969" s="39"/>
      <c r="W14969" s="53"/>
      <c r="X14969" s="17"/>
      <c r="Y14969" s="12"/>
      <c r="Z14969" s="13"/>
    </row>
    <row r="14970" spans="1:26" x14ac:dyDescent="0.25">
      <c r="A14970" s="11"/>
      <c r="B14970" s="12"/>
      <c r="C14970" s="12"/>
      <c r="D14970" s="12"/>
      <c r="E14970" s="12"/>
      <c r="F14970" s="12"/>
      <c r="G14970" s="13"/>
      <c r="H14970" s="13"/>
      <c r="I14970" s="13"/>
      <c r="J14970" s="13"/>
      <c r="K14970" s="14"/>
      <c r="L14970" s="14"/>
      <c r="M14970" s="14"/>
      <c r="N14970" s="14"/>
      <c r="O14970" s="14"/>
      <c r="P14970" s="14"/>
      <c r="Q14970" s="39"/>
      <c r="R14970" s="39"/>
      <c r="S14970" s="39"/>
      <c r="T14970" s="39"/>
      <c r="U14970" s="39"/>
      <c r="V14970" s="39"/>
      <c r="W14970" s="39"/>
      <c r="X14970" s="17"/>
      <c r="Y14970" s="13"/>
      <c r="Z14970" s="13"/>
    </row>
    <row r="14971" spans="1:26" x14ac:dyDescent="0.25">
      <c r="A14971" s="11"/>
      <c r="B14971" s="12"/>
      <c r="C14971" s="12"/>
      <c r="D14971" s="12"/>
      <c r="E14971" s="12"/>
      <c r="F14971" s="12"/>
      <c r="G14971" s="13"/>
      <c r="H14971" s="13"/>
      <c r="I14971" s="13"/>
      <c r="J14971" s="13"/>
      <c r="K14971" s="14"/>
      <c r="L14971" s="14"/>
      <c r="M14971" s="14"/>
      <c r="N14971" s="14"/>
      <c r="O14971" s="14"/>
      <c r="P14971" s="14"/>
      <c r="Q14971" s="39"/>
      <c r="R14971" s="39"/>
      <c r="S14971" s="39"/>
      <c r="T14971" s="39"/>
      <c r="U14971" s="39"/>
      <c r="V14971" s="39"/>
      <c r="W14971" s="38"/>
      <c r="X14971" s="17"/>
      <c r="Y14971" s="12"/>
      <c r="Z14971" s="13"/>
    </row>
    <row r="14972" spans="1:26" x14ac:dyDescent="0.25">
      <c r="A14972" s="11"/>
      <c r="B14972" s="12"/>
      <c r="C14972" s="12"/>
      <c r="D14972" s="12"/>
      <c r="E14972" s="12"/>
      <c r="F14972" s="12"/>
      <c r="G14972" s="13"/>
      <c r="H14972" s="13"/>
      <c r="I14972" s="13"/>
      <c r="J14972" s="13"/>
      <c r="K14972" s="14"/>
      <c r="L14972" s="14"/>
      <c r="M14972" s="14"/>
      <c r="N14972" s="14"/>
      <c r="O14972" s="14"/>
      <c r="P14972" s="14"/>
      <c r="Q14972" s="39"/>
      <c r="R14972" s="39"/>
      <c r="S14972" s="39"/>
      <c r="T14972" s="39"/>
      <c r="U14972" s="39"/>
      <c r="V14972" s="39"/>
      <c r="W14972" s="39"/>
      <c r="X14972" s="17"/>
      <c r="Y14972" s="13"/>
      <c r="Z14972" s="13"/>
    </row>
    <row r="14973" spans="1:26" x14ac:dyDescent="0.25">
      <c r="A14973" s="11"/>
      <c r="B14973" s="12"/>
      <c r="C14973" s="12"/>
      <c r="D14973" s="12"/>
      <c r="E14973" s="12"/>
      <c r="F14973" s="12"/>
      <c r="G14973" s="13"/>
      <c r="H14973" s="13"/>
      <c r="I14973" s="13"/>
      <c r="J14973" s="13"/>
      <c r="K14973" s="14"/>
      <c r="L14973" s="14"/>
      <c r="M14973" s="14"/>
      <c r="N14973" s="14"/>
      <c r="O14973" s="14"/>
      <c r="P14973" s="14"/>
      <c r="Q14973" s="39"/>
      <c r="R14973" s="39"/>
      <c r="S14973" s="39"/>
      <c r="T14973" s="39"/>
      <c r="U14973" s="39"/>
      <c r="V14973" s="39"/>
      <c r="W14973" s="53"/>
      <c r="X14973" s="17"/>
      <c r="Y14973" s="12"/>
      <c r="Z14973" s="13"/>
    </row>
    <row r="14974" spans="1:26" x14ac:dyDescent="0.25">
      <c r="A14974" s="11"/>
      <c r="B14974" s="12"/>
      <c r="C14974" s="12"/>
      <c r="D14974" s="12"/>
      <c r="E14974" s="12"/>
      <c r="F14974" s="12"/>
      <c r="G14974" s="13"/>
      <c r="H14974" s="13"/>
      <c r="I14974" s="13"/>
      <c r="J14974" s="13"/>
      <c r="K14974" s="14"/>
      <c r="L14974" s="14"/>
      <c r="M14974" s="14"/>
      <c r="N14974" s="14"/>
      <c r="O14974" s="14"/>
      <c r="P14974" s="14"/>
      <c r="Q14974" s="39"/>
      <c r="R14974" s="39"/>
      <c r="S14974" s="39"/>
      <c r="T14974" s="39"/>
      <c r="U14974" s="39"/>
      <c r="V14974" s="39"/>
      <c r="W14974" s="38"/>
      <c r="X14974" s="17"/>
      <c r="Y14974" s="12"/>
      <c r="Z14974" s="13"/>
    </row>
    <row r="14975" spans="1:26" x14ac:dyDescent="0.25">
      <c r="A14975" s="11"/>
      <c r="B14975" s="12"/>
      <c r="C14975" s="12"/>
      <c r="D14975" s="12"/>
      <c r="E14975" s="12"/>
      <c r="F14975" s="12"/>
      <c r="G14975" s="13"/>
      <c r="H14975" s="13"/>
      <c r="I14975" s="13"/>
      <c r="J14975" s="13"/>
      <c r="K14975" s="14"/>
      <c r="L14975" s="14"/>
      <c r="M14975" s="14"/>
      <c r="N14975" s="14"/>
      <c r="O14975" s="14"/>
      <c r="P14975" s="14"/>
      <c r="Q14975" s="39"/>
      <c r="R14975" s="39"/>
      <c r="S14975" s="39"/>
      <c r="T14975" s="39"/>
      <c r="U14975" s="39"/>
      <c r="V14975" s="39"/>
      <c r="W14975" s="39"/>
      <c r="X14975" s="17"/>
      <c r="Y14975" s="13"/>
      <c r="Z14975" s="13"/>
    </row>
    <row r="14976" spans="1:26" x14ac:dyDescent="0.25">
      <c r="A14976" s="11"/>
      <c r="B14976" s="12"/>
      <c r="C14976" s="12"/>
      <c r="D14976" s="12"/>
      <c r="E14976" s="12"/>
      <c r="F14976" s="12"/>
      <c r="G14976" s="13"/>
      <c r="H14976" s="13"/>
      <c r="I14976" s="13"/>
      <c r="J14976" s="13"/>
      <c r="K14976" s="14"/>
      <c r="L14976" s="14"/>
      <c r="M14976" s="14"/>
      <c r="N14976" s="14"/>
      <c r="O14976" s="14"/>
      <c r="P14976" s="14"/>
      <c r="Q14976" s="39"/>
      <c r="R14976" s="39"/>
      <c r="S14976" s="39"/>
      <c r="T14976" s="39"/>
      <c r="U14976" s="39"/>
      <c r="V14976" s="39"/>
      <c r="W14976" s="38"/>
      <c r="X14976" s="17"/>
      <c r="Y14976" s="12"/>
      <c r="Z14976" s="13"/>
    </row>
    <row r="14977" spans="1:26" x14ac:dyDescent="0.25">
      <c r="A14977" s="11"/>
      <c r="B14977" s="12"/>
      <c r="C14977" s="12"/>
      <c r="D14977" s="12"/>
      <c r="E14977" s="12"/>
      <c r="F14977" s="12"/>
      <c r="G14977" s="13"/>
      <c r="H14977" s="13"/>
      <c r="I14977" s="13"/>
      <c r="J14977" s="13"/>
      <c r="K14977" s="14"/>
      <c r="L14977" s="14"/>
      <c r="M14977" s="14"/>
      <c r="N14977" s="14"/>
      <c r="O14977" s="14"/>
      <c r="P14977" s="14"/>
      <c r="Q14977" s="39"/>
      <c r="R14977" s="39"/>
      <c r="S14977" s="39"/>
      <c r="T14977" s="39"/>
      <c r="U14977" s="39"/>
      <c r="V14977" s="39"/>
      <c r="W14977" s="39"/>
      <c r="X14977" s="17"/>
      <c r="Y14977" s="12"/>
      <c r="Z14977" s="13"/>
    </row>
    <row r="14978" spans="1:26" x14ac:dyDescent="0.25">
      <c r="A14978" s="11"/>
      <c r="B14978" s="12"/>
      <c r="C14978" s="12"/>
      <c r="D14978" s="12"/>
      <c r="E14978" s="12"/>
      <c r="F14978" s="12"/>
      <c r="G14978" s="13"/>
      <c r="H14978" s="13"/>
      <c r="I14978" s="13"/>
      <c r="J14978" s="13"/>
      <c r="K14978" s="14"/>
      <c r="L14978" s="14"/>
      <c r="M14978" s="14"/>
      <c r="N14978" s="14"/>
      <c r="O14978" s="14"/>
      <c r="P14978" s="14"/>
      <c r="Q14978" s="39"/>
      <c r="R14978" s="39"/>
      <c r="S14978" s="39"/>
      <c r="T14978" s="39"/>
      <c r="U14978" s="39"/>
      <c r="V14978" s="39"/>
      <c r="W14978" s="39"/>
      <c r="X14978" s="17"/>
      <c r="Y14978" s="12"/>
      <c r="Z14978" s="13"/>
    </row>
    <row r="14979" spans="1:26" x14ac:dyDescent="0.25">
      <c r="A14979" s="11"/>
      <c r="B14979" s="12"/>
      <c r="C14979" s="12"/>
      <c r="D14979" s="12"/>
      <c r="E14979" s="12"/>
      <c r="F14979" s="12"/>
      <c r="G14979" s="13"/>
      <c r="H14979" s="13"/>
      <c r="I14979" s="13"/>
      <c r="J14979" s="13"/>
      <c r="K14979" s="14"/>
      <c r="L14979" s="14"/>
      <c r="M14979" s="14"/>
      <c r="N14979" s="14"/>
      <c r="O14979" s="14"/>
      <c r="P14979" s="14"/>
      <c r="Q14979" s="39"/>
      <c r="R14979" s="39"/>
      <c r="S14979" s="39"/>
      <c r="T14979" s="39"/>
      <c r="U14979" s="39"/>
      <c r="V14979" s="39"/>
      <c r="W14979" s="39"/>
      <c r="X14979" s="17"/>
      <c r="Y14979" s="12"/>
      <c r="Z14979" s="13"/>
    </row>
    <row r="14980" spans="1:26" x14ac:dyDescent="0.25">
      <c r="A14980" s="11"/>
      <c r="B14980" s="12"/>
      <c r="C14980" s="12"/>
      <c r="D14980" s="12"/>
      <c r="E14980" s="12"/>
      <c r="F14980" s="12"/>
      <c r="G14980" s="13"/>
      <c r="H14980" s="13"/>
      <c r="I14980" s="13"/>
      <c r="J14980" s="13"/>
      <c r="K14980" s="14"/>
      <c r="L14980" s="14"/>
      <c r="M14980" s="14"/>
      <c r="N14980" s="14"/>
      <c r="O14980" s="14"/>
      <c r="P14980" s="14"/>
      <c r="Q14980" s="39"/>
      <c r="R14980" s="39"/>
      <c r="S14980" s="39"/>
      <c r="T14980" s="39"/>
      <c r="U14980" s="39"/>
      <c r="V14980" s="39"/>
      <c r="W14980" s="39"/>
      <c r="X14980" s="17"/>
      <c r="Y14980" s="12"/>
      <c r="Z14980" s="13"/>
    </row>
    <row r="14981" spans="1:26" x14ac:dyDescent="0.25">
      <c r="A14981" s="11"/>
      <c r="B14981" s="12"/>
      <c r="C14981" s="12"/>
      <c r="D14981" s="12"/>
      <c r="E14981" s="12"/>
      <c r="F14981" s="12"/>
      <c r="G14981" s="13"/>
      <c r="H14981" s="13"/>
      <c r="I14981" s="13"/>
      <c r="J14981" s="13"/>
      <c r="K14981" s="14"/>
      <c r="L14981" s="14"/>
      <c r="M14981" s="14"/>
      <c r="N14981" s="14"/>
      <c r="O14981" s="14"/>
      <c r="P14981" s="14"/>
      <c r="Q14981" s="39"/>
      <c r="R14981" s="39"/>
      <c r="S14981" s="39"/>
      <c r="T14981" s="39"/>
      <c r="U14981" s="39"/>
      <c r="V14981" s="39"/>
      <c r="W14981" s="39"/>
      <c r="X14981" s="17"/>
      <c r="Y14981" s="12"/>
      <c r="Z14981" s="13"/>
    </row>
    <row r="14982" spans="1:26" x14ac:dyDescent="0.25">
      <c r="A14982" s="11"/>
      <c r="B14982" s="12"/>
      <c r="C14982" s="12"/>
      <c r="D14982" s="12"/>
      <c r="E14982" s="12"/>
      <c r="F14982" s="12"/>
      <c r="G14982" s="13"/>
      <c r="H14982" s="13"/>
      <c r="I14982" s="13"/>
      <c r="J14982" s="13"/>
      <c r="K14982" s="14"/>
      <c r="L14982" s="14"/>
      <c r="M14982" s="14"/>
      <c r="N14982" s="14"/>
      <c r="O14982" s="14"/>
      <c r="P14982" s="14"/>
      <c r="Q14982" s="39"/>
      <c r="R14982" s="39"/>
      <c r="S14982" s="39"/>
      <c r="T14982" s="39"/>
      <c r="U14982" s="39"/>
      <c r="V14982" s="39"/>
      <c r="W14982" s="53"/>
      <c r="X14982" s="17"/>
      <c r="Y14982" s="12"/>
      <c r="Z14982" s="13"/>
    </row>
    <row r="14983" spans="1:26" x14ac:dyDescent="0.25">
      <c r="A14983" s="11"/>
      <c r="B14983" s="12"/>
      <c r="C14983" s="12"/>
      <c r="D14983" s="12"/>
      <c r="E14983" s="12"/>
      <c r="F14983" s="12"/>
      <c r="G14983" s="13"/>
      <c r="H14983" s="13"/>
      <c r="I14983" s="13"/>
      <c r="J14983" s="13"/>
      <c r="K14983" s="14"/>
      <c r="L14983" s="14"/>
      <c r="M14983" s="14"/>
      <c r="N14983" s="14"/>
      <c r="O14983" s="14"/>
      <c r="P14983" s="14"/>
      <c r="Q14983" s="39"/>
      <c r="R14983" s="39"/>
      <c r="S14983" s="39"/>
      <c r="T14983" s="39"/>
      <c r="U14983" s="39"/>
      <c r="V14983" s="39"/>
      <c r="W14983" s="53"/>
      <c r="X14983" s="17"/>
      <c r="Y14983" s="12"/>
      <c r="Z14983" s="13"/>
    </row>
    <row r="14984" spans="1:26" x14ac:dyDescent="0.25">
      <c r="A14984" s="11"/>
      <c r="B14984" s="12"/>
      <c r="C14984" s="12"/>
      <c r="D14984" s="12"/>
      <c r="E14984" s="12"/>
      <c r="F14984" s="12"/>
      <c r="G14984" s="13"/>
      <c r="H14984" s="13"/>
      <c r="I14984" s="13"/>
      <c r="J14984" s="13"/>
      <c r="K14984" s="14"/>
      <c r="L14984" s="14"/>
      <c r="M14984" s="14"/>
      <c r="N14984" s="14"/>
      <c r="O14984" s="14"/>
      <c r="P14984" s="14"/>
      <c r="Q14984" s="39"/>
      <c r="R14984" s="39"/>
      <c r="S14984" s="39"/>
      <c r="T14984" s="39"/>
      <c r="U14984" s="39"/>
      <c r="V14984" s="39"/>
      <c r="W14984" s="39"/>
      <c r="X14984" s="17"/>
      <c r="Y14984" s="12"/>
      <c r="Z14984" s="13"/>
    </row>
    <row r="14985" spans="1:26" x14ac:dyDescent="0.25">
      <c r="A14985" s="11"/>
      <c r="B14985" s="12"/>
      <c r="C14985" s="12"/>
      <c r="D14985" s="12"/>
      <c r="E14985" s="12"/>
      <c r="F14985" s="12"/>
      <c r="G14985" s="13"/>
      <c r="H14985" s="13"/>
      <c r="I14985" s="13"/>
      <c r="J14985" s="13"/>
      <c r="K14985" s="14"/>
      <c r="L14985" s="14"/>
      <c r="M14985" s="14"/>
      <c r="N14985" s="14"/>
      <c r="O14985" s="14"/>
      <c r="P14985" s="14"/>
      <c r="Q14985" s="39"/>
      <c r="R14985" s="39"/>
      <c r="S14985" s="39"/>
      <c r="T14985" s="39"/>
      <c r="U14985" s="39"/>
      <c r="V14985" s="39"/>
      <c r="W14985" s="39"/>
      <c r="X14985" s="17"/>
      <c r="Y14985" s="12"/>
      <c r="Z14985" s="13"/>
    </row>
    <row r="14986" spans="1:26" x14ac:dyDescent="0.25">
      <c r="A14986" s="11"/>
      <c r="B14986" s="12"/>
      <c r="C14986" s="12"/>
      <c r="D14986" s="12"/>
      <c r="E14986" s="12"/>
      <c r="F14986" s="12"/>
      <c r="G14986" s="13"/>
      <c r="H14986" s="13"/>
      <c r="I14986" s="13"/>
      <c r="J14986" s="13"/>
      <c r="K14986" s="14"/>
      <c r="L14986" s="14"/>
      <c r="M14986" s="14"/>
      <c r="N14986" s="14"/>
      <c r="O14986" s="14"/>
      <c r="P14986" s="14"/>
      <c r="Q14986" s="39"/>
      <c r="R14986" s="39"/>
      <c r="S14986" s="39"/>
      <c r="T14986" s="39"/>
      <c r="U14986" s="39"/>
      <c r="V14986" s="39"/>
      <c r="W14986" s="39"/>
      <c r="X14986" s="17"/>
      <c r="Y14986" s="12"/>
      <c r="Z14986" s="13"/>
    </row>
    <row r="14987" spans="1:26" x14ac:dyDescent="0.25">
      <c r="A14987" s="11"/>
      <c r="B14987" s="12"/>
      <c r="C14987" s="12"/>
      <c r="D14987" s="12"/>
      <c r="E14987" s="12"/>
      <c r="F14987" s="12"/>
      <c r="G14987" s="13"/>
      <c r="H14987" s="13"/>
      <c r="I14987" s="13"/>
      <c r="J14987" s="13"/>
      <c r="K14987" s="14"/>
      <c r="L14987" s="14"/>
      <c r="M14987" s="14"/>
      <c r="N14987" s="14"/>
      <c r="O14987" s="14"/>
      <c r="P14987" s="14"/>
      <c r="Q14987" s="39"/>
      <c r="R14987" s="39"/>
      <c r="S14987" s="39"/>
      <c r="T14987" s="39"/>
      <c r="U14987" s="39"/>
      <c r="V14987" s="39"/>
      <c r="W14987" s="39"/>
      <c r="X14987" s="17"/>
      <c r="Y14987" s="12"/>
      <c r="Z14987" s="13"/>
    </row>
    <row r="14988" spans="1:26" x14ac:dyDescent="0.25">
      <c r="A14988" s="11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14"/>
      <c r="L14988" s="14"/>
      <c r="M14988" s="14"/>
      <c r="N14988" s="14"/>
      <c r="O14988" s="14"/>
      <c r="P14988" s="14"/>
      <c r="Q14988" s="39"/>
      <c r="R14988" s="39"/>
      <c r="S14988" s="39"/>
      <c r="T14988" s="39"/>
      <c r="U14988" s="39"/>
      <c r="V14988" s="39"/>
      <c r="W14988" s="39"/>
      <c r="X14988" s="17"/>
      <c r="Y14988" s="12"/>
      <c r="Z14988" s="13"/>
    </row>
    <row r="14989" spans="1:26" x14ac:dyDescent="0.25">
      <c r="A14989" s="11"/>
      <c r="B14989" s="12"/>
      <c r="C14989" s="12"/>
      <c r="D14989" s="12"/>
      <c r="E14989" s="12"/>
      <c r="F14989" s="12"/>
      <c r="G14989" s="13"/>
      <c r="H14989" s="13"/>
      <c r="I14989" s="13"/>
      <c r="J14989" s="13"/>
      <c r="K14989" s="14"/>
      <c r="L14989" s="14"/>
      <c r="M14989" s="14"/>
      <c r="N14989" s="14"/>
      <c r="O14989" s="14"/>
      <c r="P14989" s="14"/>
      <c r="Q14989" s="39"/>
      <c r="R14989" s="39"/>
      <c r="S14989" s="39"/>
      <c r="T14989" s="39"/>
      <c r="U14989" s="39"/>
      <c r="V14989" s="39"/>
      <c r="W14989" s="39"/>
      <c r="X14989" s="17"/>
      <c r="Y14989" s="12"/>
      <c r="Z14989" s="13"/>
    </row>
    <row r="14990" spans="1:26" x14ac:dyDescent="0.25">
      <c r="A14990" s="11"/>
      <c r="B14990" s="12"/>
      <c r="C14990" s="12"/>
      <c r="D14990" s="12"/>
      <c r="E14990" s="12"/>
      <c r="F14990" s="12"/>
      <c r="G14990" s="13"/>
      <c r="H14990" s="13"/>
      <c r="I14990" s="13"/>
      <c r="J14990" s="13"/>
      <c r="K14990" s="14"/>
      <c r="L14990" s="14"/>
      <c r="M14990" s="14"/>
      <c r="N14990" s="14"/>
      <c r="O14990" s="14"/>
      <c r="P14990" s="14"/>
      <c r="Q14990" s="39"/>
      <c r="R14990" s="39"/>
      <c r="S14990" s="39"/>
      <c r="T14990" s="39"/>
      <c r="U14990" s="39"/>
      <c r="V14990" s="39"/>
      <c r="W14990" s="39"/>
      <c r="X14990" s="17"/>
      <c r="Y14990" s="12"/>
      <c r="Z14990" s="13"/>
    </row>
    <row r="14991" spans="1:26" x14ac:dyDescent="0.25">
      <c r="A14991" s="11"/>
      <c r="B14991" s="12"/>
      <c r="C14991" s="12"/>
      <c r="D14991" s="12"/>
      <c r="E14991" s="12"/>
      <c r="F14991" s="12"/>
      <c r="G14991" s="13"/>
      <c r="H14991" s="13"/>
      <c r="I14991" s="13"/>
      <c r="J14991" s="13"/>
      <c r="K14991" s="14"/>
      <c r="L14991" s="14"/>
      <c r="M14991" s="14"/>
      <c r="N14991" s="14"/>
      <c r="O14991" s="14"/>
      <c r="P14991" s="14"/>
      <c r="Q14991" s="39"/>
      <c r="R14991" s="39"/>
      <c r="S14991" s="39"/>
      <c r="T14991" s="39"/>
      <c r="U14991" s="39"/>
      <c r="V14991" s="39"/>
      <c r="W14991" s="39"/>
      <c r="X14991" s="17"/>
      <c r="Y14991" s="12"/>
      <c r="Z14991" s="13"/>
    </row>
    <row r="14992" spans="1:26" x14ac:dyDescent="0.25">
      <c r="A14992" s="11"/>
      <c r="B14992" s="12"/>
      <c r="C14992" s="12"/>
      <c r="D14992" s="12"/>
      <c r="E14992" s="12"/>
      <c r="F14992" s="12"/>
      <c r="G14992" s="13"/>
      <c r="H14992" s="13"/>
      <c r="I14992" s="13"/>
      <c r="J14992" s="13"/>
      <c r="K14992" s="14"/>
      <c r="L14992" s="14"/>
      <c r="M14992" s="14"/>
      <c r="N14992" s="14"/>
      <c r="O14992" s="14"/>
      <c r="P14992" s="14"/>
      <c r="Q14992" s="39"/>
      <c r="R14992" s="39"/>
      <c r="S14992" s="39"/>
      <c r="T14992" s="39"/>
      <c r="U14992" s="39"/>
      <c r="V14992" s="39"/>
      <c r="W14992" s="39"/>
      <c r="X14992" s="17"/>
      <c r="Y14992" s="12"/>
      <c r="Z14992" s="13"/>
    </row>
    <row r="14993" spans="1:26" x14ac:dyDescent="0.25">
      <c r="A14993" s="11"/>
      <c r="B14993" s="12"/>
      <c r="C14993" s="12"/>
      <c r="D14993" s="12"/>
      <c r="E14993" s="12"/>
      <c r="F14993" s="12"/>
      <c r="G14993" s="13"/>
      <c r="H14993" s="13"/>
      <c r="I14993" s="13"/>
      <c r="J14993" s="13"/>
      <c r="K14993" s="14"/>
      <c r="L14993" s="14"/>
      <c r="M14993" s="14"/>
      <c r="N14993" s="14"/>
      <c r="O14993" s="14"/>
      <c r="P14993" s="14"/>
      <c r="Q14993" s="39"/>
      <c r="R14993" s="39"/>
      <c r="S14993" s="39"/>
      <c r="T14993" s="39"/>
      <c r="U14993" s="39"/>
      <c r="V14993" s="39"/>
      <c r="W14993" s="39"/>
      <c r="X14993" s="17"/>
      <c r="Y14993" s="12"/>
      <c r="Z14993" s="13"/>
    </row>
    <row r="14994" spans="1:26" x14ac:dyDescent="0.25">
      <c r="A14994" s="11"/>
      <c r="B14994" s="12"/>
      <c r="C14994" s="12"/>
      <c r="D14994" s="12"/>
      <c r="E14994" s="12"/>
      <c r="F14994" s="12"/>
      <c r="G14994" s="13"/>
      <c r="H14994" s="13"/>
      <c r="I14994" s="13"/>
      <c r="J14994" s="13"/>
      <c r="K14994" s="14"/>
      <c r="L14994" s="14"/>
      <c r="M14994" s="14"/>
      <c r="N14994" s="14"/>
      <c r="O14994" s="14"/>
      <c r="P14994" s="14"/>
      <c r="Q14994" s="39"/>
      <c r="R14994" s="39"/>
      <c r="S14994" s="39"/>
      <c r="T14994" s="39"/>
      <c r="U14994" s="39"/>
      <c r="V14994" s="39"/>
      <c r="W14994" s="39"/>
      <c r="X14994" s="17"/>
      <c r="Y14994" s="12"/>
      <c r="Z14994" s="13"/>
    </row>
    <row r="14995" spans="1:26" x14ac:dyDescent="0.25">
      <c r="A14995" s="11"/>
      <c r="B14995" s="12"/>
      <c r="C14995" s="12"/>
      <c r="D14995" s="12"/>
      <c r="E14995" s="12"/>
      <c r="F14995" s="12"/>
      <c r="G14995" s="13"/>
      <c r="H14995" s="13"/>
      <c r="I14995" s="13"/>
      <c r="J14995" s="13"/>
      <c r="K14995" s="14"/>
      <c r="L14995" s="14"/>
      <c r="M14995" s="14"/>
      <c r="N14995" s="14"/>
      <c r="O14995" s="14"/>
      <c r="P14995" s="14"/>
      <c r="Q14995" s="39"/>
      <c r="R14995" s="39"/>
      <c r="S14995" s="39"/>
      <c r="T14995" s="39"/>
      <c r="U14995" s="39"/>
      <c r="V14995" s="39"/>
      <c r="W14995" s="39"/>
      <c r="X14995" s="17"/>
      <c r="Y14995" s="12"/>
      <c r="Z14995" s="13"/>
    </row>
    <row r="14996" spans="1:26" x14ac:dyDescent="0.25">
      <c r="A14996" s="11"/>
      <c r="B14996" s="12"/>
      <c r="C14996" s="12"/>
      <c r="D14996" s="12"/>
      <c r="E14996" s="12"/>
      <c r="F14996" s="12"/>
      <c r="G14996" s="13"/>
      <c r="H14996" s="13"/>
      <c r="I14996" s="13"/>
      <c r="J14996" s="13"/>
      <c r="K14996" s="14"/>
      <c r="L14996" s="14"/>
      <c r="M14996" s="14"/>
      <c r="N14996" s="14"/>
      <c r="O14996" s="14"/>
      <c r="P14996" s="14"/>
      <c r="Q14996" s="39"/>
      <c r="R14996" s="39"/>
      <c r="S14996" s="39"/>
      <c r="T14996" s="39"/>
      <c r="U14996" s="39"/>
      <c r="V14996" s="39"/>
      <c r="W14996" s="39"/>
      <c r="X14996" s="17"/>
      <c r="Y14996" s="12"/>
      <c r="Z14996" s="13"/>
    </row>
    <row r="14997" spans="1:26" x14ac:dyDescent="0.25">
      <c r="A14997" s="11"/>
      <c r="B14997" s="12"/>
      <c r="C14997" s="12"/>
      <c r="D14997" s="12"/>
      <c r="E14997" s="12"/>
      <c r="F14997" s="12"/>
      <c r="G14997" s="13"/>
      <c r="H14997" s="13"/>
      <c r="I14997" s="13"/>
      <c r="J14997" s="13"/>
      <c r="K14997" s="14"/>
      <c r="L14997" s="14"/>
      <c r="M14997" s="14"/>
      <c r="N14997" s="14"/>
      <c r="O14997" s="14"/>
      <c r="P14997" s="14"/>
      <c r="Q14997" s="39"/>
      <c r="R14997" s="39"/>
      <c r="S14997" s="39"/>
      <c r="T14997" s="39"/>
      <c r="U14997" s="39"/>
      <c r="V14997" s="39"/>
      <c r="W14997" s="38"/>
      <c r="X14997" s="17"/>
      <c r="Y14997" s="12"/>
      <c r="Z14997" s="13"/>
    </row>
    <row r="14998" spans="1:26" x14ac:dyDescent="0.25">
      <c r="A14998" s="11"/>
      <c r="B14998" s="12"/>
      <c r="C14998" s="12"/>
      <c r="D14998" s="12"/>
      <c r="E14998" s="12"/>
      <c r="F14998" s="12"/>
      <c r="G14998" s="13"/>
      <c r="H14998" s="13"/>
      <c r="I14998" s="13"/>
      <c r="J14998" s="13"/>
      <c r="K14998" s="14"/>
      <c r="L14998" s="14"/>
      <c r="M14998" s="14"/>
      <c r="N14998" s="14"/>
      <c r="O14998" s="14"/>
      <c r="P14998" s="14"/>
      <c r="Q14998" s="39"/>
      <c r="R14998" s="39"/>
      <c r="S14998" s="39"/>
      <c r="T14998" s="39"/>
      <c r="U14998" s="39"/>
      <c r="V14998" s="39"/>
      <c r="W14998" s="39"/>
      <c r="X14998" s="17"/>
      <c r="Y14998" s="12"/>
      <c r="Z14998" s="13"/>
    </row>
    <row r="14999" spans="1:26" x14ac:dyDescent="0.25">
      <c r="A14999" s="11"/>
      <c r="B14999" s="12"/>
      <c r="C14999" s="12"/>
      <c r="D14999" s="12"/>
      <c r="E14999" s="12"/>
      <c r="F14999" s="12"/>
      <c r="G14999" s="13"/>
      <c r="H14999" s="13"/>
      <c r="I14999" s="13"/>
      <c r="J14999" s="13"/>
      <c r="K14999" s="14"/>
      <c r="L14999" s="14"/>
      <c r="M14999" s="14"/>
      <c r="N14999" s="14"/>
      <c r="O14999" s="14"/>
      <c r="P14999" s="14"/>
      <c r="Q14999" s="39"/>
      <c r="R14999" s="39"/>
      <c r="S14999" s="39"/>
      <c r="T14999" s="39"/>
      <c r="U14999" s="39"/>
      <c r="V14999" s="39"/>
      <c r="W14999" s="39"/>
      <c r="X14999" s="17"/>
      <c r="Y14999" s="12"/>
      <c r="Z14999" s="13"/>
    </row>
    <row r="15000" spans="1:26" x14ac:dyDescent="0.25">
      <c r="A15000" s="11"/>
      <c r="B15000" s="12"/>
      <c r="C15000" s="12"/>
      <c r="D15000" s="12"/>
      <c r="E15000" s="12"/>
      <c r="F15000" s="12"/>
      <c r="G15000" s="13"/>
      <c r="H15000" s="13"/>
      <c r="I15000" s="13"/>
      <c r="J15000" s="13"/>
      <c r="K15000" s="14"/>
      <c r="L15000" s="14"/>
      <c r="M15000" s="14"/>
      <c r="N15000" s="14"/>
      <c r="O15000" s="14"/>
      <c r="P15000" s="14"/>
      <c r="Q15000" s="39"/>
      <c r="R15000" s="39"/>
      <c r="S15000" s="39"/>
      <c r="T15000" s="39"/>
      <c r="U15000" s="39"/>
      <c r="V15000" s="39"/>
      <c r="W15000" s="39"/>
      <c r="X15000" s="17"/>
      <c r="Y15000" s="12"/>
      <c r="Z15000" s="13"/>
    </row>
    <row r="15001" spans="1:26" x14ac:dyDescent="0.25">
      <c r="A15001" s="11"/>
      <c r="B15001" s="12"/>
      <c r="C15001" s="12"/>
      <c r="D15001" s="12"/>
      <c r="E15001" s="12"/>
      <c r="F15001" s="12"/>
      <c r="G15001" s="13"/>
      <c r="H15001" s="13"/>
      <c r="I15001" s="13"/>
      <c r="J15001" s="13"/>
      <c r="K15001" s="14"/>
      <c r="L15001" s="14"/>
      <c r="M15001" s="14"/>
      <c r="N15001" s="14"/>
      <c r="O15001" s="14"/>
      <c r="P15001" s="14"/>
      <c r="Q15001" s="39"/>
      <c r="R15001" s="39"/>
      <c r="S15001" s="39"/>
      <c r="T15001" s="39"/>
      <c r="U15001" s="39"/>
      <c r="V15001" s="39"/>
      <c r="W15001" s="38"/>
      <c r="X15001" s="17"/>
      <c r="Y15001" s="12"/>
      <c r="Z15001" s="13"/>
    </row>
    <row r="15002" spans="1:26" x14ac:dyDescent="0.25">
      <c r="A15002" s="11"/>
      <c r="B15002" s="12"/>
      <c r="C15002" s="12"/>
      <c r="D15002" s="12"/>
      <c r="E15002" s="12"/>
      <c r="F15002" s="12"/>
      <c r="G15002" s="13"/>
      <c r="H15002" s="13"/>
      <c r="I15002" s="13"/>
      <c r="J15002" s="13"/>
      <c r="K15002" s="14"/>
      <c r="L15002" s="14"/>
      <c r="M15002" s="14"/>
      <c r="N15002" s="14"/>
      <c r="O15002" s="14"/>
      <c r="P15002" s="14"/>
      <c r="Q15002" s="39"/>
      <c r="R15002" s="39"/>
      <c r="S15002" s="39"/>
      <c r="T15002" s="39"/>
      <c r="U15002" s="39"/>
      <c r="V15002" s="39"/>
      <c r="W15002" s="39"/>
      <c r="X15002" s="17"/>
      <c r="Y15002" s="12"/>
      <c r="Z15002" s="13"/>
    </row>
    <row r="15003" spans="1:26" x14ac:dyDescent="0.25">
      <c r="A15003" s="11"/>
      <c r="B15003" s="12"/>
      <c r="C15003" s="12"/>
      <c r="D15003" s="12"/>
      <c r="E15003" s="12"/>
      <c r="F15003" s="12"/>
      <c r="G15003" s="13"/>
      <c r="H15003" s="13"/>
      <c r="I15003" s="13"/>
      <c r="J15003" s="13"/>
      <c r="K15003" s="14"/>
      <c r="L15003" s="14"/>
      <c r="M15003" s="14"/>
      <c r="N15003" s="14"/>
      <c r="O15003" s="14"/>
      <c r="P15003" s="14"/>
      <c r="Q15003" s="39"/>
      <c r="R15003" s="39"/>
      <c r="S15003" s="39"/>
      <c r="T15003" s="39"/>
      <c r="U15003" s="39"/>
      <c r="V15003" s="39"/>
      <c r="W15003" s="38"/>
      <c r="X15003" s="17"/>
      <c r="Y15003" s="12"/>
      <c r="Z15003" s="13"/>
    </row>
    <row r="15004" spans="1:26" x14ac:dyDescent="0.25">
      <c r="A15004" s="11"/>
      <c r="B15004" s="12"/>
      <c r="C15004" s="12"/>
      <c r="D15004" s="12"/>
      <c r="E15004" s="12"/>
      <c r="F15004" s="12"/>
      <c r="G15004" s="13"/>
      <c r="H15004" s="13"/>
      <c r="I15004" s="13"/>
      <c r="J15004" s="13"/>
      <c r="K15004" s="14"/>
      <c r="L15004" s="14"/>
      <c r="M15004" s="14"/>
      <c r="N15004" s="14"/>
      <c r="O15004" s="14"/>
      <c r="P15004" s="14"/>
      <c r="Q15004" s="39"/>
      <c r="R15004" s="39"/>
      <c r="S15004" s="39"/>
      <c r="T15004" s="39"/>
      <c r="U15004" s="39"/>
      <c r="V15004" s="39"/>
      <c r="W15004" s="38"/>
      <c r="X15004" s="17"/>
      <c r="Y15004" s="12"/>
      <c r="Z15004" s="13"/>
    </row>
    <row r="15005" spans="1:26" x14ac:dyDescent="0.25">
      <c r="A15005" s="11"/>
      <c r="B15005" s="12"/>
      <c r="C15005" s="12"/>
      <c r="D15005" s="12"/>
      <c r="E15005" s="12"/>
      <c r="F15005" s="12"/>
      <c r="G15005" s="13"/>
      <c r="H15005" s="13"/>
      <c r="I15005" s="13"/>
      <c r="J15005" s="13"/>
      <c r="K15005" s="14"/>
      <c r="L15005" s="14"/>
      <c r="M15005" s="14"/>
      <c r="N15005" s="14"/>
      <c r="O15005" s="14"/>
      <c r="P15005" s="14"/>
      <c r="Q15005" s="39"/>
      <c r="R15005" s="39"/>
      <c r="S15005" s="39"/>
      <c r="T15005" s="39"/>
      <c r="U15005" s="39"/>
      <c r="V15005" s="39"/>
      <c r="W15005" s="39"/>
      <c r="X15005" s="17"/>
      <c r="Y15005" s="12"/>
      <c r="Z15005" s="13"/>
    </row>
    <row r="15006" spans="1:26" x14ac:dyDescent="0.25">
      <c r="A15006" s="11"/>
      <c r="B15006" s="12"/>
      <c r="C15006" s="12"/>
      <c r="D15006" s="12"/>
      <c r="E15006" s="12"/>
      <c r="F15006" s="12"/>
      <c r="G15006" s="13"/>
      <c r="H15006" s="13"/>
      <c r="I15006" s="13"/>
      <c r="J15006" s="13"/>
      <c r="K15006" s="14"/>
      <c r="L15006" s="14"/>
      <c r="M15006" s="14"/>
      <c r="N15006" s="14"/>
      <c r="O15006" s="14"/>
      <c r="P15006" s="14"/>
      <c r="Q15006" s="39"/>
      <c r="R15006" s="39"/>
      <c r="S15006" s="39"/>
      <c r="T15006" s="39"/>
      <c r="U15006" s="39"/>
      <c r="V15006" s="39"/>
      <c r="W15006" s="39"/>
      <c r="X15006" s="17"/>
      <c r="Y15006" s="12"/>
      <c r="Z15006" s="13"/>
    </row>
    <row r="15007" spans="1:26" x14ac:dyDescent="0.25">
      <c r="A15007" s="11"/>
      <c r="B15007" s="12"/>
      <c r="C15007" s="12"/>
      <c r="D15007" s="12"/>
      <c r="E15007" s="12"/>
      <c r="F15007" s="12"/>
      <c r="G15007" s="13"/>
      <c r="H15007" s="13"/>
      <c r="I15007" s="13"/>
      <c r="J15007" s="13"/>
      <c r="K15007" s="14"/>
      <c r="L15007" s="14"/>
      <c r="M15007" s="14"/>
      <c r="N15007" s="14"/>
      <c r="O15007" s="14"/>
      <c r="P15007" s="14"/>
      <c r="Q15007" s="39"/>
      <c r="R15007" s="39"/>
      <c r="S15007" s="39"/>
      <c r="T15007" s="39"/>
      <c r="U15007" s="39"/>
      <c r="V15007" s="39"/>
      <c r="W15007" s="39"/>
      <c r="X15007" s="17"/>
      <c r="Y15007" s="12"/>
      <c r="Z15007" s="13"/>
    </row>
    <row r="15008" spans="1:26" x14ac:dyDescent="0.25">
      <c r="A15008" s="11"/>
      <c r="B15008" s="12"/>
      <c r="C15008" s="12"/>
      <c r="D15008" s="12"/>
      <c r="E15008" s="12"/>
      <c r="F15008" s="12"/>
      <c r="G15008" s="13"/>
      <c r="H15008" s="13"/>
      <c r="I15008" s="13"/>
      <c r="J15008" s="13"/>
      <c r="K15008" s="14"/>
      <c r="L15008" s="14"/>
      <c r="M15008" s="14"/>
      <c r="N15008" s="14"/>
      <c r="O15008" s="14"/>
      <c r="P15008" s="14"/>
      <c r="Q15008" s="39"/>
      <c r="R15008" s="39"/>
      <c r="S15008" s="39"/>
      <c r="T15008" s="39"/>
      <c r="U15008" s="39"/>
      <c r="V15008" s="39"/>
      <c r="W15008" s="39"/>
      <c r="X15008" s="17"/>
      <c r="Y15008" s="12"/>
      <c r="Z15008" s="13"/>
    </row>
    <row r="15009" spans="1:26" x14ac:dyDescent="0.25">
      <c r="A15009" s="11"/>
      <c r="B15009" s="12"/>
      <c r="C15009" s="12"/>
      <c r="D15009" s="12"/>
      <c r="E15009" s="12"/>
      <c r="F15009" s="12"/>
      <c r="G15009" s="13"/>
      <c r="H15009" s="13"/>
      <c r="I15009" s="13"/>
      <c r="J15009" s="13"/>
      <c r="K15009" s="14"/>
      <c r="L15009" s="14"/>
      <c r="M15009" s="14"/>
      <c r="N15009" s="14"/>
      <c r="O15009" s="14"/>
      <c r="P15009" s="14"/>
      <c r="Q15009" s="39"/>
      <c r="R15009" s="39"/>
      <c r="S15009" s="39"/>
      <c r="T15009" s="39"/>
      <c r="U15009" s="39"/>
      <c r="V15009" s="39"/>
      <c r="W15009" s="39"/>
      <c r="X15009" s="17"/>
      <c r="Y15009" s="12"/>
      <c r="Z15009" s="13"/>
    </row>
    <row r="15010" spans="1:26" x14ac:dyDescent="0.25">
      <c r="A15010" s="11"/>
      <c r="B15010" s="12"/>
      <c r="C15010" s="12"/>
      <c r="D15010" s="12"/>
      <c r="E15010" s="12"/>
      <c r="F15010" s="12"/>
      <c r="G15010" s="13"/>
      <c r="H15010" s="13"/>
      <c r="I15010" s="13"/>
      <c r="J15010" s="13"/>
      <c r="K15010" s="14"/>
      <c r="L15010" s="14"/>
      <c r="M15010" s="14"/>
      <c r="N15010" s="14"/>
      <c r="O15010" s="14"/>
      <c r="P15010" s="14"/>
      <c r="Q15010" s="39"/>
      <c r="R15010" s="39"/>
      <c r="S15010" s="39"/>
      <c r="T15010" s="39"/>
      <c r="U15010" s="39"/>
      <c r="V15010" s="39"/>
      <c r="W15010" s="39"/>
      <c r="X15010" s="17"/>
      <c r="Y15010" s="12"/>
      <c r="Z15010" s="13"/>
    </row>
    <row r="15011" spans="1:26" x14ac:dyDescent="0.25">
      <c r="A15011" s="11"/>
      <c r="B15011" s="12"/>
      <c r="C15011" s="12"/>
      <c r="D15011" s="12"/>
      <c r="E15011" s="12"/>
      <c r="F15011" s="12"/>
      <c r="G15011" s="13"/>
      <c r="H15011" s="13"/>
      <c r="I15011" s="13"/>
      <c r="J15011" s="13"/>
      <c r="K15011" s="14"/>
      <c r="L15011" s="14"/>
      <c r="M15011" s="14"/>
      <c r="N15011" s="14"/>
      <c r="O15011" s="14"/>
      <c r="P15011" s="14"/>
      <c r="Q15011" s="39"/>
      <c r="R15011" s="39"/>
      <c r="S15011" s="39"/>
      <c r="T15011" s="39"/>
      <c r="U15011" s="39"/>
      <c r="V15011" s="39"/>
      <c r="W15011" s="39"/>
      <c r="X15011" s="17"/>
      <c r="Y15011" s="12"/>
      <c r="Z15011" s="13"/>
    </row>
    <row r="15012" spans="1:26" x14ac:dyDescent="0.25">
      <c r="A15012" s="11"/>
      <c r="B15012" s="12"/>
      <c r="C15012" s="12"/>
      <c r="D15012" s="12"/>
      <c r="E15012" s="12"/>
      <c r="F15012" s="12"/>
      <c r="G15012" s="13"/>
      <c r="H15012" s="13"/>
      <c r="I15012" s="13"/>
      <c r="J15012" s="13"/>
      <c r="K15012" s="14"/>
      <c r="L15012" s="14"/>
      <c r="M15012" s="14"/>
      <c r="N15012" s="14"/>
      <c r="O15012" s="14"/>
      <c r="P15012" s="14"/>
      <c r="Q15012" s="39"/>
      <c r="R15012" s="39"/>
      <c r="S15012" s="39"/>
      <c r="T15012" s="39"/>
      <c r="U15012" s="39"/>
      <c r="V15012" s="39"/>
      <c r="W15012" s="39"/>
      <c r="X15012" s="17"/>
      <c r="Y15012" s="12"/>
      <c r="Z15012" s="13"/>
    </row>
    <row r="15013" spans="1:26" x14ac:dyDescent="0.25">
      <c r="A15013" s="11"/>
      <c r="B15013" s="12"/>
      <c r="C15013" s="12"/>
      <c r="D15013" s="12"/>
      <c r="E15013" s="12"/>
      <c r="F15013" s="12"/>
      <c r="G15013" s="13"/>
      <c r="H15013" s="13"/>
      <c r="I15013" s="13"/>
      <c r="J15013" s="13"/>
      <c r="K15013" s="14"/>
      <c r="L15013" s="14"/>
      <c r="M15013" s="14"/>
      <c r="N15013" s="14"/>
      <c r="O15013" s="14"/>
      <c r="P15013" s="14"/>
      <c r="Q15013" s="39"/>
      <c r="R15013" s="39"/>
      <c r="S15013" s="39"/>
      <c r="T15013" s="39"/>
      <c r="U15013" s="39"/>
      <c r="V15013" s="39"/>
      <c r="W15013" s="53"/>
      <c r="X15013" s="17"/>
      <c r="Y15013" s="12"/>
      <c r="Z15013" s="13"/>
    </row>
    <row r="15014" spans="1:26" x14ac:dyDescent="0.25">
      <c r="A15014" s="11"/>
      <c r="B15014" s="12"/>
      <c r="C15014" s="12"/>
      <c r="D15014" s="12"/>
      <c r="E15014" s="12"/>
      <c r="F15014" s="12"/>
      <c r="G15014" s="13"/>
      <c r="H15014" s="13"/>
      <c r="I15014" s="13"/>
      <c r="J15014" s="13"/>
      <c r="K15014" s="14"/>
      <c r="L15014" s="14"/>
      <c r="M15014" s="14"/>
      <c r="N15014" s="14"/>
      <c r="O15014" s="14"/>
      <c r="P15014" s="14"/>
      <c r="Q15014" s="39"/>
      <c r="R15014" s="39"/>
      <c r="S15014" s="39"/>
      <c r="T15014" s="39"/>
      <c r="U15014" s="39"/>
      <c r="V15014" s="39"/>
      <c r="W15014" s="39"/>
      <c r="X15014" s="17"/>
      <c r="Y15014" s="12"/>
      <c r="Z15014" s="13"/>
    </row>
    <row r="15015" spans="1:26" x14ac:dyDescent="0.25">
      <c r="A15015" s="11"/>
      <c r="B15015" s="12"/>
      <c r="C15015" s="12"/>
      <c r="D15015" s="12"/>
      <c r="E15015" s="12"/>
      <c r="F15015" s="12"/>
      <c r="G15015" s="13"/>
      <c r="H15015" s="13"/>
      <c r="I15015" s="13"/>
      <c r="J15015" s="13"/>
      <c r="K15015" s="14"/>
      <c r="L15015" s="14"/>
      <c r="M15015" s="14"/>
      <c r="N15015" s="14"/>
      <c r="O15015" s="14"/>
      <c r="P15015" s="14"/>
      <c r="Q15015" s="39"/>
      <c r="R15015" s="39"/>
      <c r="S15015" s="39"/>
      <c r="T15015" s="39"/>
      <c r="U15015" s="39"/>
      <c r="V15015" s="39"/>
      <c r="W15015" s="39"/>
      <c r="X15015" s="17"/>
      <c r="Y15015" s="12"/>
      <c r="Z15015" s="13"/>
    </row>
    <row r="15016" spans="1:26" x14ac:dyDescent="0.25">
      <c r="A15016" s="11"/>
      <c r="B15016" s="12"/>
      <c r="C15016" s="12"/>
      <c r="D15016" s="12"/>
      <c r="E15016" s="12"/>
      <c r="F15016" s="12"/>
      <c r="G15016" s="13"/>
      <c r="H15016" s="13"/>
      <c r="I15016" s="13"/>
      <c r="J15016" s="13"/>
      <c r="K15016" s="14"/>
      <c r="L15016" s="14"/>
      <c r="M15016" s="14"/>
      <c r="N15016" s="14"/>
      <c r="O15016" s="14"/>
      <c r="P15016" s="14"/>
      <c r="Q15016" s="39"/>
      <c r="R15016" s="39"/>
      <c r="S15016" s="39"/>
      <c r="T15016" s="39"/>
      <c r="U15016" s="39"/>
      <c r="V15016" s="39"/>
      <c r="W15016" s="39"/>
      <c r="X15016" s="17"/>
      <c r="Y15016" s="12"/>
      <c r="Z15016" s="13"/>
    </row>
    <row r="15017" spans="1:26" x14ac:dyDescent="0.25">
      <c r="A15017" s="11"/>
      <c r="B15017" s="12"/>
      <c r="C15017" s="12"/>
      <c r="D15017" s="12"/>
      <c r="E15017" s="12"/>
      <c r="F15017" s="12"/>
      <c r="G15017" s="13"/>
      <c r="H15017" s="13"/>
      <c r="I15017" s="13"/>
      <c r="J15017" s="13"/>
      <c r="K15017" s="14"/>
      <c r="L15017" s="14"/>
      <c r="M15017" s="14"/>
      <c r="N15017" s="14"/>
      <c r="O15017" s="14"/>
      <c r="P15017" s="14"/>
      <c r="Q15017" s="39"/>
      <c r="R15017" s="39"/>
      <c r="S15017" s="39"/>
      <c r="T15017" s="39"/>
      <c r="U15017" s="39"/>
      <c r="V15017" s="39"/>
      <c r="W15017" s="39"/>
      <c r="X15017" s="17"/>
      <c r="Y15017" s="12"/>
      <c r="Z15017" s="13"/>
    </row>
    <row r="15018" spans="1:26" x14ac:dyDescent="0.25">
      <c r="A15018" s="11"/>
      <c r="B15018" s="12"/>
      <c r="C15018" s="12"/>
      <c r="D15018" s="12"/>
      <c r="E15018" s="12"/>
      <c r="F15018" s="12"/>
      <c r="G15018" s="13"/>
      <c r="H15018" s="13"/>
      <c r="I15018" s="13"/>
      <c r="J15018" s="13"/>
      <c r="K15018" s="14"/>
      <c r="L15018" s="14"/>
      <c r="M15018" s="14"/>
      <c r="N15018" s="14"/>
      <c r="O15018" s="14"/>
      <c r="P15018" s="14"/>
      <c r="Q15018" s="39"/>
      <c r="R15018" s="39"/>
      <c r="S15018" s="39"/>
      <c r="T15018" s="39"/>
      <c r="U15018" s="39"/>
      <c r="V15018" s="39"/>
      <c r="W15018" s="39"/>
      <c r="X15018" s="17"/>
      <c r="Y15018" s="13"/>
      <c r="Z15018" s="13"/>
    </row>
    <row r="15019" spans="1:26" x14ac:dyDescent="0.25">
      <c r="A15019" s="11"/>
      <c r="B15019" s="12"/>
      <c r="C15019" s="12"/>
      <c r="D15019" s="12"/>
      <c r="E15019" s="12"/>
      <c r="F15019" s="12"/>
      <c r="G15019" s="13"/>
      <c r="H15019" s="13"/>
      <c r="I15019" s="13"/>
      <c r="J15019" s="13"/>
      <c r="K15019" s="14"/>
      <c r="L15019" s="14"/>
      <c r="M15019" s="14"/>
      <c r="N15019" s="14"/>
      <c r="O15019" s="14"/>
      <c r="P15019" s="14"/>
      <c r="Q15019" s="39"/>
      <c r="R15019" s="39"/>
      <c r="S15019" s="39"/>
      <c r="T15019" s="39"/>
      <c r="U15019" s="39"/>
      <c r="V15019" s="39"/>
      <c r="W15019" s="39"/>
      <c r="X15019" s="17"/>
      <c r="Y15019" s="12"/>
      <c r="Z15019" s="13"/>
    </row>
    <row r="15020" spans="1:26" x14ac:dyDescent="0.25">
      <c r="A15020" s="11"/>
      <c r="B15020" s="12"/>
      <c r="C15020" s="12"/>
      <c r="D15020" s="12"/>
      <c r="E15020" s="12"/>
      <c r="F15020" s="12"/>
      <c r="G15020" s="13"/>
      <c r="H15020" s="13"/>
      <c r="I15020" s="13"/>
      <c r="J15020" s="13"/>
      <c r="K15020" s="14"/>
      <c r="L15020" s="14"/>
      <c r="M15020" s="14"/>
      <c r="N15020" s="14"/>
      <c r="O15020" s="14"/>
      <c r="P15020" s="14"/>
      <c r="Q15020" s="39"/>
      <c r="R15020" s="39"/>
      <c r="S15020" s="39"/>
      <c r="T15020" s="39"/>
      <c r="U15020" s="39"/>
      <c r="V15020" s="39"/>
      <c r="W15020" s="53"/>
      <c r="X15020" s="17"/>
      <c r="Y15020" s="12"/>
      <c r="Z15020" s="13"/>
    </row>
    <row r="15021" spans="1:26" x14ac:dyDescent="0.25">
      <c r="A15021" s="11"/>
      <c r="B15021" s="12"/>
      <c r="C15021" s="12"/>
      <c r="D15021" s="12"/>
      <c r="E15021" s="12"/>
      <c r="F15021" s="12"/>
      <c r="G15021" s="13"/>
      <c r="H15021" s="13"/>
      <c r="I15021" s="13"/>
      <c r="J15021" s="13"/>
      <c r="K15021" s="14"/>
      <c r="L15021" s="14"/>
      <c r="M15021" s="14"/>
      <c r="N15021" s="14"/>
      <c r="O15021" s="14"/>
      <c r="P15021" s="14"/>
      <c r="Q15021" s="39"/>
      <c r="R15021" s="39"/>
      <c r="S15021" s="39"/>
      <c r="T15021" s="39"/>
      <c r="U15021" s="39"/>
      <c r="V15021" s="39"/>
      <c r="W15021" s="39"/>
      <c r="X15021" s="17"/>
      <c r="Y15021" s="12"/>
      <c r="Z15021" s="13"/>
    </row>
    <row r="15022" spans="1:26" x14ac:dyDescent="0.25">
      <c r="A15022" s="11"/>
      <c r="B15022" s="12"/>
      <c r="C15022" s="12"/>
      <c r="D15022" s="12"/>
      <c r="E15022" s="12"/>
      <c r="F15022" s="12"/>
      <c r="G15022" s="13"/>
      <c r="H15022" s="13"/>
      <c r="I15022" s="13"/>
      <c r="J15022" s="13"/>
      <c r="K15022" s="14"/>
      <c r="L15022" s="14"/>
      <c r="M15022" s="14"/>
      <c r="N15022" s="14"/>
      <c r="O15022" s="14"/>
      <c r="P15022" s="14"/>
      <c r="Q15022" s="39"/>
      <c r="R15022" s="39"/>
      <c r="S15022" s="39"/>
      <c r="T15022" s="39"/>
      <c r="U15022" s="39"/>
      <c r="V15022" s="39"/>
      <c r="W15022" s="39"/>
      <c r="X15022" s="17"/>
      <c r="Y15022" s="12"/>
      <c r="Z15022" s="13"/>
    </row>
    <row r="15023" spans="1:26" x14ac:dyDescent="0.25">
      <c r="A15023" s="11"/>
      <c r="B15023" s="12"/>
      <c r="C15023" s="12"/>
      <c r="D15023" s="12"/>
      <c r="E15023" s="12"/>
      <c r="F15023" s="12"/>
      <c r="G15023" s="13"/>
      <c r="H15023" s="13"/>
      <c r="I15023" s="13"/>
      <c r="J15023" s="13"/>
      <c r="K15023" s="14"/>
      <c r="L15023" s="14"/>
      <c r="M15023" s="14"/>
      <c r="N15023" s="14"/>
      <c r="O15023" s="14"/>
      <c r="P15023" s="14"/>
      <c r="Q15023" s="39"/>
      <c r="R15023" s="39"/>
      <c r="S15023" s="39"/>
      <c r="T15023" s="39"/>
      <c r="U15023" s="39"/>
      <c r="V15023" s="39"/>
      <c r="W15023" s="39"/>
      <c r="X15023" s="17"/>
      <c r="Y15023" s="12"/>
      <c r="Z15023" s="13"/>
    </row>
    <row r="15024" spans="1:26" x14ac:dyDescent="0.25">
      <c r="A15024" s="11"/>
      <c r="B15024" s="12"/>
      <c r="C15024" s="12"/>
      <c r="D15024" s="12"/>
      <c r="E15024" s="12"/>
      <c r="F15024" s="12"/>
      <c r="G15024" s="13"/>
      <c r="H15024" s="13"/>
      <c r="I15024" s="13"/>
      <c r="J15024" s="13"/>
      <c r="K15024" s="14"/>
      <c r="L15024" s="14"/>
      <c r="M15024" s="14"/>
      <c r="N15024" s="14"/>
      <c r="O15024" s="14"/>
      <c r="P15024" s="14"/>
      <c r="Q15024" s="39"/>
      <c r="R15024" s="39"/>
      <c r="S15024" s="39"/>
      <c r="T15024" s="39"/>
      <c r="U15024" s="39"/>
      <c r="V15024" s="39"/>
      <c r="W15024" s="39"/>
      <c r="X15024" s="17"/>
      <c r="Y15024" s="12"/>
      <c r="Z15024" s="13"/>
    </row>
    <row r="15025" spans="1:26" x14ac:dyDescent="0.25">
      <c r="A15025" s="11"/>
      <c r="B15025" s="12"/>
      <c r="C15025" s="12"/>
      <c r="D15025" s="12"/>
      <c r="E15025" s="12"/>
      <c r="F15025" s="12"/>
      <c r="G15025" s="13"/>
      <c r="H15025" s="13"/>
      <c r="I15025" s="13"/>
      <c r="J15025" s="13"/>
      <c r="K15025" s="14"/>
      <c r="L15025" s="14"/>
      <c r="M15025" s="14"/>
      <c r="N15025" s="14"/>
      <c r="O15025" s="14"/>
      <c r="P15025" s="14"/>
      <c r="Q15025" s="39"/>
      <c r="R15025" s="39"/>
      <c r="S15025" s="39"/>
      <c r="T15025" s="39"/>
      <c r="U15025" s="39"/>
      <c r="V15025" s="39"/>
      <c r="W15025" s="39"/>
      <c r="X15025" s="17"/>
      <c r="Y15025" s="12"/>
      <c r="Z15025" s="13"/>
    </row>
    <row r="15026" spans="1:26" x14ac:dyDescent="0.25">
      <c r="A15026" s="11"/>
      <c r="B15026" s="12"/>
      <c r="C15026" s="12"/>
      <c r="D15026" s="12"/>
      <c r="E15026" s="12"/>
      <c r="F15026" s="12"/>
      <c r="G15026" s="13"/>
      <c r="H15026" s="13"/>
      <c r="I15026" s="13"/>
      <c r="J15026" s="13"/>
      <c r="K15026" s="14"/>
      <c r="L15026" s="14"/>
      <c r="M15026" s="14"/>
      <c r="N15026" s="14"/>
      <c r="O15026" s="14"/>
      <c r="P15026" s="14"/>
      <c r="Q15026" s="39"/>
      <c r="R15026" s="39"/>
      <c r="S15026" s="39"/>
      <c r="T15026" s="39"/>
      <c r="U15026" s="39"/>
      <c r="V15026" s="39"/>
      <c r="W15026" s="39"/>
      <c r="X15026" s="17"/>
      <c r="Y15026" s="13"/>
      <c r="Z15026" s="13"/>
    </row>
    <row r="15027" spans="1:26" x14ac:dyDescent="0.25">
      <c r="A15027" s="11"/>
      <c r="B15027" s="12"/>
      <c r="C15027" s="12"/>
      <c r="D15027" s="12"/>
      <c r="E15027" s="12"/>
      <c r="F15027" s="12"/>
      <c r="G15027" s="13"/>
      <c r="H15027" s="13"/>
      <c r="I15027" s="13"/>
      <c r="J15027" s="13"/>
      <c r="K15027" s="14"/>
      <c r="L15027" s="14"/>
      <c r="M15027" s="14"/>
      <c r="N15027" s="14"/>
      <c r="O15027" s="14"/>
      <c r="P15027" s="14"/>
      <c r="Q15027" s="39"/>
      <c r="R15027" s="39"/>
      <c r="S15027" s="39"/>
      <c r="T15027" s="39"/>
      <c r="U15027" s="39"/>
      <c r="V15027" s="39"/>
      <c r="W15027" s="39"/>
      <c r="X15027" s="17"/>
      <c r="Y15027" s="12"/>
      <c r="Z15027" s="13"/>
    </row>
    <row r="15028" spans="1:26" x14ac:dyDescent="0.25">
      <c r="A15028" s="11"/>
      <c r="B15028" s="12"/>
      <c r="C15028" s="12"/>
      <c r="D15028" s="12"/>
      <c r="E15028" s="12"/>
      <c r="F15028" s="12"/>
      <c r="G15028" s="13"/>
      <c r="H15028" s="13"/>
      <c r="I15028" s="13"/>
      <c r="J15028" s="13"/>
      <c r="K15028" s="14"/>
      <c r="L15028" s="14"/>
      <c r="M15028" s="14"/>
      <c r="N15028" s="14"/>
      <c r="O15028" s="14"/>
      <c r="P15028" s="14"/>
      <c r="Q15028" s="39"/>
      <c r="R15028" s="39"/>
      <c r="S15028" s="39"/>
      <c r="T15028" s="39"/>
      <c r="U15028" s="39"/>
      <c r="V15028" s="39"/>
      <c r="W15028" s="39"/>
      <c r="X15028" s="17"/>
      <c r="Y15028" s="13"/>
      <c r="Z15028" s="13"/>
    </row>
    <row r="15029" spans="1:26" x14ac:dyDescent="0.25">
      <c r="A15029" s="11"/>
      <c r="B15029" s="12"/>
      <c r="C15029" s="12"/>
      <c r="D15029" s="12"/>
      <c r="E15029" s="12"/>
      <c r="F15029" s="12"/>
      <c r="G15029" s="13"/>
      <c r="H15029" s="13"/>
      <c r="I15029" s="13"/>
      <c r="J15029" s="13"/>
      <c r="K15029" s="14"/>
      <c r="L15029" s="14"/>
      <c r="M15029" s="14"/>
      <c r="N15029" s="14"/>
      <c r="O15029" s="14"/>
      <c r="P15029" s="14"/>
      <c r="Q15029" s="39"/>
      <c r="R15029" s="39"/>
      <c r="S15029" s="39"/>
      <c r="T15029" s="39"/>
      <c r="U15029" s="39"/>
      <c r="V15029" s="39"/>
      <c r="W15029" s="39"/>
      <c r="X15029" s="17"/>
      <c r="Y15029" s="12"/>
      <c r="Z15029" s="13"/>
    </row>
    <row r="15030" spans="1:26" x14ac:dyDescent="0.25">
      <c r="A15030" s="11"/>
      <c r="B15030" s="12"/>
      <c r="C15030" s="12"/>
      <c r="D15030" s="12"/>
      <c r="E15030" s="12"/>
      <c r="F15030" s="12"/>
      <c r="G15030" s="13"/>
      <c r="H15030" s="13"/>
      <c r="I15030" s="13"/>
      <c r="J15030" s="13"/>
      <c r="K15030" s="14"/>
      <c r="L15030" s="14"/>
      <c r="M15030" s="14"/>
      <c r="N15030" s="14"/>
      <c r="O15030" s="14"/>
      <c r="P15030" s="14"/>
      <c r="Q15030" s="39"/>
      <c r="R15030" s="39"/>
      <c r="S15030" s="39"/>
      <c r="T15030" s="39"/>
      <c r="U15030" s="39"/>
      <c r="V15030" s="39"/>
      <c r="W15030" s="39"/>
      <c r="X15030" s="17"/>
      <c r="Y15030" s="12"/>
      <c r="Z15030" s="13"/>
    </row>
    <row r="15031" spans="1:26" x14ac:dyDescent="0.25">
      <c r="A15031" s="11"/>
      <c r="B15031" s="12"/>
      <c r="C15031" s="12"/>
      <c r="D15031" s="12"/>
      <c r="E15031" s="12"/>
      <c r="F15031" s="12"/>
      <c r="G15031" s="13"/>
      <c r="H15031" s="13"/>
      <c r="I15031" s="13"/>
      <c r="J15031" s="13"/>
      <c r="K15031" s="14"/>
      <c r="L15031" s="14"/>
      <c r="M15031" s="14"/>
      <c r="N15031" s="14"/>
      <c r="O15031" s="14"/>
      <c r="P15031" s="14"/>
      <c r="Q15031" s="39"/>
      <c r="R15031" s="39"/>
      <c r="S15031" s="39"/>
      <c r="T15031" s="39"/>
      <c r="U15031" s="39"/>
      <c r="V15031" s="39"/>
      <c r="W15031" s="39"/>
      <c r="X15031" s="17"/>
      <c r="Y15031" s="13"/>
      <c r="Z15031" s="13"/>
    </row>
    <row r="15032" spans="1:26" x14ac:dyDescent="0.25">
      <c r="A15032" s="11"/>
      <c r="B15032" s="12"/>
      <c r="C15032" s="12"/>
      <c r="D15032" s="12"/>
      <c r="E15032" s="12"/>
      <c r="F15032" s="12"/>
      <c r="G15032" s="13"/>
      <c r="H15032" s="13"/>
      <c r="I15032" s="13"/>
      <c r="J15032" s="13"/>
      <c r="K15032" s="14"/>
      <c r="L15032" s="14"/>
      <c r="M15032" s="14"/>
      <c r="N15032" s="14"/>
      <c r="O15032" s="14"/>
      <c r="P15032" s="14"/>
      <c r="Q15032" s="39"/>
      <c r="R15032" s="39"/>
      <c r="S15032" s="39"/>
      <c r="T15032" s="39"/>
      <c r="U15032" s="39"/>
      <c r="V15032" s="39"/>
      <c r="W15032" s="39"/>
      <c r="X15032" s="17"/>
      <c r="Y15032" s="12"/>
      <c r="Z15032" s="13"/>
    </row>
    <row r="15033" spans="1:26" x14ac:dyDescent="0.25">
      <c r="A15033" s="11"/>
      <c r="B15033" s="12"/>
      <c r="C15033" s="12"/>
      <c r="D15033" s="12"/>
      <c r="E15033" s="12"/>
      <c r="F15033" s="12"/>
      <c r="G15033" s="13"/>
      <c r="H15033" s="13"/>
      <c r="I15033" s="13"/>
      <c r="J15033" s="13"/>
      <c r="K15033" s="14"/>
      <c r="L15033" s="14"/>
      <c r="M15033" s="14"/>
      <c r="N15033" s="14"/>
      <c r="O15033" s="14"/>
      <c r="P15033" s="14"/>
      <c r="Q15033" s="39"/>
      <c r="R15033" s="39"/>
      <c r="S15033" s="39"/>
      <c r="T15033" s="39"/>
      <c r="U15033" s="39"/>
      <c r="V15033" s="39"/>
      <c r="W15033" s="39"/>
      <c r="X15033" s="17"/>
      <c r="Y15033" s="12"/>
      <c r="Z15033" s="13"/>
    </row>
    <row r="15034" spans="1:26" x14ac:dyDescent="0.25">
      <c r="A15034" s="11"/>
      <c r="B15034" s="12"/>
      <c r="C15034" s="12"/>
      <c r="D15034" s="12"/>
      <c r="E15034" s="12"/>
      <c r="F15034" s="12"/>
      <c r="G15034" s="13"/>
      <c r="H15034" s="13"/>
      <c r="I15034" s="13"/>
      <c r="J15034" s="13"/>
      <c r="K15034" s="14"/>
      <c r="L15034" s="14"/>
      <c r="M15034" s="14"/>
      <c r="N15034" s="14"/>
      <c r="O15034" s="14"/>
      <c r="P15034" s="14"/>
      <c r="Q15034" s="39"/>
      <c r="R15034" s="39"/>
      <c r="S15034" s="39"/>
      <c r="T15034" s="39"/>
      <c r="U15034" s="39"/>
      <c r="V15034" s="39"/>
      <c r="W15034" s="39"/>
      <c r="X15034" s="17"/>
      <c r="Y15034" s="12"/>
      <c r="Z15034" s="13"/>
    </row>
    <row r="15035" spans="1:26" x14ac:dyDescent="0.25">
      <c r="A15035" s="11"/>
      <c r="B15035" s="12"/>
      <c r="C15035" s="12"/>
      <c r="D15035" s="12"/>
      <c r="E15035" s="12"/>
      <c r="F15035" s="12"/>
      <c r="G15035" s="13"/>
      <c r="H15035" s="13"/>
      <c r="I15035" s="13"/>
      <c r="J15035" s="13"/>
      <c r="K15035" s="14"/>
      <c r="L15035" s="14"/>
      <c r="M15035" s="14"/>
      <c r="N15035" s="14"/>
      <c r="O15035" s="14"/>
      <c r="P15035" s="14"/>
      <c r="Q15035" s="39"/>
      <c r="R15035" s="39"/>
      <c r="S15035" s="39"/>
      <c r="T15035" s="39"/>
      <c r="U15035" s="39"/>
      <c r="V15035" s="39"/>
      <c r="W15035" s="39"/>
      <c r="X15035" s="17"/>
      <c r="Y15035" s="12"/>
      <c r="Z15035" s="13"/>
    </row>
    <row r="15036" spans="1:26" x14ac:dyDescent="0.25">
      <c r="A15036" s="11"/>
      <c r="B15036" s="12"/>
      <c r="C15036" s="12"/>
      <c r="D15036" s="12"/>
      <c r="E15036" s="12"/>
      <c r="F15036" s="12"/>
      <c r="G15036" s="13"/>
      <c r="H15036" s="13"/>
      <c r="I15036" s="13"/>
      <c r="J15036" s="13"/>
      <c r="K15036" s="14"/>
      <c r="L15036" s="14"/>
      <c r="M15036" s="14"/>
      <c r="N15036" s="14"/>
      <c r="O15036" s="14"/>
      <c r="P15036" s="14"/>
      <c r="Q15036" s="39"/>
      <c r="R15036" s="39"/>
      <c r="S15036" s="39"/>
      <c r="T15036" s="39"/>
      <c r="U15036" s="39"/>
      <c r="V15036" s="39"/>
      <c r="W15036" s="39"/>
      <c r="X15036" s="17"/>
      <c r="Y15036" s="12"/>
      <c r="Z15036" s="13"/>
    </row>
    <row r="15037" spans="1:26" x14ac:dyDescent="0.25">
      <c r="A15037" s="11"/>
      <c r="B15037" s="12"/>
      <c r="C15037" s="12"/>
      <c r="D15037" s="12"/>
      <c r="E15037" s="12"/>
      <c r="F15037" s="12"/>
      <c r="G15037" s="13"/>
      <c r="H15037" s="13"/>
      <c r="I15037" s="13"/>
      <c r="J15037" s="13"/>
      <c r="K15037" s="14"/>
      <c r="L15037" s="14"/>
      <c r="M15037" s="14"/>
      <c r="N15037" s="14"/>
      <c r="O15037" s="14"/>
      <c r="P15037" s="14"/>
      <c r="Q15037" s="39"/>
      <c r="R15037" s="39"/>
      <c r="S15037" s="39"/>
      <c r="T15037" s="39"/>
      <c r="U15037" s="39"/>
      <c r="V15037" s="39"/>
      <c r="W15037" s="39"/>
      <c r="X15037" s="17"/>
      <c r="Y15037" s="12"/>
      <c r="Z15037" s="13"/>
    </row>
    <row r="15038" spans="1:26" x14ac:dyDescent="0.25">
      <c r="A15038" s="11"/>
      <c r="B15038" s="12"/>
      <c r="C15038" s="12"/>
      <c r="D15038" s="12"/>
      <c r="E15038" s="12"/>
      <c r="F15038" s="12"/>
      <c r="G15038" s="13"/>
      <c r="H15038" s="13"/>
      <c r="I15038" s="13"/>
      <c r="J15038" s="13"/>
      <c r="K15038" s="14"/>
      <c r="L15038" s="14"/>
      <c r="M15038" s="14"/>
      <c r="N15038" s="14"/>
      <c r="O15038" s="14"/>
      <c r="P15038" s="14"/>
      <c r="Q15038" s="39"/>
      <c r="R15038" s="39"/>
      <c r="S15038" s="39"/>
      <c r="T15038" s="39"/>
      <c r="U15038" s="39"/>
      <c r="V15038" s="39"/>
      <c r="W15038" s="39"/>
      <c r="X15038" s="17"/>
      <c r="Y15038" s="12"/>
      <c r="Z15038" s="13"/>
    </row>
    <row r="15039" spans="1:26" x14ac:dyDescent="0.25">
      <c r="A15039" s="11"/>
      <c r="B15039" s="12"/>
      <c r="C15039" s="12"/>
      <c r="D15039" s="12"/>
      <c r="E15039" s="12"/>
      <c r="F15039" s="12"/>
      <c r="G15039" s="13"/>
      <c r="H15039" s="13"/>
      <c r="I15039" s="13"/>
      <c r="J15039" s="13"/>
      <c r="K15039" s="14"/>
      <c r="L15039" s="14"/>
      <c r="M15039" s="14"/>
      <c r="N15039" s="14"/>
      <c r="O15039" s="14"/>
      <c r="P15039" s="14"/>
      <c r="Q15039" s="39"/>
      <c r="R15039" s="39"/>
      <c r="S15039" s="39"/>
      <c r="T15039" s="39"/>
      <c r="U15039" s="39"/>
      <c r="V15039" s="39"/>
      <c r="W15039" s="38"/>
      <c r="X15039" s="17"/>
      <c r="Y15039" s="12"/>
      <c r="Z15039" s="13"/>
    </row>
    <row r="15040" spans="1:26" x14ac:dyDescent="0.25">
      <c r="A15040" s="11"/>
      <c r="B15040" s="12"/>
      <c r="C15040" s="12"/>
      <c r="D15040" s="12"/>
      <c r="E15040" s="12"/>
      <c r="F15040" s="12"/>
      <c r="G15040" s="13"/>
      <c r="H15040" s="13"/>
      <c r="I15040" s="13"/>
      <c r="J15040" s="13"/>
      <c r="K15040" s="14"/>
      <c r="L15040" s="14"/>
      <c r="M15040" s="14"/>
      <c r="N15040" s="14"/>
      <c r="O15040" s="14"/>
      <c r="P15040" s="14"/>
      <c r="Q15040" s="39"/>
      <c r="R15040" s="39"/>
      <c r="S15040" s="39"/>
      <c r="T15040" s="39"/>
      <c r="U15040" s="39"/>
      <c r="V15040" s="39"/>
      <c r="W15040" s="39"/>
      <c r="X15040" s="17"/>
      <c r="Y15040" s="12"/>
      <c r="Z15040" s="13"/>
    </row>
    <row r="15041" spans="1:26" x14ac:dyDescent="0.25">
      <c r="A15041" s="11"/>
      <c r="B15041" s="12"/>
      <c r="C15041" s="12"/>
      <c r="D15041" s="12"/>
      <c r="E15041" s="12"/>
      <c r="F15041" s="12"/>
      <c r="G15041" s="13"/>
      <c r="H15041" s="13"/>
      <c r="I15041" s="13"/>
      <c r="J15041" s="13"/>
      <c r="K15041" s="14"/>
      <c r="L15041" s="14"/>
      <c r="M15041" s="14"/>
      <c r="N15041" s="14"/>
      <c r="O15041" s="14"/>
      <c r="P15041" s="14"/>
      <c r="Q15041" s="39"/>
      <c r="R15041" s="39"/>
      <c r="S15041" s="39"/>
      <c r="T15041" s="39"/>
      <c r="U15041" s="39"/>
      <c r="V15041" s="39"/>
      <c r="W15041" s="39"/>
      <c r="X15041" s="17"/>
      <c r="Y15041" s="12"/>
      <c r="Z15041" s="13"/>
    </row>
    <row r="15042" spans="1:26" x14ac:dyDescent="0.25">
      <c r="A15042" s="11"/>
      <c r="B15042" s="12"/>
      <c r="C15042" s="12"/>
      <c r="D15042" s="12"/>
      <c r="E15042" s="12"/>
      <c r="F15042" s="12"/>
      <c r="G15042" s="13"/>
      <c r="H15042" s="13"/>
      <c r="I15042" s="13"/>
      <c r="J15042" s="13"/>
      <c r="K15042" s="14"/>
      <c r="L15042" s="14"/>
      <c r="M15042" s="14"/>
      <c r="N15042" s="14"/>
      <c r="O15042" s="14"/>
      <c r="P15042" s="14"/>
      <c r="Q15042" s="39"/>
      <c r="R15042" s="39"/>
      <c r="S15042" s="39"/>
      <c r="T15042" s="39"/>
      <c r="U15042" s="39"/>
      <c r="V15042" s="39"/>
      <c r="W15042" s="53"/>
      <c r="X15042" s="17"/>
      <c r="Y15042" s="12"/>
      <c r="Z15042" s="13"/>
    </row>
    <row r="15043" spans="1:26" x14ac:dyDescent="0.25">
      <c r="A15043" s="11"/>
      <c r="B15043" s="12"/>
      <c r="C15043" s="12"/>
      <c r="D15043" s="12"/>
      <c r="E15043" s="12"/>
      <c r="F15043" s="12"/>
      <c r="G15043" s="13"/>
      <c r="H15043" s="13"/>
      <c r="I15043" s="13"/>
      <c r="J15043" s="13"/>
      <c r="K15043" s="14"/>
      <c r="L15043" s="14"/>
      <c r="M15043" s="14"/>
      <c r="N15043" s="14"/>
      <c r="O15043" s="14"/>
      <c r="P15043" s="14"/>
      <c r="Q15043" s="39"/>
      <c r="R15043" s="39"/>
      <c r="S15043" s="39"/>
      <c r="T15043" s="39"/>
      <c r="U15043" s="39"/>
      <c r="V15043" s="39"/>
      <c r="W15043" s="39"/>
      <c r="X15043" s="17"/>
      <c r="Y15043" s="12"/>
      <c r="Z15043" s="13"/>
    </row>
    <row r="15044" spans="1:26" x14ac:dyDescent="0.25">
      <c r="A15044" s="11"/>
      <c r="B15044" s="12"/>
      <c r="C15044" s="12"/>
      <c r="D15044" s="12"/>
      <c r="E15044" s="12"/>
      <c r="F15044" s="12"/>
      <c r="G15044" s="13"/>
      <c r="H15044" s="13"/>
      <c r="I15044" s="13"/>
      <c r="J15044" s="13"/>
      <c r="K15044" s="14"/>
      <c r="L15044" s="14"/>
      <c r="M15044" s="14"/>
      <c r="N15044" s="14"/>
      <c r="O15044" s="14"/>
      <c r="P15044" s="14"/>
      <c r="Q15044" s="39"/>
      <c r="R15044" s="39"/>
      <c r="S15044" s="39"/>
      <c r="T15044" s="39"/>
      <c r="U15044" s="39"/>
      <c r="V15044" s="39"/>
      <c r="W15044" s="39"/>
      <c r="X15044" s="17"/>
      <c r="Y15044" s="12"/>
      <c r="Z15044" s="13"/>
    </row>
    <row r="15045" spans="1:26" x14ac:dyDescent="0.25">
      <c r="A15045" s="11"/>
      <c r="B15045" s="12"/>
      <c r="C15045" s="12"/>
      <c r="D15045" s="12"/>
      <c r="E15045" s="12"/>
      <c r="F15045" s="12"/>
      <c r="G15045" s="13"/>
      <c r="H15045" s="13"/>
      <c r="I15045" s="13"/>
      <c r="J15045" s="13"/>
      <c r="K15045" s="14"/>
      <c r="L15045" s="14"/>
      <c r="M15045" s="14"/>
      <c r="N15045" s="14"/>
      <c r="O15045" s="14"/>
      <c r="P15045" s="14"/>
      <c r="Q15045" s="39"/>
      <c r="R15045" s="39"/>
      <c r="S15045" s="39"/>
      <c r="T15045" s="39"/>
      <c r="U15045" s="39"/>
      <c r="V15045" s="39"/>
      <c r="W15045" s="53"/>
      <c r="X15045" s="17"/>
      <c r="Y15045" s="12"/>
      <c r="Z15045" s="13"/>
    </row>
    <row r="15046" spans="1:26" x14ac:dyDescent="0.25">
      <c r="A15046" s="11"/>
      <c r="B15046" s="12"/>
      <c r="C15046" s="12"/>
      <c r="D15046" s="12"/>
      <c r="E15046" s="12"/>
      <c r="F15046" s="12"/>
      <c r="G15046" s="13"/>
      <c r="H15046" s="13"/>
      <c r="I15046" s="13"/>
      <c r="J15046" s="13"/>
      <c r="K15046" s="14"/>
      <c r="L15046" s="14"/>
      <c r="M15046" s="14"/>
      <c r="N15046" s="14"/>
      <c r="O15046" s="14"/>
      <c r="P15046" s="14"/>
      <c r="Q15046" s="39"/>
      <c r="R15046" s="39"/>
      <c r="S15046" s="39"/>
      <c r="T15046" s="39"/>
      <c r="U15046" s="39"/>
      <c r="V15046" s="39"/>
      <c r="W15046" s="39"/>
      <c r="X15046" s="17"/>
      <c r="Y15046" s="12"/>
      <c r="Z15046" s="13"/>
    </row>
    <row r="15047" spans="1:26" x14ac:dyDescent="0.25">
      <c r="A15047" s="11"/>
      <c r="B15047" s="12"/>
      <c r="C15047" s="12"/>
      <c r="D15047" s="12"/>
      <c r="E15047" s="12"/>
      <c r="F15047" s="12"/>
      <c r="G15047" s="13"/>
      <c r="H15047" s="13"/>
      <c r="I15047" s="13"/>
      <c r="J15047" s="13"/>
      <c r="K15047" s="14"/>
      <c r="L15047" s="14"/>
      <c r="M15047" s="14"/>
      <c r="N15047" s="14"/>
      <c r="O15047" s="14"/>
      <c r="P15047" s="14"/>
      <c r="Q15047" s="39"/>
      <c r="R15047" s="39"/>
      <c r="S15047" s="39"/>
      <c r="T15047" s="39"/>
      <c r="U15047" s="39"/>
      <c r="V15047" s="39"/>
      <c r="W15047" s="53"/>
      <c r="X15047" s="17"/>
      <c r="Y15047" s="12"/>
      <c r="Z15047" s="13"/>
    </row>
    <row r="15048" spans="1:26" x14ac:dyDescent="0.25">
      <c r="A15048" s="11"/>
      <c r="B15048" s="12"/>
      <c r="C15048" s="12"/>
      <c r="D15048" s="12"/>
      <c r="E15048" s="12"/>
      <c r="F15048" s="12"/>
      <c r="G15048" s="13"/>
      <c r="H15048" s="13"/>
      <c r="I15048" s="13"/>
      <c r="J15048" s="13"/>
      <c r="K15048" s="14"/>
      <c r="L15048" s="14"/>
      <c r="M15048" s="14"/>
      <c r="N15048" s="14"/>
      <c r="O15048" s="14"/>
      <c r="P15048" s="14"/>
      <c r="Q15048" s="39"/>
      <c r="R15048" s="39"/>
      <c r="S15048" s="39"/>
      <c r="T15048" s="39"/>
      <c r="U15048" s="39"/>
      <c r="V15048" s="39"/>
      <c r="W15048" s="53"/>
      <c r="X15048" s="17"/>
      <c r="Y15048" s="12"/>
      <c r="Z15048" s="13"/>
    </row>
    <row r="15049" spans="1:26" x14ac:dyDescent="0.25">
      <c r="A15049" s="11"/>
      <c r="B15049" s="12"/>
      <c r="C15049" s="12"/>
      <c r="D15049" s="12"/>
      <c r="E15049" s="12"/>
      <c r="F15049" s="12"/>
      <c r="G15049" s="13"/>
      <c r="H15049" s="13"/>
      <c r="I15049" s="13"/>
      <c r="J15049" s="13"/>
      <c r="K15049" s="14"/>
      <c r="L15049" s="14"/>
      <c r="M15049" s="14"/>
      <c r="N15049" s="14"/>
      <c r="O15049" s="14"/>
      <c r="P15049" s="14"/>
      <c r="Q15049" s="39"/>
      <c r="R15049" s="39"/>
      <c r="S15049" s="39"/>
      <c r="T15049" s="39"/>
      <c r="U15049" s="39"/>
      <c r="V15049" s="39"/>
      <c r="W15049" s="53"/>
      <c r="X15049" s="17"/>
      <c r="Y15049" s="12"/>
      <c r="Z15049" s="13"/>
    </row>
    <row r="15050" spans="1:26" x14ac:dyDescent="0.25">
      <c r="A15050" s="11"/>
      <c r="B15050" s="12"/>
      <c r="C15050" s="12"/>
      <c r="D15050" s="12"/>
      <c r="E15050" s="12"/>
      <c r="F15050" s="12"/>
      <c r="G15050" s="13"/>
      <c r="H15050" s="13"/>
      <c r="I15050" s="13"/>
      <c r="J15050" s="13"/>
      <c r="K15050" s="14"/>
      <c r="L15050" s="14"/>
      <c r="M15050" s="14"/>
      <c r="N15050" s="14"/>
      <c r="O15050" s="14"/>
      <c r="P15050" s="14"/>
      <c r="Q15050" s="39"/>
      <c r="R15050" s="39"/>
      <c r="S15050" s="39"/>
      <c r="T15050" s="39"/>
      <c r="U15050" s="39"/>
      <c r="V15050" s="39"/>
      <c r="W15050" s="39"/>
      <c r="X15050" s="17"/>
      <c r="Y15050" s="12"/>
      <c r="Z15050" s="13"/>
    </row>
    <row r="15051" spans="1:26" x14ac:dyDescent="0.25">
      <c r="A15051" s="11"/>
      <c r="B15051" s="12"/>
      <c r="C15051" s="12"/>
      <c r="D15051" s="12"/>
      <c r="E15051" s="12"/>
      <c r="F15051" s="12"/>
      <c r="G15051" s="13"/>
      <c r="H15051" s="13"/>
      <c r="I15051" s="13"/>
      <c r="J15051" s="13"/>
      <c r="K15051" s="14"/>
      <c r="L15051" s="14"/>
      <c r="M15051" s="14"/>
      <c r="N15051" s="14"/>
      <c r="O15051" s="14"/>
      <c r="P15051" s="14"/>
      <c r="Q15051" s="39"/>
      <c r="R15051" s="39"/>
      <c r="S15051" s="39"/>
      <c r="T15051" s="39"/>
      <c r="U15051" s="39"/>
      <c r="V15051" s="39"/>
      <c r="W15051" s="39"/>
      <c r="X15051" s="17"/>
      <c r="Y15051" s="12"/>
      <c r="Z15051" s="13"/>
    </row>
    <row r="15052" spans="1:26" x14ac:dyDescent="0.25">
      <c r="A15052" s="11"/>
      <c r="B15052" s="12"/>
      <c r="C15052" s="12"/>
      <c r="D15052" s="12"/>
      <c r="E15052" s="12"/>
      <c r="F15052" s="12"/>
      <c r="G15052" s="13"/>
      <c r="H15052" s="13"/>
      <c r="I15052" s="13"/>
      <c r="J15052" s="13"/>
      <c r="K15052" s="14"/>
      <c r="L15052" s="14"/>
      <c r="M15052" s="14"/>
      <c r="N15052" s="14"/>
      <c r="O15052" s="14"/>
      <c r="P15052" s="14"/>
      <c r="Q15052" s="39"/>
      <c r="R15052" s="39"/>
      <c r="S15052" s="39"/>
      <c r="T15052" s="39"/>
      <c r="U15052" s="39"/>
      <c r="V15052" s="39"/>
      <c r="W15052" s="39"/>
      <c r="X15052" s="17"/>
      <c r="Y15052" s="12"/>
      <c r="Z15052" s="13"/>
    </row>
    <row r="15053" spans="1:26" x14ac:dyDescent="0.25">
      <c r="A15053" s="11"/>
      <c r="B15053" s="12"/>
      <c r="C15053" s="12"/>
      <c r="D15053" s="12"/>
      <c r="E15053" s="12"/>
      <c r="F15053" s="12"/>
      <c r="G15053" s="13"/>
      <c r="H15053" s="13"/>
      <c r="I15053" s="13"/>
      <c r="J15053" s="13"/>
      <c r="K15053" s="14"/>
      <c r="L15053" s="14"/>
      <c r="M15053" s="14"/>
      <c r="N15053" s="14"/>
      <c r="O15053" s="14"/>
      <c r="P15053" s="14"/>
      <c r="Q15053" s="39"/>
      <c r="R15053" s="39"/>
      <c r="S15053" s="39"/>
      <c r="T15053" s="39"/>
      <c r="U15053" s="39"/>
      <c r="V15053" s="39"/>
      <c r="W15053" s="39"/>
      <c r="X15053" s="17"/>
      <c r="Y15053" s="12"/>
      <c r="Z15053" s="13"/>
    </row>
    <row r="15054" spans="1:26" x14ac:dyDescent="0.25">
      <c r="A15054" s="11"/>
      <c r="B15054" s="12"/>
      <c r="C15054" s="12"/>
      <c r="D15054" s="12"/>
      <c r="E15054" s="12"/>
      <c r="F15054" s="12"/>
      <c r="G15054" s="13"/>
      <c r="H15054" s="13"/>
      <c r="I15054" s="13"/>
      <c r="J15054" s="13"/>
      <c r="K15054" s="14"/>
      <c r="L15054" s="14"/>
      <c r="M15054" s="14"/>
      <c r="N15054" s="14"/>
      <c r="O15054" s="14"/>
      <c r="P15054" s="14"/>
      <c r="Q15054" s="39"/>
      <c r="R15054" s="39"/>
      <c r="S15054" s="39"/>
      <c r="T15054" s="39"/>
      <c r="U15054" s="39"/>
      <c r="V15054" s="39"/>
      <c r="W15054" s="39"/>
      <c r="X15054" s="17"/>
      <c r="Y15054" s="12"/>
      <c r="Z15054" s="13"/>
    </row>
    <row r="15055" spans="1:26" x14ac:dyDescent="0.25">
      <c r="A15055" s="11"/>
      <c r="B15055" s="12"/>
      <c r="C15055" s="12"/>
      <c r="D15055" s="12"/>
      <c r="E15055" s="12"/>
      <c r="F15055" s="12"/>
      <c r="G15055" s="13"/>
      <c r="H15055" s="13"/>
      <c r="I15055" s="13"/>
      <c r="J15055" s="13"/>
      <c r="K15055" s="14"/>
      <c r="L15055" s="14"/>
      <c r="M15055" s="14"/>
      <c r="N15055" s="14"/>
      <c r="O15055" s="14"/>
      <c r="P15055" s="14"/>
      <c r="Q15055" s="39"/>
      <c r="R15055" s="39"/>
      <c r="S15055" s="39"/>
      <c r="T15055" s="39"/>
      <c r="U15055" s="39"/>
      <c r="V15055" s="39"/>
      <c r="W15055" s="53"/>
      <c r="X15055" s="17"/>
      <c r="Y15055" s="12"/>
      <c r="Z15055" s="13"/>
    </row>
    <row r="15056" spans="1:26" x14ac:dyDescent="0.25">
      <c r="A15056" s="11"/>
      <c r="B15056" s="12"/>
      <c r="C15056" s="12"/>
      <c r="D15056" s="12"/>
      <c r="E15056" s="12"/>
      <c r="F15056" s="12"/>
      <c r="G15056" s="13"/>
      <c r="H15056" s="13"/>
      <c r="I15056" s="13"/>
      <c r="J15056" s="13"/>
      <c r="K15056" s="14"/>
      <c r="L15056" s="14"/>
      <c r="M15056" s="14"/>
      <c r="N15056" s="14"/>
      <c r="O15056" s="14"/>
      <c r="P15056" s="14"/>
      <c r="Q15056" s="39"/>
      <c r="R15056" s="39"/>
      <c r="S15056" s="39"/>
      <c r="T15056" s="39"/>
      <c r="U15056" s="39"/>
      <c r="V15056" s="39"/>
      <c r="W15056" s="39"/>
      <c r="X15056" s="17"/>
      <c r="Y15056" s="12"/>
      <c r="Z15056" s="13"/>
    </row>
    <row r="15057" spans="1:26" x14ac:dyDescent="0.25">
      <c r="A15057" s="11"/>
      <c r="B15057" s="12"/>
      <c r="C15057" s="12"/>
      <c r="D15057" s="12"/>
      <c r="E15057" s="12"/>
      <c r="F15057" s="12"/>
      <c r="G15057" s="13"/>
      <c r="H15057" s="13"/>
      <c r="I15057" s="13"/>
      <c r="J15057" s="13"/>
      <c r="K15057" s="14"/>
      <c r="L15057" s="14"/>
      <c r="M15057" s="14"/>
      <c r="N15057" s="14"/>
      <c r="O15057" s="14"/>
      <c r="P15057" s="14"/>
      <c r="Q15057" s="39"/>
      <c r="R15057" s="39"/>
      <c r="S15057" s="39"/>
      <c r="T15057" s="39"/>
      <c r="U15057" s="39"/>
      <c r="V15057" s="39"/>
      <c r="W15057" s="53"/>
      <c r="X15057" s="17"/>
      <c r="Y15057" s="12"/>
      <c r="Z15057" s="13"/>
    </row>
    <row r="15058" spans="1:26" x14ac:dyDescent="0.25">
      <c r="A15058" s="11"/>
      <c r="B15058" s="12"/>
      <c r="C15058" s="12"/>
      <c r="D15058" s="12"/>
      <c r="E15058" s="12"/>
      <c r="F15058" s="12"/>
      <c r="G15058" s="13"/>
      <c r="H15058" s="13"/>
      <c r="I15058" s="13"/>
      <c r="J15058" s="13"/>
      <c r="K15058" s="14"/>
      <c r="L15058" s="14"/>
      <c r="M15058" s="14"/>
      <c r="N15058" s="14"/>
      <c r="O15058" s="14"/>
      <c r="P15058" s="14"/>
      <c r="Q15058" s="39"/>
      <c r="R15058" s="39"/>
      <c r="S15058" s="39"/>
      <c r="T15058" s="39"/>
      <c r="U15058" s="39"/>
      <c r="V15058" s="39"/>
      <c r="W15058" s="53"/>
      <c r="X15058" s="17"/>
      <c r="Y15058" s="12"/>
      <c r="Z15058" s="13"/>
    </row>
    <row r="15059" spans="1:26" x14ac:dyDescent="0.25">
      <c r="A15059" s="11"/>
      <c r="B15059" s="12"/>
      <c r="C15059" s="12"/>
      <c r="D15059" s="12"/>
      <c r="E15059" s="12"/>
      <c r="F15059" s="12"/>
      <c r="G15059" s="13"/>
      <c r="H15059" s="13"/>
      <c r="I15059" s="13"/>
      <c r="J15059" s="13"/>
      <c r="K15059" s="14"/>
      <c r="L15059" s="14"/>
      <c r="M15059" s="14"/>
      <c r="N15059" s="14"/>
      <c r="O15059" s="14"/>
      <c r="P15059" s="14"/>
      <c r="Q15059" s="39"/>
      <c r="R15059" s="39"/>
      <c r="S15059" s="39"/>
      <c r="T15059" s="39"/>
      <c r="U15059" s="39"/>
      <c r="V15059" s="39"/>
      <c r="W15059" s="53"/>
      <c r="X15059" s="17"/>
      <c r="Y15059" s="12"/>
      <c r="Z15059" s="13"/>
    </row>
    <row r="15060" spans="1:26" x14ac:dyDescent="0.25">
      <c r="A15060" s="11"/>
      <c r="B15060" s="12"/>
      <c r="C15060" s="12"/>
      <c r="D15060" s="12"/>
      <c r="E15060" s="12"/>
      <c r="F15060" s="12"/>
      <c r="G15060" s="13"/>
      <c r="H15060" s="13"/>
      <c r="I15060" s="13"/>
      <c r="J15060" s="13"/>
      <c r="K15060" s="14"/>
      <c r="L15060" s="14"/>
      <c r="M15060" s="14"/>
      <c r="N15060" s="14"/>
      <c r="O15060" s="14"/>
      <c r="P15060" s="14"/>
      <c r="Q15060" s="39"/>
      <c r="R15060" s="39"/>
      <c r="S15060" s="39"/>
      <c r="T15060" s="39"/>
      <c r="U15060" s="39"/>
      <c r="V15060" s="39"/>
      <c r="W15060" s="53"/>
      <c r="X15060" s="17"/>
      <c r="Y15060" s="12"/>
      <c r="Z15060" s="13"/>
    </row>
    <row r="15061" spans="1:26" x14ac:dyDescent="0.25">
      <c r="A15061" s="11"/>
      <c r="B15061" s="12"/>
      <c r="C15061" s="12"/>
      <c r="D15061" s="12"/>
      <c r="E15061" s="12"/>
      <c r="F15061" s="12"/>
      <c r="G15061" s="13"/>
      <c r="H15061" s="13"/>
      <c r="I15061" s="13"/>
      <c r="J15061" s="13"/>
      <c r="K15061" s="14"/>
      <c r="L15061" s="14"/>
      <c r="M15061" s="14"/>
      <c r="N15061" s="14"/>
      <c r="O15061" s="14"/>
      <c r="P15061" s="14"/>
      <c r="Q15061" s="39"/>
      <c r="R15061" s="39"/>
      <c r="S15061" s="39"/>
      <c r="T15061" s="39"/>
      <c r="U15061" s="39"/>
      <c r="V15061" s="39"/>
      <c r="W15061" s="53"/>
      <c r="X15061" s="17"/>
      <c r="Y15061" s="12"/>
      <c r="Z15061" s="13"/>
    </row>
    <row r="15062" spans="1:26" x14ac:dyDescent="0.25">
      <c r="A15062" s="11"/>
      <c r="B15062" s="12"/>
      <c r="C15062" s="12"/>
      <c r="D15062" s="12"/>
      <c r="E15062" s="12"/>
      <c r="F15062" s="12"/>
      <c r="G15062" s="13"/>
      <c r="H15062" s="13"/>
      <c r="I15062" s="13"/>
      <c r="J15062" s="13"/>
      <c r="K15062" s="14"/>
      <c r="L15062" s="14"/>
      <c r="M15062" s="14"/>
      <c r="N15062" s="14"/>
      <c r="O15062" s="14"/>
      <c r="P15062" s="14"/>
      <c r="Q15062" s="39"/>
      <c r="R15062" s="39"/>
      <c r="S15062" s="39"/>
      <c r="T15062" s="39"/>
      <c r="U15062" s="39"/>
      <c r="V15062" s="39"/>
      <c r="W15062" s="39"/>
      <c r="X15062" s="17"/>
      <c r="Y15062" s="12"/>
      <c r="Z15062" s="13"/>
    </row>
    <row r="15063" spans="1:26" x14ac:dyDescent="0.25">
      <c r="A15063" s="11"/>
      <c r="B15063" s="12"/>
      <c r="C15063" s="12"/>
      <c r="D15063" s="12"/>
      <c r="E15063" s="12"/>
      <c r="F15063" s="12"/>
      <c r="G15063" s="13"/>
      <c r="H15063" s="13"/>
      <c r="I15063" s="13"/>
      <c r="J15063" s="13"/>
      <c r="K15063" s="14"/>
      <c r="L15063" s="14"/>
      <c r="M15063" s="14"/>
      <c r="N15063" s="14"/>
      <c r="O15063" s="14"/>
      <c r="P15063" s="14"/>
      <c r="Q15063" s="39"/>
      <c r="R15063" s="39"/>
      <c r="S15063" s="39"/>
      <c r="T15063" s="39"/>
      <c r="U15063" s="39"/>
      <c r="V15063" s="39"/>
      <c r="W15063" s="39"/>
      <c r="X15063" s="17"/>
      <c r="Y15063" s="12"/>
      <c r="Z15063" s="13"/>
    </row>
    <row r="15064" spans="1:26" x14ac:dyDescent="0.25">
      <c r="A15064" s="11"/>
      <c r="B15064" s="12"/>
      <c r="C15064" s="12"/>
      <c r="D15064" s="12"/>
      <c r="E15064" s="12"/>
      <c r="F15064" s="12"/>
      <c r="G15064" s="13"/>
      <c r="H15064" s="13"/>
      <c r="I15064" s="13"/>
      <c r="J15064" s="13"/>
      <c r="K15064" s="14"/>
      <c r="L15064" s="14"/>
      <c r="M15064" s="14"/>
      <c r="N15064" s="14"/>
      <c r="O15064" s="14"/>
      <c r="P15064" s="14"/>
      <c r="Q15064" s="39"/>
      <c r="R15064" s="39"/>
      <c r="S15064" s="39"/>
      <c r="T15064" s="39"/>
      <c r="U15064" s="39"/>
      <c r="V15064" s="39"/>
      <c r="W15064" s="53"/>
      <c r="X15064" s="17"/>
      <c r="Y15064" s="12"/>
      <c r="Z15064" s="13"/>
    </row>
    <row r="15065" spans="1:26" x14ac:dyDescent="0.25">
      <c r="A15065" s="11"/>
      <c r="B15065" s="12"/>
      <c r="C15065" s="12"/>
      <c r="D15065" s="12"/>
      <c r="E15065" s="12"/>
      <c r="F15065" s="12"/>
      <c r="G15065" s="13"/>
      <c r="H15065" s="13"/>
      <c r="I15065" s="13"/>
      <c r="J15065" s="13"/>
      <c r="K15065" s="14"/>
      <c r="L15065" s="14"/>
      <c r="M15065" s="14"/>
      <c r="N15065" s="14"/>
      <c r="O15065" s="14"/>
      <c r="P15065" s="14"/>
      <c r="Q15065" s="39"/>
      <c r="R15065" s="39"/>
      <c r="S15065" s="39"/>
      <c r="T15065" s="39"/>
      <c r="U15065" s="39"/>
      <c r="V15065" s="39"/>
      <c r="W15065" s="39"/>
      <c r="X15065" s="17"/>
      <c r="Y15065" s="12"/>
      <c r="Z15065" s="13"/>
    </row>
    <row r="15066" spans="1:26" x14ac:dyDescent="0.25">
      <c r="A15066" s="11"/>
      <c r="B15066" s="12"/>
      <c r="C15066" s="12"/>
      <c r="D15066" s="12"/>
      <c r="E15066" s="12"/>
      <c r="F15066" s="12"/>
      <c r="G15066" s="13"/>
      <c r="H15066" s="13"/>
      <c r="I15066" s="13"/>
      <c r="J15066" s="13"/>
      <c r="K15066" s="14"/>
      <c r="L15066" s="14"/>
      <c r="M15066" s="14"/>
      <c r="N15066" s="14"/>
      <c r="O15066" s="14"/>
      <c r="P15066" s="14"/>
      <c r="Q15066" s="39"/>
      <c r="R15066" s="39"/>
      <c r="S15066" s="39"/>
      <c r="T15066" s="39"/>
      <c r="U15066" s="39"/>
      <c r="V15066" s="39"/>
      <c r="W15066" s="53"/>
      <c r="X15066" s="17"/>
      <c r="Y15066" s="12"/>
      <c r="Z15066" s="13"/>
    </row>
    <row r="15067" spans="1:26" x14ac:dyDescent="0.25">
      <c r="A15067" s="11"/>
      <c r="B15067" s="12"/>
      <c r="C15067" s="12"/>
      <c r="D15067" s="12"/>
      <c r="E15067" s="12"/>
      <c r="F15067" s="12"/>
      <c r="G15067" s="13"/>
      <c r="H15067" s="13"/>
      <c r="I15067" s="13"/>
      <c r="J15067" s="13"/>
      <c r="K15067" s="14"/>
      <c r="L15067" s="14"/>
      <c r="M15067" s="14"/>
      <c r="N15067" s="14"/>
      <c r="O15067" s="14"/>
      <c r="P15067" s="14"/>
      <c r="Q15067" s="39"/>
      <c r="R15067" s="39"/>
      <c r="S15067" s="39"/>
      <c r="T15067" s="39"/>
      <c r="U15067" s="39"/>
      <c r="V15067" s="39"/>
      <c r="W15067" s="53"/>
      <c r="X15067" s="17"/>
      <c r="Y15067" s="12"/>
      <c r="Z15067" s="13"/>
    </row>
    <row r="15068" spans="1:26" x14ac:dyDescent="0.25">
      <c r="A15068" s="11"/>
      <c r="B15068" s="12"/>
      <c r="C15068" s="12"/>
      <c r="D15068" s="12"/>
      <c r="E15068" s="12"/>
      <c r="F15068" s="12"/>
      <c r="G15068" s="13"/>
      <c r="H15068" s="13"/>
      <c r="I15068" s="13"/>
      <c r="J15068" s="13"/>
      <c r="K15068" s="14"/>
      <c r="L15068" s="14"/>
      <c r="M15068" s="14"/>
      <c r="N15068" s="14"/>
      <c r="O15068" s="14"/>
      <c r="P15068" s="14"/>
      <c r="Q15068" s="39"/>
      <c r="R15068" s="39"/>
      <c r="S15068" s="39"/>
      <c r="T15068" s="39"/>
      <c r="U15068" s="39"/>
      <c r="V15068" s="39"/>
      <c r="W15068" s="53"/>
      <c r="X15068" s="17"/>
      <c r="Y15068" s="12"/>
      <c r="Z15068" s="13"/>
    </row>
    <row r="15069" spans="1:26" x14ac:dyDescent="0.25">
      <c r="A15069" s="11"/>
      <c r="B15069" s="12"/>
      <c r="C15069" s="12"/>
      <c r="D15069" s="12"/>
      <c r="E15069" s="12"/>
      <c r="F15069" s="12"/>
      <c r="G15069" s="13"/>
      <c r="H15069" s="13"/>
      <c r="I15069" s="13"/>
      <c r="J15069" s="13"/>
      <c r="K15069" s="14"/>
      <c r="L15069" s="14"/>
      <c r="M15069" s="14"/>
      <c r="N15069" s="14"/>
      <c r="O15069" s="14"/>
      <c r="P15069" s="14"/>
      <c r="Q15069" s="39"/>
      <c r="R15069" s="39"/>
      <c r="S15069" s="39"/>
      <c r="T15069" s="39"/>
      <c r="U15069" s="39"/>
      <c r="V15069" s="39"/>
      <c r="W15069" s="38"/>
      <c r="X15069" s="17"/>
      <c r="Y15069" s="12"/>
      <c r="Z15069" s="13"/>
    </row>
    <row r="15070" spans="1:26" x14ac:dyDescent="0.25">
      <c r="A15070" s="11"/>
      <c r="B15070" s="12"/>
      <c r="C15070" s="12"/>
      <c r="D15070" s="12"/>
      <c r="E15070" s="12"/>
      <c r="F15070" s="12"/>
      <c r="G15070" s="13"/>
      <c r="H15070" s="13"/>
      <c r="I15070" s="13"/>
      <c r="J15070" s="13"/>
      <c r="K15070" s="14"/>
      <c r="L15070" s="14"/>
      <c r="M15070" s="14"/>
      <c r="N15070" s="14"/>
      <c r="O15070" s="14"/>
      <c r="P15070" s="14"/>
      <c r="Q15070" s="39"/>
      <c r="R15070" s="39"/>
      <c r="S15070" s="39"/>
      <c r="T15070" s="39"/>
      <c r="U15070" s="39"/>
      <c r="V15070" s="39"/>
      <c r="W15070" s="53"/>
      <c r="X15070" s="17"/>
      <c r="Y15070" s="12"/>
      <c r="Z15070" s="13"/>
    </row>
    <row r="15071" spans="1:26" x14ac:dyDescent="0.25">
      <c r="A15071" s="11"/>
      <c r="B15071" s="12"/>
      <c r="C15071" s="12"/>
      <c r="D15071" s="12"/>
      <c r="E15071" s="12"/>
      <c r="F15071" s="12"/>
      <c r="G15071" s="13"/>
      <c r="H15071" s="13"/>
      <c r="I15071" s="13"/>
      <c r="J15071" s="13"/>
      <c r="K15071" s="14"/>
      <c r="L15071" s="14"/>
      <c r="M15071" s="14"/>
      <c r="N15071" s="14"/>
      <c r="O15071" s="14"/>
      <c r="P15071" s="14"/>
      <c r="Q15071" s="39"/>
      <c r="R15071" s="39"/>
      <c r="S15071" s="39"/>
      <c r="T15071" s="39"/>
      <c r="U15071" s="39"/>
      <c r="V15071" s="39"/>
      <c r="W15071" s="39"/>
      <c r="X15071" s="17"/>
      <c r="Y15071" s="12"/>
      <c r="Z15071" s="13"/>
    </row>
    <row r="15072" spans="1:26" x14ac:dyDescent="0.25">
      <c r="A15072" s="11"/>
      <c r="B15072" s="12"/>
      <c r="C15072" s="12"/>
      <c r="D15072" s="12"/>
      <c r="E15072" s="12"/>
      <c r="F15072" s="12"/>
      <c r="G15072" s="13"/>
      <c r="H15072" s="13"/>
      <c r="I15072" s="13"/>
      <c r="J15072" s="13"/>
      <c r="K15072" s="14"/>
      <c r="L15072" s="14"/>
      <c r="M15072" s="14"/>
      <c r="N15072" s="14"/>
      <c r="O15072" s="14"/>
      <c r="P15072" s="14"/>
      <c r="Q15072" s="39"/>
      <c r="R15072" s="39"/>
      <c r="S15072" s="39"/>
      <c r="T15072" s="39"/>
      <c r="U15072" s="39"/>
      <c r="V15072" s="39"/>
      <c r="W15072" s="39"/>
      <c r="X15072" s="17"/>
      <c r="Y15072" s="12"/>
      <c r="Z15072" s="13"/>
    </row>
    <row r="15073" spans="1:26" x14ac:dyDescent="0.25">
      <c r="A15073" s="11"/>
      <c r="B15073" s="12"/>
      <c r="C15073" s="12"/>
      <c r="D15073" s="12"/>
      <c r="E15073" s="12"/>
      <c r="F15073" s="12"/>
      <c r="G15073" s="13"/>
      <c r="H15073" s="13"/>
      <c r="I15073" s="13"/>
      <c r="J15073" s="13"/>
      <c r="K15073" s="14"/>
      <c r="L15073" s="14"/>
      <c r="M15073" s="14"/>
      <c r="N15073" s="14"/>
      <c r="O15073" s="14"/>
      <c r="P15073" s="14"/>
      <c r="Q15073" s="39"/>
      <c r="R15073" s="39"/>
      <c r="S15073" s="39"/>
      <c r="T15073" s="39"/>
      <c r="U15073" s="39"/>
      <c r="V15073" s="39"/>
      <c r="W15073" s="53"/>
      <c r="X15073" s="17"/>
      <c r="Y15073" s="12"/>
      <c r="Z15073" s="13"/>
    </row>
    <row r="15074" spans="1:26" x14ac:dyDescent="0.25">
      <c r="A15074" s="11"/>
      <c r="B15074" s="12"/>
      <c r="C15074" s="12"/>
      <c r="D15074" s="12"/>
      <c r="E15074" s="12"/>
      <c r="F15074" s="12"/>
      <c r="G15074" s="13"/>
      <c r="H15074" s="13"/>
      <c r="I15074" s="13"/>
      <c r="J15074" s="13"/>
      <c r="K15074" s="14"/>
      <c r="L15074" s="14"/>
      <c r="M15074" s="14"/>
      <c r="N15074" s="14"/>
      <c r="O15074" s="14"/>
      <c r="P15074" s="14"/>
      <c r="Q15074" s="39"/>
      <c r="R15074" s="39"/>
      <c r="S15074" s="39"/>
      <c r="T15074" s="39"/>
      <c r="U15074" s="39"/>
      <c r="V15074" s="39"/>
      <c r="W15074" s="39"/>
      <c r="X15074" s="17"/>
      <c r="Y15074" s="12"/>
      <c r="Z15074" s="13"/>
    </row>
    <row r="15075" spans="1:26" x14ac:dyDescent="0.25">
      <c r="A15075" s="11"/>
      <c r="B15075" s="12"/>
      <c r="C15075" s="12"/>
      <c r="D15075" s="12"/>
      <c r="E15075" s="12"/>
      <c r="F15075" s="12"/>
      <c r="G15075" s="13"/>
      <c r="H15075" s="13"/>
      <c r="I15075" s="13"/>
      <c r="J15075" s="13"/>
      <c r="K15075" s="14"/>
      <c r="L15075" s="14"/>
      <c r="M15075" s="14"/>
      <c r="N15075" s="14"/>
      <c r="O15075" s="14"/>
      <c r="P15075" s="14"/>
      <c r="Q15075" s="39"/>
      <c r="R15075" s="39"/>
      <c r="S15075" s="39"/>
      <c r="T15075" s="39"/>
      <c r="U15075" s="39"/>
      <c r="V15075" s="39"/>
      <c r="W15075" s="39"/>
      <c r="X15075" s="17"/>
      <c r="Y15075" s="13"/>
      <c r="Z15075" s="13"/>
    </row>
    <row r="15076" spans="1:26" x14ac:dyDescent="0.25">
      <c r="A15076" s="11"/>
      <c r="B15076" s="12"/>
      <c r="C15076" s="12"/>
      <c r="D15076" s="12"/>
      <c r="E15076" s="12"/>
      <c r="F15076" s="12"/>
      <c r="G15076" s="13"/>
      <c r="H15076" s="13"/>
      <c r="I15076" s="13"/>
      <c r="J15076" s="13"/>
      <c r="K15076" s="14"/>
      <c r="L15076" s="14"/>
      <c r="M15076" s="14"/>
      <c r="N15076" s="14"/>
      <c r="O15076" s="14"/>
      <c r="P15076" s="14"/>
      <c r="Q15076" s="39"/>
      <c r="R15076" s="39"/>
      <c r="S15076" s="39"/>
      <c r="T15076" s="39"/>
      <c r="U15076" s="39"/>
      <c r="V15076" s="39"/>
      <c r="W15076" s="39"/>
      <c r="X15076" s="17"/>
      <c r="Y15076" s="12"/>
      <c r="Z15076" s="13"/>
    </row>
    <row r="15077" spans="1:26" x14ac:dyDescent="0.25">
      <c r="A15077" s="11"/>
      <c r="B15077" s="12"/>
      <c r="C15077" s="12"/>
      <c r="D15077" s="12"/>
      <c r="E15077" s="12"/>
      <c r="F15077" s="12"/>
      <c r="G15077" s="13"/>
      <c r="H15077" s="13"/>
      <c r="I15077" s="13"/>
      <c r="J15077" s="13"/>
      <c r="K15077" s="14"/>
      <c r="L15077" s="14"/>
      <c r="M15077" s="14"/>
      <c r="N15077" s="14"/>
      <c r="O15077" s="14"/>
      <c r="P15077" s="14"/>
      <c r="Q15077" s="39"/>
      <c r="R15077" s="39"/>
      <c r="S15077" s="39"/>
      <c r="T15077" s="39"/>
      <c r="U15077" s="39"/>
      <c r="V15077" s="39"/>
      <c r="W15077" s="53"/>
      <c r="X15077" s="17"/>
      <c r="Y15077" s="12"/>
      <c r="Z15077" s="13"/>
    </row>
    <row r="15078" spans="1:26" x14ac:dyDescent="0.25">
      <c r="A15078" s="11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14"/>
      <c r="L15078" s="14"/>
      <c r="M15078" s="14"/>
      <c r="N15078" s="14"/>
      <c r="O15078" s="14"/>
      <c r="P15078" s="14"/>
      <c r="Q15078" s="39"/>
      <c r="R15078" s="39"/>
      <c r="S15078" s="39"/>
      <c r="T15078" s="39"/>
      <c r="U15078" s="39"/>
      <c r="V15078" s="39"/>
      <c r="W15078" s="39"/>
      <c r="X15078" s="17"/>
      <c r="Y15078" s="12"/>
      <c r="Z15078" s="13"/>
    </row>
    <row r="15079" spans="1:26" x14ac:dyDescent="0.25">
      <c r="A15079" s="11"/>
      <c r="B15079" s="12"/>
      <c r="C15079" s="12"/>
      <c r="D15079" s="12"/>
      <c r="E15079" s="12"/>
      <c r="F15079" s="12"/>
      <c r="G15079" s="13"/>
      <c r="H15079" s="13"/>
      <c r="I15079" s="13"/>
      <c r="J15079" s="13"/>
      <c r="K15079" s="14"/>
      <c r="L15079" s="14"/>
      <c r="M15079" s="14"/>
      <c r="N15079" s="14"/>
      <c r="O15079" s="14"/>
      <c r="P15079" s="14"/>
      <c r="Q15079" s="39"/>
      <c r="R15079" s="39"/>
      <c r="S15079" s="39"/>
      <c r="T15079" s="39"/>
      <c r="U15079" s="39"/>
      <c r="V15079" s="39"/>
      <c r="W15079" s="39"/>
      <c r="X15079" s="17"/>
      <c r="Y15079" s="12"/>
      <c r="Z15079" s="13"/>
    </row>
    <row r="15080" spans="1:26" x14ac:dyDescent="0.25">
      <c r="A15080" s="11"/>
      <c r="B15080" s="12"/>
      <c r="C15080" s="12"/>
      <c r="D15080" s="12"/>
      <c r="E15080" s="12"/>
      <c r="F15080" s="12"/>
      <c r="G15080" s="13"/>
      <c r="H15080" s="13"/>
      <c r="I15080" s="13"/>
      <c r="J15080" s="13"/>
      <c r="K15080" s="14"/>
      <c r="L15080" s="14"/>
      <c r="M15080" s="14"/>
      <c r="N15080" s="14"/>
      <c r="O15080" s="14"/>
      <c r="P15080" s="14"/>
      <c r="Q15080" s="39"/>
      <c r="R15080" s="39"/>
      <c r="S15080" s="39"/>
      <c r="T15080" s="39"/>
      <c r="U15080" s="39"/>
      <c r="V15080" s="39"/>
      <c r="W15080" s="53"/>
      <c r="X15080" s="17"/>
      <c r="Y15080" s="12"/>
      <c r="Z15080" s="13"/>
    </row>
    <row r="15081" spans="1:26" x14ac:dyDescent="0.25">
      <c r="A15081" s="11"/>
      <c r="B15081" s="12"/>
      <c r="C15081" s="12"/>
      <c r="D15081" s="12"/>
      <c r="E15081" s="12"/>
      <c r="F15081" s="12"/>
      <c r="G15081" s="13"/>
      <c r="H15081" s="13"/>
      <c r="I15081" s="13"/>
      <c r="J15081" s="13"/>
      <c r="K15081" s="14"/>
      <c r="L15081" s="14"/>
      <c r="M15081" s="14"/>
      <c r="N15081" s="14"/>
      <c r="O15081" s="14"/>
      <c r="P15081" s="14"/>
      <c r="Q15081" s="39"/>
      <c r="R15081" s="39"/>
      <c r="S15081" s="39"/>
      <c r="T15081" s="39"/>
      <c r="U15081" s="39"/>
      <c r="V15081" s="39"/>
      <c r="W15081" s="39"/>
      <c r="X15081" s="17"/>
      <c r="Y15081" s="12"/>
      <c r="Z15081" s="13"/>
    </row>
    <row r="15082" spans="1:26" x14ac:dyDescent="0.25">
      <c r="A15082" s="11"/>
      <c r="B15082" s="12"/>
      <c r="C15082" s="12"/>
      <c r="D15082" s="12"/>
      <c r="E15082" s="12"/>
      <c r="F15082" s="12"/>
      <c r="G15082" s="13"/>
      <c r="H15082" s="13"/>
      <c r="I15082" s="13"/>
      <c r="J15082" s="13"/>
      <c r="K15082" s="14"/>
      <c r="L15082" s="14"/>
      <c r="M15082" s="14"/>
      <c r="N15082" s="14"/>
      <c r="O15082" s="14"/>
      <c r="P15082" s="14"/>
      <c r="Q15082" s="39"/>
      <c r="R15082" s="39"/>
      <c r="S15082" s="39"/>
      <c r="T15082" s="39"/>
      <c r="U15082" s="39"/>
      <c r="V15082" s="39"/>
      <c r="W15082" s="39"/>
      <c r="X15082" s="17"/>
      <c r="Y15082" s="12"/>
      <c r="Z15082" s="13"/>
    </row>
    <row r="15083" spans="1:26" x14ac:dyDescent="0.25">
      <c r="A15083" s="11"/>
      <c r="B15083" s="12"/>
      <c r="C15083" s="12"/>
      <c r="D15083" s="12"/>
      <c r="E15083" s="12"/>
      <c r="F15083" s="12"/>
      <c r="G15083" s="13"/>
      <c r="H15083" s="13"/>
      <c r="I15083" s="13"/>
      <c r="J15083" s="13"/>
      <c r="K15083" s="14"/>
      <c r="L15083" s="14"/>
      <c r="M15083" s="14"/>
      <c r="N15083" s="14"/>
      <c r="O15083" s="14"/>
      <c r="P15083" s="14"/>
      <c r="Q15083" s="39"/>
      <c r="R15083" s="39"/>
      <c r="S15083" s="39"/>
      <c r="T15083" s="39"/>
      <c r="U15083" s="39"/>
      <c r="V15083" s="39"/>
      <c r="W15083" s="53"/>
      <c r="X15083" s="17"/>
      <c r="Y15083" s="12"/>
      <c r="Z15083" s="13"/>
    </row>
    <row r="15084" spans="1:26" x14ac:dyDescent="0.25">
      <c r="A15084" s="11"/>
      <c r="B15084" s="12"/>
      <c r="C15084" s="12"/>
      <c r="D15084" s="12"/>
      <c r="E15084" s="12"/>
      <c r="F15084" s="12"/>
      <c r="G15084" s="13"/>
      <c r="H15084" s="13"/>
      <c r="I15084" s="13"/>
      <c r="J15084" s="13"/>
      <c r="K15084" s="14"/>
      <c r="L15084" s="14"/>
      <c r="M15084" s="14"/>
      <c r="N15084" s="14"/>
      <c r="O15084" s="14"/>
      <c r="P15084" s="14"/>
      <c r="Q15084" s="39"/>
      <c r="R15084" s="39"/>
      <c r="S15084" s="39"/>
      <c r="T15084" s="39"/>
      <c r="U15084" s="39"/>
      <c r="V15084" s="39"/>
      <c r="W15084" s="53"/>
      <c r="X15084" s="17"/>
      <c r="Y15084" s="12"/>
      <c r="Z15084" s="13"/>
    </row>
    <row r="15085" spans="1:26" x14ac:dyDescent="0.25">
      <c r="A15085" s="11"/>
      <c r="B15085" s="12"/>
      <c r="C15085" s="12"/>
      <c r="D15085" s="12"/>
      <c r="E15085" s="12"/>
      <c r="F15085" s="12"/>
      <c r="G15085" s="13"/>
      <c r="H15085" s="13"/>
      <c r="I15085" s="13"/>
      <c r="J15085" s="13"/>
      <c r="K15085" s="14"/>
      <c r="L15085" s="14"/>
      <c r="M15085" s="14"/>
      <c r="N15085" s="14"/>
      <c r="O15085" s="14"/>
      <c r="P15085" s="14"/>
      <c r="Q15085" s="39"/>
      <c r="R15085" s="39"/>
      <c r="S15085" s="39"/>
      <c r="T15085" s="39"/>
      <c r="U15085" s="39"/>
      <c r="V15085" s="39"/>
      <c r="W15085" s="53"/>
      <c r="X15085" s="17"/>
      <c r="Y15085" s="12"/>
      <c r="Z15085" s="13"/>
    </row>
    <row r="15086" spans="1:26" x14ac:dyDescent="0.25">
      <c r="A15086" s="11"/>
      <c r="B15086" s="12"/>
      <c r="C15086" s="12"/>
      <c r="D15086" s="12"/>
      <c r="E15086" s="12"/>
      <c r="F15086" s="12"/>
      <c r="G15086" s="13"/>
      <c r="H15086" s="13"/>
      <c r="I15086" s="13"/>
      <c r="J15086" s="13"/>
      <c r="K15086" s="14"/>
      <c r="L15086" s="14"/>
      <c r="M15086" s="14"/>
      <c r="N15086" s="14"/>
      <c r="O15086" s="14"/>
      <c r="P15086" s="14"/>
      <c r="Q15086" s="39"/>
      <c r="R15086" s="39"/>
      <c r="S15086" s="39"/>
      <c r="T15086" s="39"/>
      <c r="U15086" s="39"/>
      <c r="V15086" s="39"/>
      <c r="W15086" s="39"/>
      <c r="X15086" s="17"/>
      <c r="Y15086" s="12"/>
      <c r="Z15086" s="13"/>
    </row>
    <row r="15087" spans="1:26" x14ac:dyDescent="0.25">
      <c r="A15087" s="11"/>
      <c r="B15087" s="12"/>
      <c r="C15087" s="12"/>
      <c r="D15087" s="12"/>
      <c r="E15087" s="12"/>
      <c r="F15087" s="12"/>
      <c r="G15087" s="13"/>
      <c r="H15087" s="13"/>
      <c r="I15087" s="13"/>
      <c r="J15087" s="13"/>
      <c r="K15087" s="14"/>
      <c r="L15087" s="14"/>
      <c r="M15087" s="14"/>
      <c r="N15087" s="14"/>
      <c r="O15087" s="14"/>
      <c r="P15087" s="14"/>
      <c r="Q15087" s="39"/>
      <c r="R15087" s="39"/>
      <c r="S15087" s="39"/>
      <c r="T15087" s="39"/>
      <c r="U15087" s="39"/>
      <c r="V15087" s="39"/>
      <c r="W15087" s="39"/>
      <c r="X15087" s="17"/>
      <c r="Y15087" s="12"/>
      <c r="Z15087" s="13"/>
    </row>
    <row r="15088" spans="1:26" x14ac:dyDescent="0.25">
      <c r="A15088" s="11"/>
      <c r="B15088" s="12"/>
      <c r="C15088" s="12"/>
      <c r="D15088" s="12"/>
      <c r="E15088" s="12"/>
      <c r="F15088" s="12"/>
      <c r="G15088" s="13"/>
      <c r="H15088" s="13"/>
      <c r="I15088" s="13"/>
      <c r="J15088" s="13"/>
      <c r="K15088" s="14"/>
      <c r="L15088" s="14"/>
      <c r="M15088" s="14"/>
      <c r="N15088" s="14"/>
      <c r="O15088" s="14"/>
      <c r="P15088" s="14"/>
      <c r="Q15088" s="39"/>
      <c r="R15088" s="39"/>
      <c r="S15088" s="39"/>
      <c r="T15088" s="39"/>
      <c r="U15088" s="39"/>
      <c r="V15088" s="39"/>
      <c r="W15088" s="53"/>
      <c r="X15088" s="17"/>
      <c r="Y15088" s="12"/>
      <c r="Z15088" s="13"/>
    </row>
    <row r="15089" spans="1:26" x14ac:dyDescent="0.25">
      <c r="A15089" s="11"/>
      <c r="B15089" s="12"/>
      <c r="C15089" s="12"/>
      <c r="D15089" s="12"/>
      <c r="E15089" s="12"/>
      <c r="F15089" s="12"/>
      <c r="G15089" s="13"/>
      <c r="H15089" s="13"/>
      <c r="I15089" s="13"/>
      <c r="J15089" s="13"/>
      <c r="K15089" s="14"/>
      <c r="L15089" s="14"/>
      <c r="M15089" s="14"/>
      <c r="N15089" s="14"/>
      <c r="O15089" s="14"/>
      <c r="P15089" s="14"/>
      <c r="Q15089" s="39"/>
      <c r="R15089" s="39"/>
      <c r="S15089" s="39"/>
      <c r="T15089" s="39"/>
      <c r="U15089" s="39"/>
      <c r="V15089" s="39"/>
      <c r="W15089" s="39"/>
      <c r="X15089" s="17"/>
      <c r="Y15089" s="12"/>
      <c r="Z15089" s="13"/>
    </row>
    <row r="15090" spans="1:26" x14ac:dyDescent="0.25">
      <c r="A15090" s="11"/>
      <c r="B15090" s="12"/>
      <c r="C15090" s="12"/>
      <c r="D15090" s="12"/>
      <c r="E15090" s="12"/>
      <c r="F15090" s="12"/>
      <c r="G15090" s="13"/>
      <c r="H15090" s="13"/>
      <c r="I15090" s="13"/>
      <c r="J15090" s="13"/>
      <c r="K15090" s="14"/>
      <c r="L15090" s="14"/>
      <c r="M15090" s="14"/>
      <c r="N15090" s="14"/>
      <c r="O15090" s="14"/>
      <c r="P15090" s="14"/>
      <c r="Q15090" s="39"/>
      <c r="R15090" s="39"/>
      <c r="S15090" s="39"/>
      <c r="T15090" s="39"/>
      <c r="U15090" s="39"/>
      <c r="V15090" s="39"/>
      <c r="W15090" s="39"/>
      <c r="X15090" s="17"/>
      <c r="Y15090" s="12"/>
      <c r="Z15090" s="13"/>
    </row>
    <row r="15091" spans="1:26" x14ac:dyDescent="0.25">
      <c r="A15091" s="11"/>
      <c r="B15091" s="12"/>
      <c r="C15091" s="12"/>
      <c r="D15091" s="12"/>
      <c r="E15091" s="12"/>
      <c r="F15091" s="12"/>
      <c r="G15091" s="13"/>
      <c r="H15091" s="13"/>
      <c r="I15091" s="13"/>
      <c r="J15091" s="13"/>
      <c r="K15091" s="14"/>
      <c r="L15091" s="14"/>
      <c r="M15091" s="14"/>
      <c r="N15091" s="14"/>
      <c r="O15091" s="14"/>
      <c r="P15091" s="14"/>
      <c r="Q15091" s="39"/>
      <c r="R15091" s="39"/>
      <c r="S15091" s="39"/>
      <c r="T15091" s="39"/>
      <c r="U15091" s="39"/>
      <c r="V15091" s="39"/>
      <c r="W15091" s="39"/>
      <c r="X15091" s="17"/>
      <c r="Y15091" s="12"/>
      <c r="Z15091" s="13"/>
    </row>
    <row r="15092" spans="1:26" x14ac:dyDescent="0.25">
      <c r="A15092" s="11"/>
      <c r="B15092" s="12"/>
      <c r="C15092" s="12"/>
      <c r="D15092" s="12"/>
      <c r="E15092" s="12"/>
      <c r="F15092" s="12"/>
      <c r="G15092" s="13"/>
      <c r="H15092" s="13"/>
      <c r="I15092" s="13"/>
      <c r="J15092" s="13"/>
      <c r="K15092" s="14"/>
      <c r="L15092" s="14"/>
      <c r="M15092" s="14"/>
      <c r="N15092" s="14"/>
      <c r="O15092" s="14"/>
      <c r="P15092" s="14"/>
      <c r="Q15092" s="39"/>
      <c r="R15092" s="39"/>
      <c r="S15092" s="39"/>
      <c r="T15092" s="39"/>
      <c r="U15092" s="39"/>
      <c r="V15092" s="39"/>
      <c r="W15092" s="39"/>
      <c r="X15092" s="17"/>
      <c r="Y15092" s="12"/>
      <c r="Z15092" s="13"/>
    </row>
    <row r="15093" spans="1:26" x14ac:dyDescent="0.25">
      <c r="A15093" s="11"/>
      <c r="B15093" s="12"/>
      <c r="C15093" s="12"/>
      <c r="D15093" s="12"/>
      <c r="E15093" s="12"/>
      <c r="F15093" s="12"/>
      <c r="G15093" s="13"/>
      <c r="H15093" s="13"/>
      <c r="I15093" s="13"/>
      <c r="J15093" s="13"/>
      <c r="K15093" s="14"/>
      <c r="L15093" s="14"/>
      <c r="M15093" s="14"/>
      <c r="N15093" s="14"/>
      <c r="O15093" s="14"/>
      <c r="P15093" s="14"/>
      <c r="Q15093" s="39"/>
      <c r="R15093" s="39"/>
      <c r="S15093" s="39"/>
      <c r="T15093" s="39"/>
      <c r="U15093" s="39"/>
      <c r="V15093" s="39"/>
      <c r="W15093" s="39"/>
      <c r="X15093" s="17"/>
      <c r="Y15093" s="12"/>
      <c r="Z15093" s="13"/>
    </row>
    <row r="15094" spans="1:26" x14ac:dyDescent="0.25">
      <c r="A15094" s="11"/>
      <c r="B15094" s="12"/>
      <c r="C15094" s="12"/>
      <c r="D15094" s="12"/>
      <c r="E15094" s="12"/>
      <c r="F15094" s="12"/>
      <c r="G15094" s="13"/>
      <c r="H15094" s="13"/>
      <c r="I15094" s="13"/>
      <c r="J15094" s="13"/>
      <c r="K15094" s="14"/>
      <c r="L15094" s="14"/>
      <c r="M15094" s="14"/>
      <c r="N15094" s="14"/>
      <c r="O15094" s="14"/>
      <c r="P15094" s="14"/>
      <c r="Q15094" s="39"/>
      <c r="R15094" s="39"/>
      <c r="S15094" s="39"/>
      <c r="T15094" s="39"/>
      <c r="U15094" s="39"/>
      <c r="V15094" s="39"/>
      <c r="W15094" s="39"/>
      <c r="X15094" s="17"/>
      <c r="Y15094" s="12"/>
      <c r="Z15094" s="13"/>
    </row>
    <row r="15095" spans="1:26" x14ac:dyDescent="0.25">
      <c r="A15095" s="11"/>
      <c r="B15095" s="12"/>
      <c r="C15095" s="12"/>
      <c r="D15095" s="12"/>
      <c r="E15095" s="12"/>
      <c r="F15095" s="12"/>
      <c r="G15095" s="13"/>
      <c r="H15095" s="13"/>
      <c r="I15095" s="13"/>
      <c r="J15095" s="13"/>
      <c r="K15095" s="14"/>
      <c r="L15095" s="14"/>
      <c r="M15095" s="14"/>
      <c r="N15095" s="14"/>
      <c r="O15095" s="14"/>
      <c r="P15095" s="14"/>
      <c r="Q15095" s="39"/>
      <c r="R15095" s="39"/>
      <c r="S15095" s="39"/>
      <c r="T15095" s="39"/>
      <c r="U15095" s="39"/>
      <c r="V15095" s="39"/>
      <c r="W15095" s="39"/>
      <c r="X15095" s="17"/>
      <c r="Y15095" s="12"/>
      <c r="Z15095" s="13"/>
    </row>
    <row r="15096" spans="1:26" x14ac:dyDescent="0.25">
      <c r="A15096" s="11"/>
      <c r="B15096" s="12"/>
      <c r="C15096" s="12"/>
      <c r="D15096" s="12"/>
      <c r="E15096" s="12"/>
      <c r="F15096" s="12"/>
      <c r="G15096" s="13"/>
      <c r="H15096" s="13"/>
      <c r="I15096" s="13"/>
      <c r="J15096" s="13"/>
      <c r="K15096" s="14"/>
      <c r="L15096" s="14"/>
      <c r="M15096" s="14"/>
      <c r="N15096" s="14"/>
      <c r="O15096" s="14"/>
      <c r="P15096" s="14"/>
      <c r="Q15096" s="39"/>
      <c r="R15096" s="39"/>
      <c r="S15096" s="39"/>
      <c r="T15096" s="39"/>
      <c r="U15096" s="39"/>
      <c r="V15096" s="39"/>
      <c r="W15096" s="39"/>
      <c r="X15096" s="17"/>
      <c r="Y15096" s="13"/>
      <c r="Z15096" s="13"/>
    </row>
    <row r="15097" spans="1:26" x14ac:dyDescent="0.25">
      <c r="A15097" s="11"/>
      <c r="B15097" s="12"/>
      <c r="C15097" s="12"/>
      <c r="D15097" s="12"/>
      <c r="E15097" s="12"/>
      <c r="F15097" s="12"/>
      <c r="G15097" s="13"/>
      <c r="H15097" s="13"/>
      <c r="I15097" s="13"/>
      <c r="J15097" s="13"/>
      <c r="K15097" s="14"/>
      <c r="L15097" s="14"/>
      <c r="M15097" s="14"/>
      <c r="N15097" s="14"/>
      <c r="O15097" s="14"/>
      <c r="P15097" s="14"/>
      <c r="Q15097" s="39"/>
      <c r="R15097" s="39"/>
      <c r="S15097" s="39"/>
      <c r="T15097" s="39"/>
      <c r="U15097" s="39"/>
      <c r="V15097" s="39"/>
      <c r="W15097" s="53"/>
      <c r="X15097" s="17"/>
      <c r="Y15097" s="12"/>
      <c r="Z15097" s="13"/>
    </row>
    <row r="15098" spans="1:26" x14ac:dyDescent="0.25">
      <c r="A15098" s="11"/>
      <c r="B15098" s="12"/>
      <c r="C15098" s="12"/>
      <c r="D15098" s="12"/>
      <c r="E15098" s="12"/>
      <c r="F15098" s="12"/>
      <c r="G15098" s="13"/>
      <c r="H15098" s="13"/>
      <c r="I15098" s="13"/>
      <c r="J15098" s="13"/>
      <c r="K15098" s="14"/>
      <c r="L15098" s="14"/>
      <c r="M15098" s="14"/>
      <c r="N15098" s="14"/>
      <c r="O15098" s="14"/>
      <c r="P15098" s="14"/>
      <c r="Q15098" s="39"/>
      <c r="R15098" s="39"/>
      <c r="S15098" s="39"/>
      <c r="T15098" s="39"/>
      <c r="U15098" s="39"/>
      <c r="V15098" s="39"/>
      <c r="W15098" s="39"/>
      <c r="X15098" s="17"/>
      <c r="Y15098" s="13"/>
      <c r="Z15098" s="13"/>
    </row>
    <row r="15099" spans="1:26" x14ac:dyDescent="0.25">
      <c r="A15099" s="11"/>
      <c r="B15099" s="12"/>
      <c r="C15099" s="12"/>
      <c r="D15099" s="12"/>
      <c r="E15099" s="12"/>
      <c r="F15099" s="12"/>
      <c r="G15099" s="13"/>
      <c r="H15099" s="13"/>
      <c r="I15099" s="13"/>
      <c r="J15099" s="13"/>
      <c r="K15099" s="14"/>
      <c r="L15099" s="14"/>
      <c r="M15099" s="14"/>
      <c r="N15099" s="14"/>
      <c r="O15099" s="14"/>
      <c r="P15099" s="14"/>
      <c r="Q15099" s="39"/>
      <c r="R15099" s="39"/>
      <c r="S15099" s="39"/>
      <c r="T15099" s="39"/>
      <c r="U15099" s="39"/>
      <c r="V15099" s="39"/>
      <c r="W15099" s="39"/>
      <c r="X15099" s="17"/>
      <c r="Y15099" s="12"/>
      <c r="Z15099" s="13"/>
    </row>
    <row r="15100" spans="1:26" x14ac:dyDescent="0.25">
      <c r="A15100" s="11"/>
      <c r="B15100" s="12"/>
      <c r="C15100" s="12"/>
      <c r="D15100" s="12"/>
      <c r="E15100" s="12"/>
      <c r="F15100" s="12"/>
      <c r="G15100" s="13"/>
      <c r="H15100" s="13"/>
      <c r="I15100" s="13"/>
      <c r="J15100" s="13"/>
      <c r="K15100" s="14"/>
      <c r="L15100" s="14"/>
      <c r="M15100" s="14"/>
      <c r="N15100" s="14"/>
      <c r="O15100" s="14"/>
      <c r="P15100" s="14"/>
      <c r="Q15100" s="39"/>
      <c r="R15100" s="39"/>
      <c r="S15100" s="39"/>
      <c r="T15100" s="39"/>
      <c r="U15100" s="39"/>
      <c r="V15100" s="39"/>
      <c r="W15100" s="53"/>
      <c r="X15100" s="17"/>
      <c r="Y15100" s="12"/>
      <c r="Z15100" s="13"/>
    </row>
    <row r="15101" spans="1:26" x14ac:dyDescent="0.25">
      <c r="A15101" s="11"/>
      <c r="B15101" s="12"/>
      <c r="C15101" s="12"/>
      <c r="D15101" s="12"/>
      <c r="E15101" s="12"/>
      <c r="F15101" s="12"/>
      <c r="G15101" s="13"/>
      <c r="H15101" s="13"/>
      <c r="I15101" s="13"/>
      <c r="J15101" s="13"/>
      <c r="K15101" s="14"/>
      <c r="L15101" s="14"/>
      <c r="M15101" s="14"/>
      <c r="N15101" s="14"/>
      <c r="O15101" s="14"/>
      <c r="P15101" s="14"/>
      <c r="Q15101" s="39"/>
      <c r="R15101" s="39"/>
      <c r="S15101" s="39"/>
      <c r="T15101" s="39"/>
      <c r="U15101" s="39"/>
      <c r="V15101" s="39"/>
      <c r="W15101" s="39"/>
      <c r="X15101" s="17"/>
      <c r="Y15101" s="13"/>
      <c r="Z15101" s="13"/>
    </row>
    <row r="15102" spans="1:26" x14ac:dyDescent="0.25">
      <c r="A15102" s="11"/>
      <c r="B15102" s="12"/>
      <c r="C15102" s="12"/>
      <c r="D15102" s="12"/>
      <c r="E15102" s="12"/>
      <c r="F15102" s="12"/>
      <c r="G15102" s="13"/>
      <c r="H15102" s="13"/>
      <c r="I15102" s="13"/>
      <c r="J15102" s="13"/>
      <c r="K15102" s="14"/>
      <c r="L15102" s="14"/>
      <c r="M15102" s="14"/>
      <c r="N15102" s="14"/>
      <c r="O15102" s="14"/>
      <c r="P15102" s="14"/>
      <c r="Q15102" s="39"/>
      <c r="R15102" s="39"/>
      <c r="S15102" s="39"/>
      <c r="T15102" s="39"/>
      <c r="U15102" s="39"/>
      <c r="V15102" s="39"/>
      <c r="W15102" s="53"/>
      <c r="X15102" s="17"/>
      <c r="Y15102" s="12"/>
      <c r="Z15102" s="13"/>
    </row>
    <row r="15103" spans="1:26" x14ac:dyDescent="0.25">
      <c r="A15103" s="11"/>
      <c r="B15103" s="12"/>
      <c r="C15103" s="12"/>
      <c r="D15103" s="12"/>
      <c r="E15103" s="12"/>
      <c r="F15103" s="12"/>
      <c r="G15103" s="13"/>
      <c r="H15103" s="13"/>
      <c r="I15103" s="13"/>
      <c r="J15103" s="13"/>
      <c r="K15103" s="14"/>
      <c r="L15103" s="14"/>
      <c r="M15103" s="14"/>
      <c r="N15103" s="14"/>
      <c r="O15103" s="14"/>
      <c r="P15103" s="14"/>
      <c r="Q15103" s="39"/>
      <c r="R15103" s="39"/>
      <c r="S15103" s="39"/>
      <c r="T15103" s="39"/>
      <c r="U15103" s="39"/>
      <c r="V15103" s="39"/>
      <c r="W15103" s="39"/>
      <c r="X15103" s="17"/>
      <c r="Y15103" s="12"/>
      <c r="Z15103" s="13"/>
    </row>
    <row r="15104" spans="1:26" x14ac:dyDescent="0.25">
      <c r="A15104" s="11"/>
      <c r="B15104" s="12"/>
      <c r="C15104" s="12"/>
      <c r="D15104" s="12"/>
      <c r="E15104" s="12"/>
      <c r="F15104" s="12"/>
      <c r="G15104" s="13"/>
      <c r="H15104" s="13"/>
      <c r="I15104" s="13"/>
      <c r="J15104" s="13"/>
      <c r="K15104" s="14"/>
      <c r="L15104" s="14"/>
      <c r="M15104" s="14"/>
      <c r="N15104" s="14"/>
      <c r="O15104" s="14"/>
      <c r="P15104" s="14"/>
      <c r="Q15104" s="39"/>
      <c r="R15104" s="39"/>
      <c r="S15104" s="39"/>
      <c r="T15104" s="39"/>
      <c r="U15104" s="39"/>
      <c r="V15104" s="39"/>
      <c r="W15104" s="39"/>
      <c r="X15104" s="17"/>
      <c r="Y15104" s="12"/>
      <c r="Z15104" s="13"/>
    </row>
    <row r="15105" spans="1:26" x14ac:dyDescent="0.25">
      <c r="A15105" s="11"/>
      <c r="B15105" s="12"/>
      <c r="C15105" s="12"/>
      <c r="D15105" s="12"/>
      <c r="E15105" s="12"/>
      <c r="F15105" s="12"/>
      <c r="G15105" s="13"/>
      <c r="H15105" s="13"/>
      <c r="I15105" s="13"/>
      <c r="J15105" s="13"/>
      <c r="K15105" s="14"/>
      <c r="L15105" s="14"/>
      <c r="M15105" s="14"/>
      <c r="N15105" s="14"/>
      <c r="O15105" s="14"/>
      <c r="P15105" s="14"/>
      <c r="Q15105" s="39"/>
      <c r="R15105" s="39"/>
      <c r="S15105" s="39"/>
      <c r="T15105" s="39"/>
      <c r="U15105" s="39"/>
      <c r="V15105" s="39"/>
      <c r="W15105" s="53"/>
      <c r="X15105" s="17"/>
      <c r="Y15105" s="12"/>
      <c r="Z15105" s="13"/>
    </row>
    <row r="15106" spans="1:26" x14ac:dyDescent="0.25">
      <c r="A15106" s="11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14"/>
      <c r="L15106" s="14"/>
      <c r="M15106" s="14"/>
      <c r="N15106" s="14"/>
      <c r="O15106" s="14"/>
      <c r="P15106" s="14"/>
      <c r="Q15106" s="39"/>
      <c r="R15106" s="39"/>
      <c r="S15106" s="39"/>
      <c r="T15106" s="39"/>
      <c r="U15106" s="39"/>
      <c r="V15106" s="39"/>
      <c r="W15106" s="53"/>
      <c r="X15106" s="17"/>
      <c r="Y15106" s="12"/>
      <c r="Z15106" s="13"/>
    </row>
    <row r="15107" spans="1:26" x14ac:dyDescent="0.25">
      <c r="A15107" s="11"/>
      <c r="B15107" s="12"/>
      <c r="C15107" s="12"/>
      <c r="D15107" s="12"/>
      <c r="E15107" s="12"/>
      <c r="F15107" s="12"/>
      <c r="G15107" s="13"/>
      <c r="H15107" s="13"/>
      <c r="I15107" s="13"/>
      <c r="J15107" s="13"/>
      <c r="K15107" s="14"/>
      <c r="L15107" s="14"/>
      <c r="M15107" s="14"/>
      <c r="N15107" s="14"/>
      <c r="O15107" s="14"/>
      <c r="P15107" s="14"/>
      <c r="Q15107" s="39"/>
      <c r="R15107" s="39"/>
      <c r="S15107" s="39"/>
      <c r="T15107" s="39"/>
      <c r="U15107" s="39"/>
      <c r="V15107" s="39"/>
      <c r="W15107" s="39"/>
      <c r="X15107" s="17"/>
      <c r="Y15107" s="12"/>
      <c r="Z15107" s="13"/>
    </row>
    <row r="15108" spans="1:26" x14ac:dyDescent="0.25">
      <c r="A15108" s="11"/>
      <c r="B15108" s="12"/>
      <c r="C15108" s="12"/>
      <c r="D15108" s="12"/>
      <c r="E15108" s="12"/>
      <c r="F15108" s="12"/>
      <c r="G15108" s="13"/>
      <c r="H15108" s="13"/>
      <c r="I15108" s="13"/>
      <c r="J15108" s="13"/>
      <c r="K15108" s="14"/>
      <c r="L15108" s="14"/>
      <c r="M15108" s="14"/>
      <c r="N15108" s="14"/>
      <c r="O15108" s="14"/>
      <c r="P15108" s="14"/>
      <c r="Q15108" s="39"/>
      <c r="R15108" s="39"/>
      <c r="S15108" s="39"/>
      <c r="T15108" s="39"/>
      <c r="U15108" s="39"/>
      <c r="V15108" s="39"/>
      <c r="W15108" s="39"/>
      <c r="X15108" s="17"/>
      <c r="Y15108" s="13"/>
      <c r="Z15108" s="13"/>
    </row>
    <row r="15109" spans="1:26" x14ac:dyDescent="0.25">
      <c r="A15109" s="11"/>
      <c r="B15109" s="12"/>
      <c r="C15109" s="12"/>
      <c r="D15109" s="12"/>
      <c r="E15109" s="12"/>
      <c r="F15109" s="12"/>
      <c r="G15109" s="13"/>
      <c r="H15109" s="13"/>
      <c r="I15109" s="13"/>
      <c r="J15109" s="13"/>
      <c r="K15109" s="14"/>
      <c r="L15109" s="14"/>
      <c r="M15109" s="14"/>
      <c r="N15109" s="14"/>
      <c r="O15109" s="14"/>
      <c r="P15109" s="14"/>
      <c r="Q15109" s="39"/>
      <c r="R15109" s="39"/>
      <c r="S15109" s="39"/>
      <c r="T15109" s="39"/>
      <c r="U15109" s="39"/>
      <c r="V15109" s="39"/>
      <c r="W15109" s="39"/>
      <c r="X15109" s="17"/>
      <c r="Y15109" s="13"/>
      <c r="Z15109" s="13"/>
    </row>
    <row r="15110" spans="1:26" x14ac:dyDescent="0.25">
      <c r="A15110" s="11"/>
      <c r="B15110" s="12"/>
      <c r="C15110" s="12"/>
      <c r="D15110" s="12"/>
      <c r="E15110" s="12"/>
      <c r="F15110" s="12"/>
      <c r="G15110" s="13"/>
      <c r="H15110" s="13"/>
      <c r="I15110" s="13"/>
      <c r="J15110" s="13"/>
      <c r="K15110" s="14"/>
      <c r="L15110" s="14"/>
      <c r="M15110" s="14"/>
      <c r="N15110" s="14"/>
      <c r="O15110" s="14"/>
      <c r="P15110" s="14"/>
      <c r="Q15110" s="39"/>
      <c r="R15110" s="39"/>
      <c r="S15110" s="39"/>
      <c r="T15110" s="39"/>
      <c r="U15110" s="39"/>
      <c r="V15110" s="39"/>
      <c r="W15110" s="39"/>
      <c r="X15110" s="17"/>
      <c r="Y15110" s="13"/>
      <c r="Z15110" s="13"/>
    </row>
    <row r="15111" spans="1:26" x14ac:dyDescent="0.25">
      <c r="A15111" s="11"/>
      <c r="B15111" s="12"/>
      <c r="C15111" s="12"/>
      <c r="D15111" s="12"/>
      <c r="E15111" s="12"/>
      <c r="F15111" s="12"/>
      <c r="G15111" s="13"/>
      <c r="H15111" s="13"/>
      <c r="I15111" s="13"/>
      <c r="J15111" s="13"/>
      <c r="K15111" s="14"/>
      <c r="L15111" s="14"/>
      <c r="M15111" s="14"/>
      <c r="N15111" s="14"/>
      <c r="O15111" s="14"/>
      <c r="P15111" s="14"/>
      <c r="Q15111" s="39"/>
      <c r="R15111" s="39"/>
      <c r="S15111" s="39"/>
      <c r="T15111" s="39"/>
      <c r="U15111" s="39"/>
      <c r="V15111" s="39"/>
      <c r="W15111" s="39"/>
      <c r="X15111" s="17"/>
      <c r="Y15111" s="12"/>
      <c r="Z15111" s="13"/>
    </row>
    <row r="15112" spans="1:26" x14ac:dyDescent="0.25">
      <c r="A15112" s="11"/>
      <c r="B15112" s="12"/>
      <c r="C15112" s="12"/>
      <c r="D15112" s="12"/>
      <c r="E15112" s="12"/>
      <c r="F15112" s="12"/>
      <c r="G15112" s="13"/>
      <c r="H15112" s="13"/>
      <c r="I15112" s="13"/>
      <c r="J15112" s="13"/>
      <c r="K15112" s="14"/>
      <c r="L15112" s="14"/>
      <c r="M15112" s="14"/>
      <c r="N15112" s="14"/>
      <c r="O15112" s="14"/>
      <c r="P15112" s="14"/>
      <c r="Q15112" s="39"/>
      <c r="R15112" s="39"/>
      <c r="S15112" s="39"/>
      <c r="T15112" s="39"/>
      <c r="U15112" s="39"/>
      <c r="V15112" s="39"/>
      <c r="W15112" s="39"/>
      <c r="X15112" s="17"/>
      <c r="Y15112" s="12"/>
      <c r="Z15112" s="13"/>
    </row>
    <row r="15113" spans="1:26" x14ac:dyDescent="0.25">
      <c r="A15113" s="11"/>
      <c r="B15113" s="12"/>
      <c r="C15113" s="12"/>
      <c r="D15113" s="12"/>
      <c r="E15113" s="12"/>
      <c r="F15113" s="12"/>
      <c r="G15113" s="13"/>
      <c r="H15113" s="13"/>
      <c r="I15113" s="13"/>
      <c r="J15113" s="13"/>
      <c r="K15113" s="14"/>
      <c r="L15113" s="14"/>
      <c r="M15113" s="14"/>
      <c r="N15113" s="14"/>
      <c r="O15113" s="14"/>
      <c r="P15113" s="14"/>
      <c r="Q15113" s="39"/>
      <c r="R15113" s="39"/>
      <c r="S15113" s="39"/>
      <c r="T15113" s="39"/>
      <c r="U15113" s="39"/>
      <c r="V15113" s="39"/>
      <c r="W15113" s="39"/>
      <c r="X15113" s="17"/>
      <c r="Y15113" s="13"/>
      <c r="Z15113" s="13"/>
    </row>
    <row r="15114" spans="1:26" x14ac:dyDescent="0.25">
      <c r="A15114" s="11"/>
      <c r="B15114" s="12"/>
      <c r="C15114" s="12"/>
      <c r="D15114" s="12"/>
      <c r="E15114" s="12"/>
      <c r="F15114" s="12"/>
      <c r="G15114" s="13"/>
      <c r="H15114" s="13"/>
      <c r="I15114" s="13"/>
      <c r="J15114" s="13"/>
      <c r="K15114" s="14"/>
      <c r="L15114" s="14"/>
      <c r="M15114" s="14"/>
      <c r="N15114" s="14"/>
      <c r="O15114" s="14"/>
      <c r="P15114" s="14"/>
      <c r="Q15114" s="39"/>
      <c r="R15114" s="39"/>
      <c r="S15114" s="39"/>
      <c r="T15114" s="39"/>
      <c r="U15114" s="39"/>
      <c r="V15114" s="39"/>
      <c r="W15114" s="39"/>
      <c r="X15114" s="17"/>
      <c r="Y15114" s="12"/>
      <c r="Z15114" s="13"/>
    </row>
    <row r="15115" spans="1:26" x14ac:dyDescent="0.25">
      <c r="A15115" s="11"/>
      <c r="B15115" s="12"/>
      <c r="C15115" s="12"/>
      <c r="D15115" s="12"/>
      <c r="E15115" s="12"/>
      <c r="F15115" s="12"/>
      <c r="G15115" s="13"/>
      <c r="H15115" s="13"/>
      <c r="I15115" s="13"/>
      <c r="J15115" s="13"/>
      <c r="K15115" s="14"/>
      <c r="L15115" s="14"/>
      <c r="M15115" s="14"/>
      <c r="N15115" s="14"/>
      <c r="O15115" s="14"/>
      <c r="P15115" s="14"/>
      <c r="Q15115" s="39"/>
      <c r="R15115" s="39"/>
      <c r="S15115" s="39"/>
      <c r="T15115" s="39"/>
      <c r="U15115" s="39"/>
      <c r="V15115" s="39"/>
      <c r="W15115" s="39"/>
      <c r="X15115" s="17"/>
      <c r="Y15115" s="12"/>
      <c r="Z15115" s="13"/>
    </row>
    <row r="15116" spans="1:26" x14ac:dyDescent="0.25">
      <c r="A15116" s="11"/>
      <c r="B15116" s="12"/>
      <c r="C15116" s="12"/>
      <c r="D15116" s="12"/>
      <c r="E15116" s="12"/>
      <c r="F15116" s="12"/>
      <c r="G15116" s="13"/>
      <c r="H15116" s="13"/>
      <c r="I15116" s="13"/>
      <c r="J15116" s="13"/>
      <c r="K15116" s="14"/>
      <c r="L15116" s="14"/>
      <c r="M15116" s="14"/>
      <c r="N15116" s="14"/>
      <c r="O15116" s="14"/>
      <c r="P15116" s="14"/>
      <c r="Q15116" s="39"/>
      <c r="R15116" s="39"/>
      <c r="S15116" s="39"/>
      <c r="T15116" s="39"/>
      <c r="U15116" s="39"/>
      <c r="V15116" s="39"/>
      <c r="W15116" s="39"/>
      <c r="X15116" s="17"/>
      <c r="Y15116" s="12"/>
      <c r="Z15116" s="13"/>
    </row>
    <row r="15117" spans="1:26" x14ac:dyDescent="0.25">
      <c r="A15117" s="11"/>
      <c r="B15117" s="12"/>
      <c r="C15117" s="12"/>
      <c r="D15117" s="12"/>
      <c r="E15117" s="12"/>
      <c r="F15117" s="12"/>
      <c r="G15117" s="13"/>
      <c r="H15117" s="13"/>
      <c r="I15117" s="13"/>
      <c r="J15117" s="13"/>
      <c r="K15117" s="14"/>
      <c r="L15117" s="14"/>
      <c r="M15117" s="14"/>
      <c r="N15117" s="14"/>
      <c r="O15117" s="14"/>
      <c r="P15117" s="14"/>
      <c r="Q15117" s="39"/>
      <c r="R15117" s="39"/>
      <c r="S15117" s="39"/>
      <c r="T15117" s="39"/>
      <c r="U15117" s="39"/>
      <c r="V15117" s="39"/>
      <c r="W15117" s="39"/>
      <c r="X15117" s="17"/>
      <c r="Y15117" s="12"/>
      <c r="Z15117" s="13"/>
    </row>
    <row r="15118" spans="1:26" x14ac:dyDescent="0.25">
      <c r="A15118" s="11"/>
      <c r="B15118" s="12"/>
      <c r="C15118" s="12"/>
      <c r="D15118" s="12"/>
      <c r="E15118" s="12"/>
      <c r="F15118" s="12"/>
      <c r="G15118" s="13"/>
      <c r="H15118" s="13"/>
      <c r="I15118" s="13"/>
      <c r="J15118" s="13"/>
      <c r="K15118" s="14"/>
      <c r="L15118" s="14"/>
      <c r="M15118" s="14"/>
      <c r="N15118" s="14"/>
      <c r="O15118" s="14"/>
      <c r="P15118" s="14"/>
      <c r="Q15118" s="39"/>
      <c r="R15118" s="39"/>
      <c r="S15118" s="39"/>
      <c r="T15118" s="39"/>
      <c r="U15118" s="39"/>
      <c r="V15118" s="39"/>
      <c r="W15118" s="38"/>
      <c r="X15118" s="17"/>
      <c r="Y15118" s="12"/>
      <c r="Z15118" s="13"/>
    </row>
    <row r="15119" spans="1:26" x14ac:dyDescent="0.25">
      <c r="A15119" s="11"/>
      <c r="B15119" s="12"/>
      <c r="C15119" s="12"/>
      <c r="D15119" s="12"/>
      <c r="E15119" s="12"/>
      <c r="F15119" s="12"/>
      <c r="G15119" s="13"/>
      <c r="H15119" s="13"/>
      <c r="I15119" s="13"/>
      <c r="J15119" s="13"/>
      <c r="K15119" s="14"/>
      <c r="L15119" s="14"/>
      <c r="M15119" s="14"/>
      <c r="N15119" s="14"/>
      <c r="O15119" s="14"/>
      <c r="P15119" s="12"/>
      <c r="Q15119" s="39"/>
      <c r="R15119" s="39"/>
      <c r="S15119" s="39"/>
      <c r="T15119" s="39"/>
      <c r="U15119" s="39"/>
      <c r="V15119" s="39"/>
      <c r="W15119" s="53"/>
      <c r="X15119" s="17"/>
      <c r="Y15119" s="12"/>
      <c r="Z15119" s="13"/>
    </row>
    <row r="15120" spans="1:26" x14ac:dyDescent="0.25">
      <c r="A15120" s="11"/>
      <c r="B15120" s="12"/>
      <c r="C15120" s="12"/>
      <c r="D15120" s="12"/>
      <c r="E15120" s="12"/>
      <c r="F15120" s="12"/>
      <c r="G15120" s="13"/>
      <c r="H15120" s="13"/>
      <c r="I15120" s="13"/>
      <c r="J15120" s="13"/>
      <c r="K15120" s="14"/>
      <c r="L15120" s="14"/>
      <c r="M15120" s="14"/>
      <c r="N15120" s="14"/>
      <c r="O15120" s="14"/>
      <c r="P15120" s="14"/>
      <c r="Q15120" s="39"/>
      <c r="R15120" s="39"/>
      <c r="S15120" s="39"/>
      <c r="T15120" s="39"/>
      <c r="U15120" s="39"/>
      <c r="V15120" s="39"/>
      <c r="W15120" s="39"/>
      <c r="X15120" s="17"/>
      <c r="Y15120" s="13"/>
      <c r="Z15120" s="13"/>
    </row>
    <row r="15121" spans="1:26" x14ac:dyDescent="0.25">
      <c r="A15121" s="11"/>
      <c r="B15121" s="12"/>
      <c r="C15121" s="12"/>
      <c r="D15121" s="12"/>
      <c r="E15121" s="12"/>
      <c r="F15121" s="12"/>
      <c r="G15121" s="13"/>
      <c r="H15121" s="13"/>
      <c r="I15121" s="13"/>
      <c r="J15121" s="13"/>
      <c r="K15121" s="14"/>
      <c r="L15121" s="14"/>
      <c r="M15121" s="14"/>
      <c r="N15121" s="14"/>
      <c r="O15121" s="14"/>
      <c r="P15121" s="14"/>
      <c r="Q15121" s="39"/>
      <c r="R15121" s="39"/>
      <c r="S15121" s="39"/>
      <c r="T15121" s="39"/>
      <c r="U15121" s="39"/>
      <c r="V15121" s="39"/>
      <c r="W15121" s="53"/>
      <c r="X15121" s="17"/>
      <c r="Y15121" s="12"/>
      <c r="Z15121" s="13"/>
    </row>
    <row r="15122" spans="1:26" x14ac:dyDescent="0.25">
      <c r="A15122" s="11"/>
      <c r="B15122" s="12"/>
      <c r="C15122" s="12"/>
      <c r="D15122" s="12"/>
      <c r="E15122" s="12"/>
      <c r="F15122" s="12"/>
      <c r="G15122" s="13"/>
      <c r="H15122" s="13"/>
      <c r="I15122" s="13"/>
      <c r="J15122" s="13"/>
      <c r="K15122" s="14"/>
      <c r="L15122" s="14"/>
      <c r="M15122" s="14"/>
      <c r="N15122" s="14"/>
      <c r="O15122" s="14"/>
      <c r="P15122" s="14"/>
      <c r="Q15122" s="39"/>
      <c r="R15122" s="39"/>
      <c r="S15122" s="39"/>
      <c r="T15122" s="39"/>
      <c r="U15122" s="39"/>
      <c r="V15122" s="39"/>
      <c r="W15122" s="53"/>
      <c r="X15122" s="17"/>
      <c r="Y15122" s="12"/>
      <c r="Z15122" s="13"/>
    </row>
    <row r="15123" spans="1:26" x14ac:dyDescent="0.25">
      <c r="A15123" s="11"/>
      <c r="B15123" s="12"/>
      <c r="C15123" s="12"/>
      <c r="D15123" s="12"/>
      <c r="E15123" s="12"/>
      <c r="F15123" s="12"/>
      <c r="G15123" s="13"/>
      <c r="H15123" s="13"/>
      <c r="I15123" s="13"/>
      <c r="J15123" s="13"/>
      <c r="K15123" s="14"/>
      <c r="L15123" s="14"/>
      <c r="M15123" s="14"/>
      <c r="N15123" s="14"/>
      <c r="O15123" s="14"/>
      <c r="P15123" s="14"/>
      <c r="Q15123" s="39"/>
      <c r="R15123" s="39"/>
      <c r="S15123" s="39"/>
      <c r="T15123" s="39"/>
      <c r="U15123" s="39"/>
      <c r="V15123" s="39"/>
      <c r="W15123" s="53"/>
      <c r="X15123" s="17"/>
      <c r="Y15123" s="12"/>
      <c r="Z15123" s="13"/>
    </row>
    <row r="15124" spans="1:26" x14ac:dyDescent="0.25">
      <c r="A15124" s="11"/>
      <c r="B15124" s="12"/>
      <c r="C15124" s="12"/>
      <c r="D15124" s="12"/>
      <c r="E15124" s="12"/>
      <c r="F15124" s="12"/>
      <c r="G15124" s="13"/>
      <c r="H15124" s="13"/>
      <c r="I15124" s="13"/>
      <c r="J15124" s="13"/>
      <c r="K15124" s="14"/>
      <c r="L15124" s="14"/>
      <c r="M15124" s="14"/>
      <c r="N15124" s="14"/>
      <c r="O15124" s="14"/>
      <c r="P15124" s="14"/>
      <c r="Q15124" s="39"/>
      <c r="R15124" s="39"/>
      <c r="S15124" s="39"/>
      <c r="T15124" s="39"/>
      <c r="U15124" s="39"/>
      <c r="V15124" s="39"/>
      <c r="W15124" s="39"/>
      <c r="X15124" s="17"/>
      <c r="Y15124" s="12"/>
      <c r="Z15124" s="13"/>
    </row>
    <row r="15125" spans="1:26" x14ac:dyDescent="0.25">
      <c r="A15125" s="11"/>
      <c r="B15125" s="12"/>
      <c r="C15125" s="12"/>
      <c r="D15125" s="12"/>
      <c r="E15125" s="12"/>
      <c r="F15125" s="12"/>
      <c r="G15125" s="13"/>
      <c r="H15125" s="13"/>
      <c r="I15125" s="13"/>
      <c r="J15125" s="13"/>
      <c r="K15125" s="14"/>
      <c r="L15125" s="14"/>
      <c r="M15125" s="14"/>
      <c r="N15125" s="14"/>
      <c r="O15125" s="14"/>
      <c r="P15125" s="14"/>
      <c r="Q15125" s="39"/>
      <c r="R15125" s="39"/>
      <c r="S15125" s="39"/>
      <c r="T15125" s="39"/>
      <c r="U15125" s="39"/>
      <c r="V15125" s="39"/>
      <c r="W15125" s="53"/>
      <c r="X15125" s="17"/>
      <c r="Y15125" s="12"/>
      <c r="Z15125" s="13"/>
    </row>
    <row r="15126" spans="1:26" x14ac:dyDescent="0.25">
      <c r="A15126" s="11"/>
      <c r="B15126" s="12"/>
      <c r="C15126" s="12"/>
      <c r="D15126" s="12"/>
      <c r="E15126" s="12"/>
      <c r="F15126" s="12"/>
      <c r="G15126" s="13"/>
      <c r="H15126" s="13"/>
      <c r="I15126" s="13"/>
      <c r="J15126" s="13"/>
      <c r="K15126" s="14"/>
      <c r="L15126" s="14"/>
      <c r="M15126" s="14"/>
      <c r="N15126" s="14"/>
      <c r="O15126" s="14"/>
      <c r="P15126" s="14"/>
      <c r="Q15126" s="39"/>
      <c r="R15126" s="39"/>
      <c r="S15126" s="39"/>
      <c r="T15126" s="39"/>
      <c r="U15126" s="39"/>
      <c r="V15126" s="39"/>
      <c r="W15126" s="39"/>
      <c r="X15126" s="17"/>
      <c r="Y15126" s="12"/>
      <c r="Z15126" s="13"/>
    </row>
    <row r="15127" spans="1:26" x14ac:dyDescent="0.25">
      <c r="A15127" s="11"/>
      <c r="B15127" s="12"/>
      <c r="C15127" s="12"/>
      <c r="D15127" s="12"/>
      <c r="E15127" s="12"/>
      <c r="F15127" s="12"/>
      <c r="G15127" s="13"/>
      <c r="H15127" s="13"/>
      <c r="I15127" s="13"/>
      <c r="J15127" s="13"/>
      <c r="K15127" s="14"/>
      <c r="L15127" s="14"/>
      <c r="M15127" s="14"/>
      <c r="N15127" s="14"/>
      <c r="O15127" s="14"/>
      <c r="P15127" s="14"/>
      <c r="Q15127" s="39"/>
      <c r="R15127" s="39"/>
      <c r="S15127" s="39"/>
      <c r="T15127" s="39"/>
      <c r="U15127" s="39"/>
      <c r="V15127" s="39"/>
      <c r="W15127" s="53"/>
      <c r="X15127" s="17"/>
      <c r="Y15127" s="12"/>
      <c r="Z15127" s="13"/>
    </row>
    <row r="15128" spans="1:26" x14ac:dyDescent="0.25">
      <c r="A15128" s="11"/>
      <c r="B15128" s="12"/>
      <c r="C15128" s="12"/>
      <c r="D15128" s="12"/>
      <c r="E15128" s="12"/>
      <c r="F15128" s="12"/>
      <c r="G15128" s="13"/>
      <c r="H15128" s="13"/>
      <c r="I15128" s="13"/>
      <c r="J15128" s="13"/>
      <c r="K15128" s="14"/>
      <c r="L15128" s="14"/>
      <c r="M15128" s="14"/>
      <c r="N15128" s="14"/>
      <c r="O15128" s="14"/>
      <c r="P15128" s="14"/>
      <c r="Q15128" s="39"/>
      <c r="R15128" s="39"/>
      <c r="S15128" s="39"/>
      <c r="T15128" s="39"/>
      <c r="U15128" s="39"/>
      <c r="V15128" s="39"/>
      <c r="W15128" s="39"/>
      <c r="X15128" s="17"/>
      <c r="Y15128" s="12"/>
      <c r="Z15128" s="13"/>
    </row>
    <row r="15129" spans="1:26" x14ac:dyDescent="0.25">
      <c r="A15129" s="11"/>
      <c r="B15129" s="12"/>
      <c r="C15129" s="12"/>
      <c r="D15129" s="12"/>
      <c r="E15129" s="12"/>
      <c r="F15129" s="12"/>
      <c r="G15129" s="13"/>
      <c r="H15129" s="13"/>
      <c r="I15129" s="13"/>
      <c r="J15129" s="13"/>
      <c r="K15129" s="14"/>
      <c r="L15129" s="14"/>
      <c r="M15129" s="14"/>
      <c r="N15129" s="14"/>
      <c r="O15129" s="14"/>
      <c r="P15129" s="14"/>
      <c r="Q15129" s="39"/>
      <c r="R15129" s="39"/>
      <c r="S15129" s="39"/>
      <c r="T15129" s="39"/>
      <c r="U15129" s="39"/>
      <c r="V15129" s="39"/>
      <c r="W15129" s="39"/>
      <c r="X15129" s="17"/>
      <c r="Y15129" s="12"/>
      <c r="Z15129" s="13"/>
    </row>
    <row r="15130" spans="1:26" x14ac:dyDescent="0.25">
      <c r="A15130" s="11"/>
      <c r="B15130" s="12"/>
      <c r="C15130" s="12"/>
      <c r="D15130" s="12"/>
      <c r="E15130" s="12"/>
      <c r="F15130" s="12"/>
      <c r="G15130" s="13"/>
      <c r="H15130" s="13"/>
      <c r="I15130" s="13"/>
      <c r="J15130" s="13"/>
      <c r="K15130" s="14"/>
      <c r="L15130" s="14"/>
      <c r="M15130" s="14"/>
      <c r="N15130" s="14"/>
      <c r="O15130" s="14"/>
      <c r="P15130" s="14"/>
      <c r="Q15130" s="39"/>
      <c r="R15130" s="39"/>
      <c r="S15130" s="39"/>
      <c r="T15130" s="39"/>
      <c r="U15130" s="39"/>
      <c r="V15130" s="39"/>
      <c r="W15130" s="53"/>
      <c r="X15130" s="17"/>
      <c r="Y15130" s="12"/>
      <c r="Z15130" s="13"/>
    </row>
    <row r="15131" spans="1:26" x14ac:dyDescent="0.25">
      <c r="A15131" s="11"/>
      <c r="B15131" s="12"/>
      <c r="C15131" s="12"/>
      <c r="D15131" s="12"/>
      <c r="E15131" s="12"/>
      <c r="F15131" s="12"/>
      <c r="G15131" s="13"/>
      <c r="H15131" s="13"/>
      <c r="I15131" s="13"/>
      <c r="J15131" s="13"/>
      <c r="K15131" s="14"/>
      <c r="L15131" s="14"/>
      <c r="M15131" s="14"/>
      <c r="N15131" s="14"/>
      <c r="O15131" s="14"/>
      <c r="P15131" s="14"/>
      <c r="Q15131" s="39"/>
      <c r="R15131" s="39"/>
      <c r="S15131" s="39"/>
      <c r="T15131" s="39"/>
      <c r="U15131" s="39"/>
      <c r="V15131" s="39"/>
      <c r="W15131" s="39"/>
      <c r="X15131" s="17"/>
      <c r="Y15131" s="12"/>
      <c r="Z15131" s="13"/>
    </row>
    <row r="15132" spans="1:26" x14ac:dyDescent="0.25">
      <c r="A15132" s="11"/>
      <c r="B15132" s="12"/>
      <c r="C15132" s="12"/>
      <c r="D15132" s="12"/>
      <c r="E15132" s="12"/>
      <c r="F15132" s="12"/>
      <c r="G15132" s="13"/>
      <c r="H15132" s="13"/>
      <c r="I15132" s="13"/>
      <c r="J15132" s="13"/>
      <c r="K15132" s="14"/>
      <c r="L15132" s="14"/>
      <c r="M15132" s="14"/>
      <c r="N15132" s="14"/>
      <c r="O15132" s="14"/>
      <c r="P15132" s="14"/>
      <c r="Q15132" s="39"/>
      <c r="R15132" s="39"/>
      <c r="S15132" s="39"/>
      <c r="T15132" s="39"/>
      <c r="U15132" s="39"/>
      <c r="V15132" s="39"/>
      <c r="W15132" s="39"/>
      <c r="X15132" s="17"/>
      <c r="Y15132" s="12"/>
      <c r="Z15132" s="13"/>
    </row>
    <row r="15133" spans="1:26" x14ac:dyDescent="0.25">
      <c r="A15133" s="11"/>
      <c r="B15133" s="12"/>
      <c r="C15133" s="12"/>
      <c r="D15133" s="12"/>
      <c r="E15133" s="12"/>
      <c r="F15133" s="12"/>
      <c r="G15133" s="13"/>
      <c r="H15133" s="13"/>
      <c r="I15133" s="13"/>
      <c r="J15133" s="13"/>
      <c r="K15133" s="14"/>
      <c r="L15133" s="14"/>
      <c r="M15133" s="14"/>
      <c r="N15133" s="14"/>
      <c r="O15133" s="14"/>
      <c r="P15133" s="14"/>
      <c r="Q15133" s="39"/>
      <c r="R15133" s="39"/>
      <c r="S15133" s="39"/>
      <c r="T15133" s="39"/>
      <c r="U15133" s="39"/>
      <c r="V15133" s="39"/>
      <c r="W15133" s="53"/>
      <c r="X15133" s="17"/>
      <c r="Y15133" s="12"/>
      <c r="Z15133" s="13"/>
    </row>
    <row r="15134" spans="1:26" x14ac:dyDescent="0.25">
      <c r="A15134" s="11"/>
      <c r="B15134" s="12"/>
      <c r="C15134" s="12"/>
      <c r="D15134" s="12"/>
      <c r="E15134" s="12"/>
      <c r="F15134" s="12"/>
      <c r="G15134" s="13"/>
      <c r="H15134" s="13"/>
      <c r="I15134" s="13"/>
      <c r="J15134" s="13"/>
      <c r="K15134" s="14"/>
      <c r="L15134" s="14"/>
      <c r="M15134" s="14"/>
      <c r="N15134" s="14"/>
      <c r="O15134" s="14"/>
      <c r="P15134" s="14"/>
      <c r="Q15134" s="39"/>
      <c r="R15134" s="39"/>
      <c r="S15134" s="39"/>
      <c r="T15134" s="39"/>
      <c r="U15134" s="39"/>
      <c r="V15134" s="39"/>
      <c r="W15134" s="39"/>
      <c r="X15134" s="17"/>
      <c r="Y15134" s="12"/>
      <c r="Z15134" s="13"/>
    </row>
    <row r="15135" spans="1:26" x14ac:dyDescent="0.25">
      <c r="A15135" s="11"/>
      <c r="B15135" s="12"/>
      <c r="C15135" s="12"/>
      <c r="D15135" s="12"/>
      <c r="E15135" s="12"/>
      <c r="F15135" s="12"/>
      <c r="G15135" s="13"/>
      <c r="H15135" s="13"/>
      <c r="I15135" s="13"/>
      <c r="J15135" s="13"/>
      <c r="K15135" s="14"/>
      <c r="L15135" s="14"/>
      <c r="M15135" s="14"/>
      <c r="N15135" s="14"/>
      <c r="O15135" s="14"/>
      <c r="P15135" s="14"/>
      <c r="Q15135" s="39"/>
      <c r="R15135" s="39"/>
      <c r="S15135" s="39"/>
      <c r="T15135" s="39"/>
      <c r="U15135" s="39"/>
      <c r="V15135" s="39"/>
      <c r="W15135" s="39"/>
      <c r="X15135" s="17"/>
      <c r="Y15135" s="12"/>
      <c r="Z15135" s="13"/>
    </row>
    <row r="15136" spans="1:26" x14ac:dyDescent="0.25">
      <c r="A15136" s="11"/>
      <c r="B15136" s="12"/>
      <c r="C15136" s="12"/>
      <c r="D15136" s="12"/>
      <c r="E15136" s="12"/>
      <c r="F15136" s="12"/>
      <c r="G15136" s="13"/>
      <c r="H15136" s="13"/>
      <c r="I15136" s="13"/>
      <c r="J15136" s="13"/>
      <c r="K15136" s="14"/>
      <c r="L15136" s="14"/>
      <c r="M15136" s="14"/>
      <c r="N15136" s="14"/>
      <c r="O15136" s="14"/>
      <c r="P15136" s="14"/>
      <c r="Q15136" s="39"/>
      <c r="R15136" s="39"/>
      <c r="S15136" s="39"/>
      <c r="T15136" s="39"/>
      <c r="U15136" s="39"/>
      <c r="V15136" s="39"/>
      <c r="W15136" s="39"/>
      <c r="X15136" s="17"/>
      <c r="Y15136" s="12"/>
      <c r="Z15136" s="13"/>
    </row>
    <row r="15137" spans="1:26" x14ac:dyDescent="0.25">
      <c r="A15137" s="11"/>
      <c r="B15137" s="12"/>
      <c r="C15137" s="12"/>
      <c r="D15137" s="12"/>
      <c r="E15137" s="12"/>
      <c r="F15137" s="12"/>
      <c r="G15137" s="13"/>
      <c r="H15137" s="13"/>
      <c r="I15137" s="13"/>
      <c r="J15137" s="13"/>
      <c r="K15137" s="14"/>
      <c r="L15137" s="14"/>
      <c r="M15137" s="14"/>
      <c r="N15137" s="14"/>
      <c r="O15137" s="14"/>
      <c r="P15137" s="14"/>
      <c r="Q15137" s="39"/>
      <c r="R15137" s="39"/>
      <c r="S15137" s="39"/>
      <c r="T15137" s="39"/>
      <c r="U15137" s="39"/>
      <c r="V15137" s="39"/>
      <c r="W15137" s="39"/>
      <c r="X15137" s="17"/>
      <c r="Y15137" s="12"/>
      <c r="Z15137" s="13"/>
    </row>
    <row r="15138" spans="1:26" x14ac:dyDescent="0.25">
      <c r="A15138" s="11"/>
      <c r="B15138" s="12"/>
      <c r="C15138" s="12"/>
      <c r="D15138" s="12"/>
      <c r="E15138" s="12"/>
      <c r="F15138" s="12"/>
      <c r="G15138" s="13"/>
      <c r="H15138" s="13"/>
      <c r="I15138" s="13"/>
      <c r="J15138" s="13"/>
      <c r="K15138" s="14"/>
      <c r="L15138" s="14"/>
      <c r="M15138" s="14"/>
      <c r="N15138" s="14"/>
      <c r="O15138" s="14"/>
      <c r="P15138" s="14"/>
      <c r="Q15138" s="39"/>
      <c r="R15138" s="39"/>
      <c r="S15138" s="39"/>
      <c r="T15138" s="39"/>
      <c r="U15138" s="39"/>
      <c r="V15138" s="39"/>
      <c r="W15138" s="39"/>
      <c r="X15138" s="17"/>
      <c r="Y15138" s="12"/>
      <c r="Z15138" s="13"/>
    </row>
    <row r="15139" spans="1:26" x14ac:dyDescent="0.25">
      <c r="A15139" s="11"/>
      <c r="B15139" s="12"/>
      <c r="C15139" s="12"/>
      <c r="D15139" s="12"/>
      <c r="E15139" s="12"/>
      <c r="F15139" s="12"/>
      <c r="G15139" s="13"/>
      <c r="H15139" s="13"/>
      <c r="I15139" s="13"/>
      <c r="J15139" s="13"/>
      <c r="K15139" s="14"/>
      <c r="L15139" s="14"/>
      <c r="M15139" s="14"/>
      <c r="N15139" s="14"/>
      <c r="O15139" s="14"/>
      <c r="P15139" s="14"/>
      <c r="Q15139" s="39"/>
      <c r="R15139" s="39"/>
      <c r="S15139" s="39"/>
      <c r="T15139" s="39"/>
      <c r="U15139" s="39"/>
      <c r="V15139" s="39"/>
      <c r="W15139" s="39"/>
      <c r="X15139" s="17"/>
      <c r="Y15139" s="12"/>
      <c r="Z15139" s="13"/>
    </row>
    <row r="15140" spans="1:26" x14ac:dyDescent="0.25">
      <c r="A15140" s="11"/>
      <c r="B15140" s="12"/>
      <c r="C15140" s="12"/>
      <c r="D15140" s="12"/>
      <c r="E15140" s="12"/>
      <c r="F15140" s="12"/>
      <c r="G15140" s="13"/>
      <c r="H15140" s="13"/>
      <c r="I15140" s="13"/>
      <c r="J15140" s="13"/>
      <c r="K15140" s="14"/>
      <c r="L15140" s="14"/>
      <c r="M15140" s="14"/>
      <c r="N15140" s="14"/>
      <c r="O15140" s="14"/>
      <c r="P15140" s="14"/>
      <c r="Q15140" s="39"/>
      <c r="R15140" s="39"/>
      <c r="S15140" s="39"/>
      <c r="T15140" s="39"/>
      <c r="U15140" s="39"/>
      <c r="V15140" s="39"/>
      <c r="W15140" s="53"/>
      <c r="X15140" s="17"/>
      <c r="Y15140" s="12"/>
      <c r="Z15140" s="13"/>
    </row>
    <row r="15141" spans="1:26" x14ac:dyDescent="0.25">
      <c r="A15141" s="11"/>
      <c r="B15141" s="12"/>
      <c r="C15141" s="12"/>
      <c r="D15141" s="12"/>
      <c r="E15141" s="12"/>
      <c r="F15141" s="12"/>
      <c r="G15141" s="13"/>
      <c r="H15141" s="13"/>
      <c r="I15141" s="13"/>
      <c r="J15141" s="13"/>
      <c r="K15141" s="14"/>
      <c r="L15141" s="14"/>
      <c r="M15141" s="14"/>
      <c r="N15141" s="14"/>
      <c r="O15141" s="14"/>
      <c r="P15141" s="14"/>
      <c r="Q15141" s="39"/>
      <c r="R15141" s="39"/>
      <c r="S15141" s="39"/>
      <c r="T15141" s="39"/>
      <c r="U15141" s="39"/>
      <c r="V15141" s="39"/>
      <c r="W15141" s="39"/>
      <c r="X15141" s="17"/>
      <c r="Y15141" s="12"/>
      <c r="Z15141" s="13"/>
    </row>
    <row r="15142" spans="1:26" x14ac:dyDescent="0.25">
      <c r="A15142" s="11"/>
      <c r="B15142" s="12"/>
      <c r="C15142" s="12"/>
      <c r="D15142" s="12"/>
      <c r="E15142" s="12"/>
      <c r="F15142" s="12"/>
      <c r="G15142" s="13"/>
      <c r="H15142" s="13"/>
      <c r="I15142" s="13"/>
      <c r="J15142" s="13"/>
      <c r="K15142" s="14"/>
      <c r="L15142" s="14"/>
      <c r="M15142" s="14"/>
      <c r="N15142" s="14"/>
      <c r="O15142" s="14"/>
      <c r="P15142" s="14"/>
      <c r="Q15142" s="39"/>
      <c r="R15142" s="39"/>
      <c r="S15142" s="39"/>
      <c r="T15142" s="39"/>
      <c r="U15142" s="39"/>
      <c r="V15142" s="39"/>
      <c r="W15142" s="39"/>
      <c r="X15142" s="17"/>
      <c r="Y15142" s="12"/>
      <c r="Z15142" s="13"/>
    </row>
    <row r="15143" spans="1:26" x14ac:dyDescent="0.25">
      <c r="A15143" s="11"/>
      <c r="B15143" s="12"/>
      <c r="C15143" s="12"/>
      <c r="D15143" s="12"/>
      <c r="E15143" s="12"/>
      <c r="F15143" s="12"/>
      <c r="G15143" s="13"/>
      <c r="H15143" s="13"/>
      <c r="I15143" s="13"/>
      <c r="J15143" s="13"/>
      <c r="K15143" s="14"/>
      <c r="L15143" s="14"/>
      <c r="M15143" s="14"/>
      <c r="N15143" s="14"/>
      <c r="O15143" s="14"/>
      <c r="P15143" s="12"/>
      <c r="Q15143" s="39"/>
      <c r="R15143" s="39"/>
      <c r="S15143" s="39"/>
      <c r="T15143" s="39"/>
      <c r="U15143" s="39"/>
      <c r="V15143" s="39"/>
      <c r="W15143" s="39"/>
      <c r="X15143" s="17"/>
      <c r="Y15143" s="12"/>
      <c r="Z15143" s="13"/>
    </row>
    <row r="15144" spans="1:26" x14ac:dyDescent="0.25">
      <c r="A15144" s="11"/>
      <c r="B15144" s="12"/>
      <c r="C15144" s="12"/>
      <c r="D15144" s="12"/>
      <c r="E15144" s="12"/>
      <c r="F15144" s="12"/>
      <c r="G15144" s="13"/>
      <c r="H15144" s="13"/>
      <c r="I15144" s="13"/>
      <c r="J15144" s="13"/>
      <c r="K15144" s="14"/>
      <c r="L15144" s="14"/>
      <c r="M15144" s="14"/>
      <c r="N15144" s="14"/>
      <c r="O15144" s="14"/>
      <c r="P15144" s="14"/>
      <c r="Q15144" s="39"/>
      <c r="R15144" s="39"/>
      <c r="S15144" s="39"/>
      <c r="T15144" s="39"/>
      <c r="U15144" s="39"/>
      <c r="V15144" s="39"/>
      <c r="W15144" s="39"/>
      <c r="X15144" s="17"/>
      <c r="Y15144" s="12"/>
      <c r="Z15144" s="13"/>
    </row>
    <row r="15145" spans="1:26" x14ac:dyDescent="0.25">
      <c r="A15145" s="11"/>
      <c r="B15145" s="12"/>
      <c r="C15145" s="12"/>
      <c r="D15145" s="12"/>
      <c r="E15145" s="12"/>
      <c r="F15145" s="12"/>
      <c r="G15145" s="13"/>
      <c r="H15145" s="13"/>
      <c r="I15145" s="13"/>
      <c r="J15145" s="13"/>
      <c r="K15145" s="14"/>
      <c r="L15145" s="14"/>
      <c r="M15145" s="14"/>
      <c r="N15145" s="14"/>
      <c r="O15145" s="14"/>
      <c r="P15145" s="14"/>
      <c r="Q15145" s="39"/>
      <c r="R15145" s="39"/>
      <c r="S15145" s="39"/>
      <c r="T15145" s="39"/>
      <c r="U15145" s="39"/>
      <c r="V15145" s="39"/>
      <c r="W15145" s="53"/>
      <c r="X15145" s="17"/>
      <c r="Y15145" s="12"/>
      <c r="Z15145" s="13"/>
    </row>
    <row r="15146" spans="1:26" x14ac:dyDescent="0.25">
      <c r="A15146" s="11"/>
      <c r="B15146" s="12"/>
      <c r="C15146" s="12"/>
      <c r="D15146" s="12"/>
      <c r="E15146" s="12"/>
      <c r="F15146" s="12"/>
      <c r="G15146" s="13"/>
      <c r="H15146" s="13"/>
      <c r="I15146" s="13"/>
      <c r="J15146" s="13"/>
      <c r="K15146" s="14"/>
      <c r="L15146" s="14"/>
      <c r="M15146" s="14"/>
      <c r="N15146" s="14"/>
      <c r="O15146" s="14"/>
      <c r="P15146" s="14"/>
      <c r="Q15146" s="39"/>
      <c r="R15146" s="39"/>
      <c r="S15146" s="39"/>
      <c r="T15146" s="39"/>
      <c r="U15146" s="39"/>
      <c r="V15146" s="39"/>
      <c r="W15146" s="39"/>
      <c r="X15146" s="17"/>
      <c r="Y15146" s="12"/>
      <c r="Z15146" s="13"/>
    </row>
    <row r="15147" spans="1:26" x14ac:dyDescent="0.25">
      <c r="A15147" s="11"/>
      <c r="B15147" s="12"/>
      <c r="C15147" s="12"/>
      <c r="D15147" s="12"/>
      <c r="E15147" s="12"/>
      <c r="F15147" s="12"/>
      <c r="G15147" s="13"/>
      <c r="H15147" s="13"/>
      <c r="I15147" s="13"/>
      <c r="J15147" s="13"/>
      <c r="K15147" s="14"/>
      <c r="L15147" s="14"/>
      <c r="M15147" s="14"/>
      <c r="N15147" s="14"/>
      <c r="O15147" s="14"/>
      <c r="P15147" s="14"/>
      <c r="Q15147" s="39"/>
      <c r="R15147" s="39"/>
      <c r="S15147" s="39"/>
      <c r="T15147" s="39"/>
      <c r="U15147" s="39"/>
      <c r="V15147" s="39"/>
      <c r="W15147" s="53"/>
      <c r="X15147" s="17"/>
      <c r="Y15147" s="12"/>
      <c r="Z15147" s="13"/>
    </row>
    <row r="15148" spans="1:26" x14ac:dyDescent="0.25">
      <c r="A15148" s="11"/>
      <c r="B15148" s="12"/>
      <c r="C15148" s="12"/>
      <c r="D15148" s="12"/>
      <c r="E15148" s="12"/>
      <c r="F15148" s="12"/>
      <c r="G15148" s="13"/>
      <c r="H15148" s="13"/>
      <c r="I15148" s="13"/>
      <c r="J15148" s="13"/>
      <c r="K15148" s="14"/>
      <c r="L15148" s="14"/>
      <c r="M15148" s="14"/>
      <c r="N15148" s="14"/>
      <c r="O15148" s="14"/>
      <c r="P15148" s="14"/>
      <c r="Q15148" s="39"/>
      <c r="R15148" s="39"/>
      <c r="S15148" s="39"/>
      <c r="T15148" s="39"/>
      <c r="U15148" s="39"/>
      <c r="V15148" s="39"/>
      <c r="W15148" s="53"/>
      <c r="X15148" s="17"/>
      <c r="Y15148" s="12"/>
      <c r="Z15148" s="13"/>
    </row>
    <row r="15149" spans="1:26" x14ac:dyDescent="0.25">
      <c r="A15149" s="11"/>
      <c r="B15149" s="12"/>
      <c r="C15149" s="12"/>
      <c r="D15149" s="12"/>
      <c r="E15149" s="12"/>
      <c r="F15149" s="12"/>
      <c r="G15149" s="13"/>
      <c r="H15149" s="13"/>
      <c r="I15149" s="13"/>
      <c r="J15149" s="13"/>
      <c r="K15149" s="14"/>
      <c r="L15149" s="14"/>
      <c r="M15149" s="14"/>
      <c r="N15149" s="14"/>
      <c r="O15149" s="14"/>
      <c r="P15149" s="14"/>
      <c r="Q15149" s="39"/>
      <c r="R15149" s="39"/>
      <c r="S15149" s="39"/>
      <c r="T15149" s="39"/>
      <c r="U15149" s="39"/>
      <c r="V15149" s="39"/>
      <c r="W15149" s="53"/>
      <c r="X15149" s="17"/>
      <c r="Y15149" s="12"/>
      <c r="Z15149" s="13"/>
    </row>
    <row r="15150" spans="1:26" x14ac:dyDescent="0.25">
      <c r="A15150" s="11"/>
      <c r="B15150" s="12"/>
      <c r="C15150" s="12"/>
      <c r="D15150" s="12"/>
      <c r="E15150" s="12"/>
      <c r="F15150" s="12"/>
      <c r="G15150" s="13"/>
      <c r="H15150" s="13"/>
      <c r="I15150" s="13"/>
      <c r="J15150" s="13"/>
      <c r="K15150" s="14"/>
      <c r="L15150" s="14"/>
      <c r="M15150" s="14"/>
      <c r="N15150" s="14"/>
      <c r="O15150" s="14"/>
      <c r="P15150" s="14"/>
      <c r="Q15150" s="39"/>
      <c r="R15150" s="39"/>
      <c r="S15150" s="39"/>
      <c r="T15150" s="39"/>
      <c r="U15150" s="39"/>
      <c r="V15150" s="39"/>
      <c r="W15150" s="39"/>
      <c r="X15150" s="17"/>
      <c r="Y15150" s="12"/>
      <c r="Z15150" s="13"/>
    </row>
    <row r="15151" spans="1:26" x14ac:dyDescent="0.25">
      <c r="A15151" s="11"/>
      <c r="B15151" s="12"/>
      <c r="C15151" s="12"/>
      <c r="D15151" s="12"/>
      <c r="E15151" s="12"/>
      <c r="F15151" s="12"/>
      <c r="G15151" s="13"/>
      <c r="H15151" s="13"/>
      <c r="I15151" s="13"/>
      <c r="J15151" s="13"/>
      <c r="K15151" s="14"/>
      <c r="L15151" s="14"/>
      <c r="M15151" s="14"/>
      <c r="N15151" s="14"/>
      <c r="O15151" s="14"/>
      <c r="P15151" s="14"/>
      <c r="Q15151" s="39"/>
      <c r="R15151" s="39"/>
      <c r="S15151" s="39"/>
      <c r="T15151" s="39"/>
      <c r="U15151" s="39"/>
      <c r="V15151" s="39"/>
      <c r="W15151" s="39"/>
      <c r="X15151" s="17"/>
      <c r="Y15151" s="12"/>
      <c r="Z15151" s="13"/>
    </row>
    <row r="15152" spans="1:26" x14ac:dyDescent="0.25">
      <c r="A15152" s="11"/>
      <c r="B15152" s="12"/>
      <c r="C15152" s="12"/>
      <c r="D15152" s="12"/>
      <c r="E15152" s="12"/>
      <c r="F15152" s="12"/>
      <c r="G15152" s="13"/>
      <c r="H15152" s="13"/>
      <c r="I15152" s="13"/>
      <c r="J15152" s="13"/>
      <c r="K15152" s="14"/>
      <c r="L15152" s="14"/>
      <c r="M15152" s="14"/>
      <c r="N15152" s="14"/>
      <c r="O15152" s="14"/>
      <c r="P15152" s="14"/>
      <c r="Q15152" s="39"/>
      <c r="R15152" s="39"/>
      <c r="S15152" s="39"/>
      <c r="T15152" s="39"/>
      <c r="U15152" s="39"/>
      <c r="V15152" s="39"/>
      <c r="W15152" s="39"/>
      <c r="X15152" s="17"/>
      <c r="Y15152" s="12"/>
      <c r="Z15152" s="13"/>
    </row>
    <row r="15153" spans="1:26" x14ac:dyDescent="0.25">
      <c r="A15153" s="11"/>
      <c r="B15153" s="12"/>
      <c r="C15153" s="12"/>
      <c r="D15153" s="12"/>
      <c r="E15153" s="12"/>
      <c r="F15153" s="12"/>
      <c r="G15153" s="13"/>
      <c r="H15153" s="13"/>
      <c r="I15153" s="13"/>
      <c r="J15153" s="13"/>
      <c r="K15153" s="14"/>
      <c r="L15153" s="14"/>
      <c r="M15153" s="14"/>
      <c r="N15153" s="14"/>
      <c r="O15153" s="14"/>
      <c r="P15153" s="14"/>
      <c r="Q15153" s="39"/>
      <c r="R15153" s="39"/>
      <c r="S15153" s="39"/>
      <c r="T15153" s="39"/>
      <c r="U15153" s="39"/>
      <c r="V15153" s="39"/>
      <c r="W15153" s="38"/>
      <c r="X15153" s="17"/>
      <c r="Y15153" s="12"/>
      <c r="Z15153" s="13"/>
    </row>
    <row r="15154" spans="1:26" x14ac:dyDescent="0.25">
      <c r="A15154" s="11"/>
      <c r="B15154" s="12"/>
      <c r="C15154" s="12"/>
      <c r="D15154" s="12"/>
      <c r="E15154" s="12"/>
      <c r="F15154" s="12"/>
      <c r="G15154" s="13"/>
      <c r="H15154" s="13"/>
      <c r="I15154" s="13"/>
      <c r="J15154" s="13"/>
      <c r="K15154" s="14"/>
      <c r="L15154" s="14"/>
      <c r="M15154" s="14"/>
      <c r="N15154" s="14"/>
      <c r="O15154" s="14"/>
      <c r="P15154" s="14"/>
      <c r="Q15154" s="39"/>
      <c r="R15154" s="39"/>
      <c r="S15154" s="39"/>
      <c r="T15154" s="39"/>
      <c r="U15154" s="39"/>
      <c r="V15154" s="39"/>
      <c r="W15154" s="39"/>
      <c r="X15154" s="17"/>
      <c r="Y15154" s="12"/>
      <c r="Z15154" s="13"/>
    </row>
    <row r="15155" spans="1:26" x14ac:dyDescent="0.25">
      <c r="A15155" s="11"/>
      <c r="B15155" s="12"/>
      <c r="C15155" s="12"/>
      <c r="D15155" s="12"/>
      <c r="E15155" s="12"/>
      <c r="F15155" s="12"/>
      <c r="G15155" s="13"/>
      <c r="H15155" s="13"/>
      <c r="I15155" s="13"/>
      <c r="J15155" s="13"/>
      <c r="K15155" s="14"/>
      <c r="L15155" s="14"/>
      <c r="M15155" s="14"/>
      <c r="N15155" s="14"/>
      <c r="O15155" s="14"/>
      <c r="P15155" s="14"/>
      <c r="Q15155" s="39"/>
      <c r="R15155" s="39"/>
      <c r="S15155" s="39"/>
      <c r="T15155" s="39"/>
      <c r="U15155" s="39"/>
      <c r="V15155" s="39"/>
      <c r="W15155" s="53"/>
      <c r="X15155" s="17"/>
      <c r="Y15155" s="12"/>
      <c r="Z15155" s="13"/>
    </row>
    <row r="15156" spans="1:26" x14ac:dyDescent="0.25">
      <c r="A15156" s="11"/>
      <c r="B15156" s="12"/>
      <c r="C15156" s="12"/>
      <c r="D15156" s="12"/>
      <c r="E15156" s="12"/>
      <c r="F15156" s="12"/>
      <c r="G15156" s="13"/>
      <c r="H15156" s="13"/>
      <c r="I15156" s="13"/>
      <c r="J15156" s="13"/>
      <c r="K15156" s="14"/>
      <c r="L15156" s="14"/>
      <c r="M15156" s="14"/>
      <c r="N15156" s="14"/>
      <c r="O15156" s="14"/>
      <c r="P15156" s="14"/>
      <c r="Q15156" s="39"/>
      <c r="R15156" s="39"/>
      <c r="S15156" s="39"/>
      <c r="T15156" s="39"/>
      <c r="U15156" s="39"/>
      <c r="V15156" s="39"/>
      <c r="W15156" s="39"/>
      <c r="X15156" s="17"/>
      <c r="Y15156" s="12"/>
      <c r="Z15156" s="13"/>
    </row>
    <row r="15157" spans="1:26" x14ac:dyDescent="0.25">
      <c r="A15157" s="11"/>
      <c r="B15157" s="12"/>
      <c r="C15157" s="12"/>
      <c r="D15157" s="12"/>
      <c r="E15157" s="12"/>
      <c r="F15157" s="12"/>
      <c r="G15157" s="13"/>
      <c r="H15157" s="13"/>
      <c r="I15157" s="13"/>
      <c r="J15157" s="13"/>
      <c r="K15157" s="14"/>
      <c r="L15157" s="14"/>
      <c r="M15157" s="14"/>
      <c r="N15157" s="14"/>
      <c r="O15157" s="14"/>
      <c r="P15157" s="14"/>
      <c r="Q15157" s="39"/>
      <c r="R15157" s="39"/>
      <c r="S15157" s="39"/>
      <c r="T15157" s="39"/>
      <c r="U15157" s="39"/>
      <c r="V15157" s="39"/>
      <c r="W15157" s="39"/>
      <c r="X15157" s="17"/>
      <c r="Y15157" s="12"/>
      <c r="Z15157" s="13"/>
    </row>
    <row r="15158" spans="1:26" x14ac:dyDescent="0.25">
      <c r="A15158" s="11"/>
      <c r="B15158" s="12"/>
      <c r="C15158" s="12"/>
      <c r="D15158" s="12"/>
      <c r="E15158" s="12"/>
      <c r="F15158" s="12"/>
      <c r="G15158" s="13"/>
      <c r="H15158" s="13"/>
      <c r="I15158" s="13"/>
      <c r="J15158" s="13"/>
      <c r="K15158" s="14"/>
      <c r="L15158" s="14"/>
      <c r="M15158" s="14"/>
      <c r="N15158" s="14"/>
      <c r="O15158" s="14"/>
      <c r="P15158" s="14"/>
      <c r="Q15158" s="39"/>
      <c r="R15158" s="39"/>
      <c r="S15158" s="39"/>
      <c r="T15158" s="39"/>
      <c r="U15158" s="39"/>
      <c r="V15158" s="39"/>
      <c r="W15158" s="39"/>
      <c r="X15158" s="17"/>
      <c r="Y15158" s="13"/>
      <c r="Z15158" s="13"/>
    </row>
    <row r="15159" spans="1:26" x14ac:dyDescent="0.25">
      <c r="A15159" s="11"/>
      <c r="B15159" s="12"/>
      <c r="C15159" s="12"/>
      <c r="D15159" s="12"/>
      <c r="E15159" s="12"/>
      <c r="F15159" s="12"/>
      <c r="G15159" s="13"/>
      <c r="H15159" s="13"/>
      <c r="I15159" s="13"/>
      <c r="J15159" s="13"/>
      <c r="K15159" s="14"/>
      <c r="L15159" s="14"/>
      <c r="M15159" s="14"/>
      <c r="N15159" s="14"/>
      <c r="O15159" s="14"/>
      <c r="P15159" s="14"/>
      <c r="Q15159" s="39"/>
      <c r="R15159" s="39"/>
      <c r="S15159" s="39"/>
      <c r="T15159" s="39"/>
      <c r="U15159" s="39"/>
      <c r="V15159" s="39"/>
      <c r="W15159" s="39"/>
      <c r="X15159" s="17"/>
      <c r="Y15159" s="12"/>
      <c r="Z15159" s="13"/>
    </row>
    <row r="15160" spans="1:26" x14ac:dyDescent="0.25">
      <c r="A15160" s="11"/>
      <c r="B15160" s="12"/>
      <c r="C15160" s="12"/>
      <c r="D15160" s="12"/>
      <c r="E15160" s="12"/>
      <c r="F15160" s="12"/>
      <c r="G15160" s="13"/>
      <c r="H15160" s="13"/>
      <c r="I15160" s="13"/>
      <c r="J15160" s="13"/>
      <c r="K15160" s="14"/>
      <c r="L15160" s="14"/>
      <c r="M15160" s="14"/>
      <c r="N15160" s="14"/>
      <c r="O15160" s="14"/>
      <c r="P15160" s="14"/>
      <c r="Q15160" s="39"/>
      <c r="R15160" s="39"/>
      <c r="S15160" s="39"/>
      <c r="T15160" s="39"/>
      <c r="U15160" s="39"/>
      <c r="V15160" s="39"/>
      <c r="W15160" s="39"/>
      <c r="X15160" s="17"/>
      <c r="Y15160" s="13"/>
      <c r="Z15160" s="13"/>
    </row>
    <row r="15161" spans="1:26" x14ac:dyDescent="0.25">
      <c r="A15161" s="11"/>
      <c r="B15161" s="12"/>
      <c r="C15161" s="12"/>
      <c r="D15161" s="12"/>
      <c r="E15161" s="12"/>
      <c r="F15161" s="12"/>
      <c r="G15161" s="13"/>
      <c r="H15161" s="13"/>
      <c r="I15161" s="13"/>
      <c r="J15161" s="13"/>
      <c r="K15161" s="14"/>
      <c r="L15161" s="14"/>
      <c r="M15161" s="14"/>
      <c r="N15161" s="14"/>
      <c r="O15161" s="14"/>
      <c r="P15161" s="14"/>
      <c r="Q15161" s="39"/>
      <c r="R15161" s="39"/>
      <c r="S15161" s="39"/>
      <c r="T15161" s="39"/>
      <c r="U15161" s="39"/>
      <c r="V15161" s="39"/>
      <c r="W15161" s="39"/>
      <c r="X15161" s="17"/>
      <c r="Y15161" s="13"/>
      <c r="Z15161" s="13"/>
    </row>
    <row r="15162" spans="1:26" x14ac:dyDescent="0.25">
      <c r="A15162" s="11"/>
      <c r="B15162" s="12"/>
      <c r="C15162" s="12"/>
      <c r="D15162" s="12"/>
      <c r="E15162" s="12"/>
      <c r="F15162" s="12"/>
      <c r="G15162" s="13"/>
      <c r="H15162" s="13"/>
      <c r="I15162" s="13"/>
      <c r="J15162" s="13"/>
      <c r="K15162" s="14"/>
      <c r="L15162" s="14"/>
      <c r="M15162" s="14"/>
      <c r="N15162" s="14"/>
      <c r="O15162" s="14"/>
      <c r="P15162" s="14"/>
      <c r="Q15162" s="39"/>
      <c r="R15162" s="39"/>
      <c r="S15162" s="39"/>
      <c r="T15162" s="39"/>
      <c r="U15162" s="39"/>
      <c r="V15162" s="39"/>
      <c r="W15162" s="39"/>
      <c r="X15162" s="17"/>
      <c r="Y15162" s="13"/>
      <c r="Z15162" s="13"/>
    </row>
    <row r="15163" spans="1:26" x14ac:dyDescent="0.25">
      <c r="A15163" s="11"/>
      <c r="B15163" s="12"/>
      <c r="C15163" s="12"/>
      <c r="D15163" s="12"/>
      <c r="E15163" s="12"/>
      <c r="F15163" s="12"/>
      <c r="G15163" s="13"/>
      <c r="H15163" s="13"/>
      <c r="I15163" s="13"/>
      <c r="J15163" s="13"/>
      <c r="K15163" s="14"/>
      <c r="L15163" s="14"/>
      <c r="M15163" s="14"/>
      <c r="N15163" s="14"/>
      <c r="O15163" s="14"/>
      <c r="P15163" s="14"/>
      <c r="Q15163" s="39"/>
      <c r="R15163" s="39"/>
      <c r="S15163" s="39"/>
      <c r="T15163" s="39"/>
      <c r="U15163" s="39"/>
      <c r="V15163" s="39"/>
      <c r="W15163" s="53"/>
      <c r="X15163" s="17"/>
      <c r="Y15163" s="12"/>
      <c r="Z15163" s="13"/>
    </row>
    <row r="15164" spans="1:26" x14ac:dyDescent="0.25">
      <c r="A15164" s="11"/>
      <c r="B15164" s="12"/>
      <c r="C15164" s="12"/>
      <c r="D15164" s="12"/>
      <c r="E15164" s="12"/>
      <c r="F15164" s="12"/>
      <c r="G15164" s="13"/>
      <c r="H15164" s="13"/>
      <c r="I15164" s="13"/>
      <c r="J15164" s="13"/>
      <c r="K15164" s="14"/>
      <c r="L15164" s="14"/>
      <c r="M15164" s="14"/>
      <c r="N15164" s="14"/>
      <c r="O15164" s="14"/>
      <c r="P15164" s="14"/>
      <c r="Q15164" s="39"/>
      <c r="R15164" s="39"/>
      <c r="S15164" s="39"/>
      <c r="T15164" s="39"/>
      <c r="U15164" s="39"/>
      <c r="V15164" s="39"/>
      <c r="W15164" s="39"/>
      <c r="X15164" s="17"/>
      <c r="Y15164" s="12"/>
      <c r="Z15164" s="13"/>
    </row>
    <row r="15165" spans="1:26" x14ac:dyDescent="0.25">
      <c r="A15165" s="11"/>
      <c r="B15165" s="12"/>
      <c r="C15165" s="12"/>
      <c r="D15165" s="12"/>
      <c r="E15165" s="12"/>
      <c r="F15165" s="12"/>
      <c r="G15165" s="13"/>
      <c r="H15165" s="13"/>
      <c r="I15165" s="13"/>
      <c r="J15165" s="13"/>
      <c r="K15165" s="14"/>
      <c r="L15165" s="14"/>
      <c r="M15165" s="14"/>
      <c r="N15165" s="14"/>
      <c r="O15165" s="14"/>
      <c r="P15165" s="14"/>
      <c r="Q15165" s="39"/>
      <c r="R15165" s="39"/>
      <c r="S15165" s="39"/>
      <c r="T15165" s="39"/>
      <c r="U15165" s="39"/>
      <c r="V15165" s="39"/>
      <c r="W15165" s="39"/>
      <c r="X15165" s="17"/>
      <c r="Y15165" s="12"/>
      <c r="Z15165" s="13"/>
    </row>
    <row r="15166" spans="1:26" x14ac:dyDescent="0.25">
      <c r="A15166" s="11"/>
      <c r="B15166" s="12"/>
      <c r="C15166" s="12"/>
      <c r="D15166" s="12"/>
      <c r="E15166" s="12"/>
      <c r="F15166" s="12"/>
      <c r="G15166" s="13"/>
      <c r="H15166" s="13"/>
      <c r="I15166" s="13"/>
      <c r="J15166" s="13"/>
      <c r="K15166" s="14"/>
      <c r="L15166" s="14"/>
      <c r="M15166" s="14"/>
      <c r="N15166" s="14"/>
      <c r="O15166" s="14"/>
      <c r="P15166" s="14"/>
      <c r="Q15166" s="39"/>
      <c r="R15166" s="39"/>
      <c r="S15166" s="39"/>
      <c r="T15166" s="39"/>
      <c r="U15166" s="39"/>
      <c r="V15166" s="39"/>
      <c r="W15166" s="38"/>
      <c r="X15166" s="17"/>
      <c r="Y15166" s="12"/>
      <c r="Z15166" s="13"/>
    </row>
    <row r="15167" spans="1:26" x14ac:dyDescent="0.25">
      <c r="A15167" s="11"/>
      <c r="B15167" s="12"/>
      <c r="C15167" s="12"/>
      <c r="D15167" s="12"/>
      <c r="E15167" s="12"/>
      <c r="F15167" s="12"/>
      <c r="G15167" s="13"/>
      <c r="H15167" s="13"/>
      <c r="I15167" s="13"/>
      <c r="J15167" s="13"/>
      <c r="K15167" s="14"/>
      <c r="L15167" s="14"/>
      <c r="M15167" s="14"/>
      <c r="N15167" s="14"/>
      <c r="O15167" s="14"/>
      <c r="P15167" s="14"/>
      <c r="Q15167" s="39"/>
      <c r="R15167" s="39"/>
      <c r="S15167" s="39"/>
      <c r="T15167" s="39"/>
      <c r="U15167" s="39"/>
      <c r="V15167" s="39"/>
      <c r="W15167" s="53"/>
      <c r="X15167" s="17"/>
      <c r="Y15167" s="12"/>
      <c r="Z15167" s="13"/>
    </row>
    <row r="15168" spans="1:26" x14ac:dyDescent="0.25">
      <c r="A15168" s="11"/>
      <c r="B15168" s="12"/>
      <c r="C15168" s="12"/>
      <c r="D15168" s="12"/>
      <c r="E15168" s="12"/>
      <c r="F15168" s="12"/>
      <c r="G15168" s="13"/>
      <c r="H15168" s="13"/>
      <c r="I15168" s="13"/>
      <c r="J15168" s="13"/>
      <c r="K15168" s="14"/>
      <c r="L15168" s="14"/>
      <c r="M15168" s="14"/>
      <c r="N15168" s="14"/>
      <c r="O15168" s="14"/>
      <c r="P15168" s="14"/>
      <c r="Q15168" s="39"/>
      <c r="R15168" s="39"/>
      <c r="S15168" s="39"/>
      <c r="T15168" s="39"/>
      <c r="U15168" s="39"/>
      <c r="V15168" s="39"/>
      <c r="W15168" s="39"/>
      <c r="X15168" s="17"/>
      <c r="Y15168" s="13"/>
      <c r="Z15168" s="13"/>
    </row>
    <row r="15169" spans="1:26" x14ac:dyDescent="0.25">
      <c r="A15169" s="11"/>
      <c r="B15169" s="12"/>
      <c r="C15169" s="12"/>
      <c r="D15169" s="12"/>
      <c r="E15169" s="12"/>
      <c r="F15169" s="12"/>
      <c r="G15169" s="13"/>
      <c r="H15169" s="13"/>
      <c r="I15169" s="13"/>
      <c r="J15169" s="13"/>
      <c r="K15169" s="14"/>
      <c r="L15169" s="14"/>
      <c r="M15169" s="14"/>
      <c r="N15169" s="14"/>
      <c r="O15169" s="14"/>
      <c r="P15169" s="14"/>
      <c r="Q15169" s="39"/>
      <c r="R15169" s="39"/>
      <c r="S15169" s="39"/>
      <c r="T15169" s="39"/>
      <c r="U15169" s="39"/>
      <c r="V15169" s="39"/>
      <c r="W15169" s="53"/>
      <c r="X15169" s="17"/>
      <c r="Y15169" s="12"/>
      <c r="Z15169" s="13"/>
    </row>
    <row r="15170" spans="1:26" x14ac:dyDescent="0.25">
      <c r="A15170" s="11"/>
      <c r="B15170" s="12"/>
      <c r="C15170" s="12"/>
      <c r="D15170" s="12"/>
      <c r="E15170" s="12"/>
      <c r="F15170" s="12"/>
      <c r="G15170" s="13"/>
      <c r="H15170" s="13"/>
      <c r="I15170" s="13"/>
      <c r="J15170" s="13"/>
      <c r="K15170" s="14"/>
      <c r="L15170" s="14"/>
      <c r="M15170" s="14"/>
      <c r="N15170" s="14"/>
      <c r="O15170" s="14"/>
      <c r="P15170" s="14"/>
      <c r="Q15170" s="39"/>
      <c r="R15170" s="39"/>
      <c r="S15170" s="39"/>
      <c r="T15170" s="39"/>
      <c r="U15170" s="39"/>
      <c r="V15170" s="39"/>
      <c r="W15170" s="39"/>
      <c r="X15170" s="17"/>
      <c r="Y15170" s="13"/>
      <c r="Z15170" s="13"/>
    </row>
    <row r="15171" spans="1:26" x14ac:dyDescent="0.25">
      <c r="A15171" s="11"/>
      <c r="B15171" s="12"/>
      <c r="C15171" s="12"/>
      <c r="D15171" s="12"/>
      <c r="E15171" s="12"/>
      <c r="F15171" s="12"/>
      <c r="G15171" s="13"/>
      <c r="H15171" s="13"/>
      <c r="I15171" s="13"/>
      <c r="J15171" s="13"/>
      <c r="K15171" s="14"/>
      <c r="L15171" s="14"/>
      <c r="M15171" s="14"/>
      <c r="N15171" s="14"/>
      <c r="O15171" s="14"/>
      <c r="P15171" s="14"/>
      <c r="Q15171" s="39"/>
      <c r="R15171" s="39"/>
      <c r="S15171" s="39"/>
      <c r="T15171" s="39"/>
      <c r="U15171" s="39"/>
      <c r="V15171" s="39"/>
      <c r="W15171" s="39"/>
      <c r="X15171" s="17"/>
      <c r="Y15171" s="13"/>
      <c r="Z15171" s="13"/>
    </row>
    <row r="15172" spans="1:26" x14ac:dyDescent="0.25">
      <c r="A15172" s="11"/>
      <c r="B15172" s="12"/>
      <c r="C15172" s="12"/>
      <c r="D15172" s="12"/>
      <c r="E15172" s="12"/>
      <c r="F15172" s="12"/>
      <c r="G15172" s="13"/>
      <c r="H15172" s="13"/>
      <c r="I15172" s="13"/>
      <c r="J15172" s="13"/>
      <c r="K15172" s="14"/>
      <c r="L15172" s="14"/>
      <c r="M15172" s="14"/>
      <c r="N15172" s="14"/>
      <c r="O15172" s="14"/>
      <c r="P15172" s="14"/>
      <c r="Q15172" s="39"/>
      <c r="R15172" s="39"/>
      <c r="S15172" s="39"/>
      <c r="T15172" s="39"/>
      <c r="U15172" s="39"/>
      <c r="V15172" s="39"/>
      <c r="W15172" s="39"/>
      <c r="X15172" s="17"/>
      <c r="Y15172" s="13"/>
      <c r="Z15172" s="13"/>
    </row>
    <row r="15173" spans="1:26" x14ac:dyDescent="0.25">
      <c r="A15173" s="11"/>
      <c r="B15173" s="12"/>
      <c r="C15173" s="12"/>
      <c r="D15173" s="12"/>
      <c r="E15173" s="12"/>
      <c r="F15173" s="12"/>
      <c r="G15173" s="13"/>
      <c r="H15173" s="13"/>
      <c r="I15173" s="13"/>
      <c r="J15173" s="13"/>
      <c r="K15173" s="14"/>
      <c r="L15173" s="14"/>
      <c r="M15173" s="14"/>
      <c r="N15173" s="14"/>
      <c r="O15173" s="14"/>
      <c r="P15173" s="14"/>
      <c r="Q15173" s="39"/>
      <c r="R15173" s="39"/>
      <c r="S15173" s="39"/>
      <c r="T15173" s="39"/>
      <c r="U15173" s="39"/>
      <c r="V15173" s="39"/>
      <c r="W15173" s="39"/>
      <c r="X15173" s="17"/>
      <c r="Y15173" s="12"/>
      <c r="Z15173" s="13"/>
    </row>
    <row r="15174" spans="1:26" x14ac:dyDescent="0.25">
      <c r="A15174" s="11"/>
      <c r="B15174" s="12"/>
      <c r="C15174" s="12"/>
      <c r="D15174" s="12"/>
      <c r="E15174" s="12"/>
      <c r="F15174" s="12"/>
      <c r="G15174" s="13"/>
      <c r="H15174" s="13"/>
      <c r="I15174" s="13"/>
      <c r="J15174" s="13"/>
      <c r="K15174" s="14"/>
      <c r="L15174" s="14"/>
      <c r="M15174" s="14"/>
      <c r="N15174" s="14"/>
      <c r="O15174" s="14"/>
      <c r="P15174" s="14"/>
      <c r="Q15174" s="39"/>
      <c r="R15174" s="39"/>
      <c r="S15174" s="39"/>
      <c r="T15174" s="39"/>
      <c r="U15174" s="39"/>
      <c r="V15174" s="39"/>
      <c r="W15174" s="39"/>
      <c r="X15174" s="17"/>
      <c r="Y15174" s="12"/>
      <c r="Z15174" s="13"/>
    </row>
    <row r="15175" spans="1:26" x14ac:dyDescent="0.25">
      <c r="A15175" s="11"/>
      <c r="B15175" s="12"/>
      <c r="C15175" s="12"/>
      <c r="D15175" s="12"/>
      <c r="E15175" s="12"/>
      <c r="F15175" s="12"/>
      <c r="G15175" s="13"/>
      <c r="H15175" s="13"/>
      <c r="I15175" s="13"/>
      <c r="J15175" s="13"/>
      <c r="K15175" s="14"/>
      <c r="L15175" s="14"/>
      <c r="M15175" s="14"/>
      <c r="N15175" s="14"/>
      <c r="O15175" s="14"/>
      <c r="P15175" s="14"/>
      <c r="Q15175" s="39"/>
      <c r="R15175" s="39"/>
      <c r="S15175" s="39"/>
      <c r="T15175" s="39"/>
      <c r="U15175" s="39"/>
      <c r="V15175" s="39"/>
      <c r="W15175" s="39"/>
      <c r="X15175" s="17"/>
      <c r="Y15175" s="13"/>
      <c r="Z15175" s="13"/>
    </row>
    <row r="15176" spans="1:26" x14ac:dyDescent="0.25">
      <c r="A15176" s="11"/>
      <c r="B15176" s="12"/>
      <c r="C15176" s="12"/>
      <c r="D15176" s="12"/>
      <c r="E15176" s="12"/>
      <c r="F15176" s="12"/>
      <c r="G15176" s="13"/>
      <c r="H15176" s="13"/>
      <c r="I15176" s="13"/>
      <c r="J15176" s="13"/>
      <c r="K15176" s="14"/>
      <c r="L15176" s="14"/>
      <c r="M15176" s="14"/>
      <c r="N15176" s="14"/>
      <c r="O15176" s="14"/>
      <c r="P15176" s="14"/>
      <c r="Q15176" s="39"/>
      <c r="R15176" s="39"/>
      <c r="S15176" s="39"/>
      <c r="T15176" s="39"/>
      <c r="U15176" s="39"/>
      <c r="V15176" s="39"/>
      <c r="W15176" s="39"/>
      <c r="X15176" s="17"/>
      <c r="Y15176" s="12"/>
      <c r="Z15176" s="13"/>
    </row>
    <row r="15177" spans="1:26" x14ac:dyDescent="0.25">
      <c r="A15177" s="11"/>
      <c r="B15177" s="12"/>
      <c r="C15177" s="12"/>
      <c r="D15177" s="12"/>
      <c r="E15177" s="12"/>
      <c r="F15177" s="12"/>
      <c r="G15177" s="13"/>
      <c r="H15177" s="13"/>
      <c r="I15177" s="13"/>
      <c r="J15177" s="13"/>
      <c r="K15177" s="14"/>
      <c r="L15177" s="14"/>
      <c r="M15177" s="14"/>
      <c r="N15177" s="14"/>
      <c r="O15177" s="14"/>
      <c r="P15177" s="14"/>
      <c r="Q15177" s="39"/>
      <c r="R15177" s="39"/>
      <c r="S15177" s="39"/>
      <c r="T15177" s="39"/>
      <c r="U15177" s="39"/>
      <c r="V15177" s="39"/>
      <c r="W15177" s="39"/>
      <c r="X15177" s="17"/>
      <c r="Y15177" s="12"/>
      <c r="Z15177" s="13"/>
    </row>
    <row r="15178" spans="1:26" x14ac:dyDescent="0.25">
      <c r="A15178" s="11"/>
      <c r="B15178" s="12"/>
      <c r="C15178" s="12"/>
      <c r="D15178" s="12"/>
      <c r="E15178" s="12"/>
      <c r="F15178" s="12"/>
      <c r="G15178" s="13"/>
      <c r="H15178" s="13"/>
      <c r="I15178" s="13"/>
      <c r="J15178" s="13"/>
      <c r="K15178" s="14"/>
      <c r="L15178" s="14"/>
      <c r="M15178" s="14"/>
      <c r="N15178" s="14"/>
      <c r="O15178" s="14"/>
      <c r="P15178" s="14"/>
      <c r="Q15178" s="39"/>
      <c r="R15178" s="39"/>
      <c r="S15178" s="39"/>
      <c r="T15178" s="39"/>
      <c r="U15178" s="39"/>
      <c r="V15178" s="39"/>
      <c r="W15178" s="39"/>
      <c r="X15178" s="17"/>
      <c r="Y15178" s="12"/>
      <c r="Z15178" s="13"/>
    </row>
    <row r="15179" spans="1:26" x14ac:dyDescent="0.25">
      <c r="A15179" s="11"/>
      <c r="B15179" s="12"/>
      <c r="C15179" s="12"/>
      <c r="D15179" s="12"/>
      <c r="E15179" s="12"/>
      <c r="F15179" s="12"/>
      <c r="G15179" s="13"/>
      <c r="H15179" s="13"/>
      <c r="I15179" s="13"/>
      <c r="J15179" s="13"/>
      <c r="K15179" s="14"/>
      <c r="L15179" s="14"/>
      <c r="M15179" s="14"/>
      <c r="N15179" s="14"/>
      <c r="O15179" s="14"/>
      <c r="P15179" s="14"/>
      <c r="Q15179" s="39"/>
      <c r="R15179" s="39"/>
      <c r="S15179" s="39"/>
      <c r="T15179" s="39"/>
      <c r="U15179" s="39"/>
      <c r="V15179" s="39"/>
      <c r="W15179" s="53"/>
      <c r="X15179" s="17"/>
      <c r="Y15179" s="12"/>
      <c r="Z15179" s="13"/>
    </row>
    <row r="15180" spans="1:26" x14ac:dyDescent="0.25">
      <c r="A15180" s="11"/>
      <c r="B15180" s="12"/>
      <c r="C15180" s="12"/>
      <c r="D15180" s="12"/>
      <c r="E15180" s="12"/>
      <c r="F15180" s="12"/>
      <c r="G15180" s="13"/>
      <c r="H15180" s="13"/>
      <c r="I15180" s="13"/>
      <c r="J15180" s="13"/>
      <c r="K15180" s="14"/>
      <c r="L15180" s="14"/>
      <c r="M15180" s="14"/>
      <c r="N15180" s="14"/>
      <c r="O15180" s="14"/>
      <c r="P15180" s="14"/>
      <c r="Q15180" s="39"/>
      <c r="R15180" s="39"/>
      <c r="S15180" s="39"/>
      <c r="T15180" s="39"/>
      <c r="U15180" s="39"/>
      <c r="V15180" s="39"/>
      <c r="W15180" s="39"/>
      <c r="X15180" s="17"/>
      <c r="Y15180" s="12"/>
      <c r="Z15180" s="13"/>
    </row>
    <row r="15181" spans="1:26" x14ac:dyDescent="0.25">
      <c r="A15181" s="11"/>
      <c r="B15181" s="12"/>
      <c r="C15181" s="12"/>
      <c r="D15181" s="12"/>
      <c r="E15181" s="12"/>
      <c r="F15181" s="12"/>
      <c r="G15181" s="13"/>
      <c r="H15181" s="13"/>
      <c r="I15181" s="13"/>
      <c r="J15181" s="13"/>
      <c r="K15181" s="14"/>
      <c r="L15181" s="14"/>
      <c r="M15181" s="14"/>
      <c r="N15181" s="14"/>
      <c r="O15181" s="14"/>
      <c r="P15181" s="14"/>
      <c r="Q15181" s="39"/>
      <c r="R15181" s="39"/>
      <c r="S15181" s="39"/>
      <c r="T15181" s="39"/>
      <c r="U15181" s="39"/>
      <c r="V15181" s="39"/>
      <c r="W15181" s="39"/>
      <c r="X15181" s="17"/>
      <c r="Y15181" s="12"/>
      <c r="Z15181" s="13"/>
    </row>
    <row r="15182" spans="1:26" x14ac:dyDescent="0.25">
      <c r="A15182" s="11"/>
      <c r="B15182" s="12"/>
      <c r="C15182" s="12"/>
      <c r="D15182" s="12"/>
      <c r="E15182" s="12"/>
      <c r="F15182" s="12"/>
      <c r="G15182" s="13"/>
      <c r="H15182" s="13"/>
      <c r="I15182" s="13"/>
      <c r="J15182" s="13"/>
      <c r="K15182" s="14"/>
      <c r="L15182" s="14"/>
      <c r="M15182" s="14"/>
      <c r="N15182" s="14"/>
      <c r="O15182" s="14"/>
      <c r="P15182" s="14"/>
      <c r="Q15182" s="39"/>
      <c r="R15182" s="39"/>
      <c r="S15182" s="39"/>
      <c r="T15182" s="39"/>
      <c r="U15182" s="39"/>
      <c r="V15182" s="39"/>
      <c r="W15182" s="39"/>
      <c r="X15182" s="17"/>
      <c r="Y15182" s="12"/>
      <c r="Z15182" s="13"/>
    </row>
    <row r="15183" spans="1:26" x14ac:dyDescent="0.25">
      <c r="A15183" s="11"/>
      <c r="B15183" s="12"/>
      <c r="C15183" s="12"/>
      <c r="D15183" s="12"/>
      <c r="E15183" s="12"/>
      <c r="F15183" s="12"/>
      <c r="G15183" s="13"/>
      <c r="H15183" s="13"/>
      <c r="I15183" s="13"/>
      <c r="J15183" s="13"/>
      <c r="K15183" s="14"/>
      <c r="L15183" s="14"/>
      <c r="M15183" s="14"/>
      <c r="N15183" s="14"/>
      <c r="O15183" s="14"/>
      <c r="P15183" s="14"/>
      <c r="Q15183" s="39"/>
      <c r="R15183" s="39"/>
      <c r="S15183" s="39"/>
      <c r="T15183" s="39"/>
      <c r="U15183" s="39"/>
      <c r="V15183" s="39"/>
      <c r="W15183" s="38"/>
      <c r="X15183" s="17"/>
      <c r="Y15183" s="12"/>
      <c r="Z15183" s="13"/>
    </row>
    <row r="15184" spans="1:26" x14ac:dyDescent="0.25">
      <c r="A15184" s="11"/>
      <c r="B15184" s="12"/>
      <c r="C15184" s="12"/>
      <c r="D15184" s="12"/>
      <c r="E15184" s="12"/>
      <c r="F15184" s="12"/>
      <c r="G15184" s="13"/>
      <c r="H15184" s="13"/>
      <c r="I15184" s="13"/>
      <c r="J15184" s="13"/>
      <c r="K15184" s="14"/>
      <c r="L15184" s="14"/>
      <c r="M15184" s="14"/>
      <c r="N15184" s="14"/>
      <c r="O15184" s="14"/>
      <c r="P15184" s="14"/>
      <c r="Q15184" s="39"/>
      <c r="R15184" s="39"/>
      <c r="S15184" s="39"/>
      <c r="T15184" s="39"/>
      <c r="U15184" s="39"/>
      <c r="V15184" s="39"/>
      <c r="W15184" s="39"/>
      <c r="X15184" s="17"/>
      <c r="Y15184" s="12"/>
      <c r="Z15184" s="13"/>
    </row>
    <row r="15185" spans="1:26" x14ac:dyDescent="0.25">
      <c r="A15185" s="11"/>
      <c r="B15185" s="12"/>
      <c r="C15185" s="12"/>
      <c r="D15185" s="12"/>
      <c r="E15185" s="12"/>
      <c r="F15185" s="12"/>
      <c r="G15185" s="13"/>
      <c r="H15185" s="13"/>
      <c r="I15185" s="13"/>
      <c r="J15185" s="13"/>
      <c r="K15185" s="14"/>
      <c r="L15185" s="14"/>
      <c r="M15185" s="14"/>
      <c r="N15185" s="14"/>
      <c r="O15185" s="14"/>
      <c r="P15185" s="14"/>
      <c r="Q15185" s="39"/>
      <c r="R15185" s="39"/>
      <c r="S15185" s="39"/>
      <c r="T15185" s="39"/>
      <c r="U15185" s="39"/>
      <c r="V15185" s="39"/>
      <c r="W15185" s="53"/>
      <c r="X15185" s="17"/>
      <c r="Y15185" s="12"/>
      <c r="Z15185" s="13"/>
    </row>
    <row r="15186" spans="1:26" x14ac:dyDescent="0.25">
      <c r="A15186" s="11"/>
      <c r="B15186" s="12"/>
      <c r="C15186" s="12"/>
      <c r="D15186" s="12"/>
      <c r="E15186" s="12"/>
      <c r="F15186" s="12"/>
      <c r="G15186" s="13"/>
      <c r="H15186" s="13"/>
      <c r="I15186" s="13"/>
      <c r="J15186" s="13"/>
      <c r="K15186" s="14"/>
      <c r="L15186" s="14"/>
      <c r="M15186" s="14"/>
      <c r="N15186" s="14"/>
      <c r="O15186" s="14"/>
      <c r="P15186" s="14"/>
      <c r="Q15186" s="39"/>
      <c r="R15186" s="39"/>
      <c r="S15186" s="39"/>
      <c r="T15186" s="39"/>
      <c r="U15186" s="39"/>
      <c r="V15186" s="39"/>
      <c r="W15186" s="39"/>
      <c r="X15186" s="17"/>
      <c r="Y15186" s="12"/>
      <c r="Z15186" s="13"/>
    </row>
    <row r="15187" spans="1:26" x14ac:dyDescent="0.25">
      <c r="A15187" s="11"/>
      <c r="B15187" s="12"/>
      <c r="C15187" s="12"/>
      <c r="D15187" s="12"/>
      <c r="E15187" s="12"/>
      <c r="F15187" s="12"/>
      <c r="G15187" s="13"/>
      <c r="H15187" s="13"/>
      <c r="I15187" s="13"/>
      <c r="J15187" s="13"/>
      <c r="K15187" s="14"/>
      <c r="L15187" s="14"/>
      <c r="M15187" s="14"/>
      <c r="N15187" s="14"/>
      <c r="O15187" s="14"/>
      <c r="P15187" s="14"/>
      <c r="Q15187" s="39"/>
      <c r="R15187" s="39"/>
      <c r="S15187" s="39"/>
      <c r="T15187" s="39"/>
      <c r="U15187" s="39"/>
      <c r="V15187" s="39"/>
      <c r="W15187" s="53"/>
      <c r="X15187" s="17"/>
      <c r="Y15187" s="12"/>
      <c r="Z15187" s="13"/>
    </row>
    <row r="15188" spans="1:26" x14ac:dyDescent="0.25">
      <c r="A15188" s="11"/>
      <c r="B15188" s="12"/>
      <c r="C15188" s="12"/>
      <c r="D15188" s="12"/>
      <c r="E15188" s="12"/>
      <c r="F15188" s="12"/>
      <c r="G15188" s="13"/>
      <c r="H15188" s="13"/>
      <c r="I15188" s="13"/>
      <c r="J15188" s="13"/>
      <c r="K15188" s="14"/>
      <c r="L15188" s="14"/>
      <c r="M15188" s="14"/>
      <c r="N15188" s="14"/>
      <c r="O15188" s="14"/>
      <c r="P15188" s="14"/>
      <c r="Q15188" s="39"/>
      <c r="R15188" s="39"/>
      <c r="S15188" s="39"/>
      <c r="T15188" s="39"/>
      <c r="U15188" s="39"/>
      <c r="V15188" s="39"/>
      <c r="W15188" s="39"/>
      <c r="X15188" s="17"/>
      <c r="Y15188" s="12"/>
      <c r="Z15188" s="13"/>
    </row>
    <row r="15189" spans="1:26" x14ac:dyDescent="0.25">
      <c r="A15189" s="11"/>
      <c r="B15189" s="12"/>
      <c r="C15189" s="12"/>
      <c r="D15189" s="12"/>
      <c r="E15189" s="12"/>
      <c r="F15189" s="12"/>
      <c r="G15189" s="13"/>
      <c r="H15189" s="13"/>
      <c r="I15189" s="13"/>
      <c r="J15189" s="13"/>
      <c r="K15189" s="14"/>
      <c r="L15189" s="14"/>
      <c r="M15189" s="14"/>
      <c r="N15189" s="14"/>
      <c r="O15189" s="14"/>
      <c r="P15189" s="14"/>
      <c r="Q15189" s="39"/>
      <c r="R15189" s="39"/>
      <c r="S15189" s="39"/>
      <c r="T15189" s="39"/>
      <c r="U15189" s="39"/>
      <c r="V15189" s="39"/>
      <c r="W15189" s="39"/>
      <c r="X15189" s="17"/>
      <c r="Y15189" s="12"/>
      <c r="Z15189" s="13"/>
    </row>
    <row r="15190" spans="1:26" x14ac:dyDescent="0.25">
      <c r="A15190" s="11"/>
      <c r="B15190" s="12"/>
      <c r="C15190" s="12"/>
      <c r="D15190" s="12"/>
      <c r="E15190" s="12"/>
      <c r="F15190" s="12"/>
      <c r="G15190" s="13"/>
      <c r="H15190" s="13"/>
      <c r="I15190" s="13"/>
      <c r="J15190" s="13"/>
      <c r="K15190" s="14"/>
      <c r="L15190" s="14"/>
      <c r="M15190" s="14"/>
      <c r="N15190" s="14"/>
      <c r="O15190" s="14"/>
      <c r="P15190" s="14"/>
      <c r="Q15190" s="39"/>
      <c r="R15190" s="39"/>
      <c r="S15190" s="39"/>
      <c r="T15190" s="39"/>
      <c r="U15190" s="39"/>
      <c r="V15190" s="39"/>
      <c r="W15190" s="39"/>
      <c r="X15190" s="17"/>
      <c r="Y15190" s="12"/>
      <c r="Z15190" s="13"/>
    </row>
    <row r="15191" spans="1:26" x14ac:dyDescent="0.25">
      <c r="A15191" s="11"/>
      <c r="B15191" s="12"/>
      <c r="C15191" s="12"/>
      <c r="D15191" s="12"/>
      <c r="E15191" s="12"/>
      <c r="F15191" s="12"/>
      <c r="G15191" s="13"/>
      <c r="H15191" s="13"/>
      <c r="I15191" s="13"/>
      <c r="J15191" s="13"/>
      <c r="K15191" s="14"/>
      <c r="L15191" s="14"/>
      <c r="M15191" s="14"/>
      <c r="N15191" s="14"/>
      <c r="O15191" s="14"/>
      <c r="P15191" s="14"/>
      <c r="Q15191" s="39"/>
      <c r="R15191" s="39"/>
      <c r="S15191" s="39"/>
      <c r="T15191" s="39"/>
      <c r="U15191" s="39"/>
      <c r="V15191" s="39"/>
      <c r="W15191" s="53"/>
      <c r="X15191" s="17"/>
      <c r="Y15191" s="12"/>
      <c r="Z15191" s="13"/>
    </row>
    <row r="15192" spans="1:26" x14ac:dyDescent="0.25">
      <c r="A15192" s="11"/>
      <c r="B15192" s="12"/>
      <c r="C15192" s="12"/>
      <c r="D15192" s="12"/>
      <c r="E15192" s="12"/>
      <c r="F15192" s="12"/>
      <c r="G15192" s="13"/>
      <c r="H15192" s="13"/>
      <c r="I15192" s="13"/>
      <c r="J15192" s="13"/>
      <c r="K15192" s="14"/>
      <c r="L15192" s="14"/>
      <c r="M15192" s="14"/>
      <c r="N15192" s="14"/>
      <c r="O15192" s="14"/>
      <c r="P15192" s="14"/>
      <c r="Q15192" s="39"/>
      <c r="R15192" s="39"/>
      <c r="S15192" s="39"/>
      <c r="T15192" s="39"/>
      <c r="U15192" s="39"/>
      <c r="V15192" s="39"/>
      <c r="W15192" s="53"/>
      <c r="X15192" s="17"/>
      <c r="Y15192" s="12"/>
      <c r="Z15192" s="13"/>
    </row>
    <row r="15193" spans="1:26" x14ac:dyDescent="0.25">
      <c r="A15193" s="11"/>
      <c r="B15193" s="12"/>
      <c r="C15193" s="12"/>
      <c r="D15193" s="12"/>
      <c r="E15193" s="12"/>
      <c r="F15193" s="12"/>
      <c r="G15193" s="13"/>
      <c r="H15193" s="13"/>
      <c r="I15193" s="13"/>
      <c r="J15193" s="13"/>
      <c r="K15193" s="14"/>
      <c r="L15193" s="14"/>
      <c r="M15193" s="14"/>
      <c r="N15193" s="14"/>
      <c r="O15193" s="14"/>
      <c r="P15193" s="14"/>
      <c r="Q15193" s="39"/>
      <c r="R15193" s="39"/>
      <c r="S15193" s="39"/>
      <c r="T15193" s="39"/>
      <c r="U15193" s="39"/>
      <c r="V15193" s="39"/>
      <c r="W15193" s="53"/>
      <c r="X15193" s="17"/>
      <c r="Y15193" s="12"/>
      <c r="Z15193" s="13"/>
    </row>
    <row r="15194" spans="1:26" x14ac:dyDescent="0.25">
      <c r="A15194" s="11"/>
      <c r="B15194" s="12"/>
      <c r="C15194" s="12"/>
      <c r="D15194" s="12"/>
      <c r="E15194" s="12"/>
      <c r="F15194" s="12"/>
      <c r="G15194" s="13"/>
      <c r="H15194" s="13"/>
      <c r="I15194" s="13"/>
      <c r="J15194" s="13"/>
      <c r="K15194" s="14"/>
      <c r="L15194" s="14"/>
      <c r="M15194" s="14"/>
      <c r="N15194" s="14"/>
      <c r="O15194" s="14"/>
      <c r="P15194" s="14"/>
      <c r="Q15194" s="39"/>
      <c r="R15194" s="39"/>
      <c r="S15194" s="39"/>
      <c r="T15194" s="39"/>
      <c r="U15194" s="39"/>
      <c r="V15194" s="39"/>
      <c r="W15194" s="39"/>
      <c r="X15194" s="17"/>
      <c r="Y15194" s="12"/>
      <c r="Z15194" s="13"/>
    </row>
    <row r="15195" spans="1:26" x14ac:dyDescent="0.25">
      <c r="A15195" s="11"/>
      <c r="B15195" s="12"/>
      <c r="C15195" s="12"/>
      <c r="D15195" s="12"/>
      <c r="E15195" s="12"/>
      <c r="F15195" s="12"/>
      <c r="G15195" s="13"/>
      <c r="H15195" s="13"/>
      <c r="I15195" s="13"/>
      <c r="J15195" s="13"/>
      <c r="K15195" s="14"/>
      <c r="L15195" s="14"/>
      <c r="M15195" s="14"/>
      <c r="N15195" s="14"/>
      <c r="O15195" s="14"/>
      <c r="P15195" s="14"/>
      <c r="Q15195" s="39"/>
      <c r="R15195" s="39"/>
      <c r="S15195" s="39"/>
      <c r="T15195" s="39"/>
      <c r="U15195" s="39"/>
      <c r="V15195" s="39"/>
      <c r="W15195" s="39"/>
      <c r="X15195" s="17"/>
      <c r="Y15195" s="12"/>
      <c r="Z15195" s="13"/>
    </row>
    <row r="15196" spans="1:26" x14ac:dyDescent="0.25">
      <c r="A15196" s="11"/>
      <c r="B15196" s="12"/>
      <c r="C15196" s="12"/>
      <c r="D15196" s="12"/>
      <c r="E15196" s="12"/>
      <c r="F15196" s="12"/>
      <c r="G15196" s="13"/>
      <c r="H15196" s="13"/>
      <c r="I15196" s="13"/>
      <c r="J15196" s="13"/>
      <c r="K15196" s="14"/>
      <c r="L15196" s="14"/>
      <c r="M15196" s="14"/>
      <c r="N15196" s="14"/>
      <c r="O15196" s="14"/>
      <c r="P15196" s="14"/>
      <c r="Q15196" s="39"/>
      <c r="R15196" s="39"/>
      <c r="S15196" s="39"/>
      <c r="T15196" s="39"/>
      <c r="U15196" s="39"/>
      <c r="V15196" s="39"/>
      <c r="W15196" s="39"/>
      <c r="X15196" s="17"/>
      <c r="Y15196" s="12"/>
      <c r="Z15196" s="13"/>
    </row>
    <row r="15197" spans="1:26" x14ac:dyDescent="0.25">
      <c r="A15197" s="11"/>
      <c r="B15197" s="12"/>
      <c r="C15197" s="12"/>
      <c r="D15197" s="12"/>
      <c r="E15197" s="12"/>
      <c r="F15197" s="12"/>
      <c r="G15197" s="13"/>
      <c r="H15197" s="13"/>
      <c r="I15197" s="13"/>
      <c r="J15197" s="13"/>
      <c r="K15197" s="14"/>
      <c r="L15197" s="14"/>
      <c r="M15197" s="14"/>
      <c r="N15197" s="14"/>
      <c r="O15197" s="14"/>
      <c r="P15197" s="14"/>
      <c r="Q15197" s="39"/>
      <c r="R15197" s="39"/>
      <c r="S15197" s="39"/>
      <c r="T15197" s="39"/>
      <c r="U15197" s="39"/>
      <c r="V15197" s="39"/>
      <c r="W15197" s="53"/>
      <c r="X15197" s="17"/>
      <c r="Y15197" s="12"/>
      <c r="Z15197" s="13"/>
    </row>
    <row r="15198" spans="1:26" x14ac:dyDescent="0.25">
      <c r="A15198" s="11"/>
      <c r="B15198" s="12"/>
      <c r="C15198" s="12"/>
      <c r="D15198" s="12"/>
      <c r="E15198" s="12"/>
      <c r="F15198" s="12"/>
      <c r="G15198" s="13"/>
      <c r="H15198" s="13"/>
      <c r="I15198" s="13"/>
      <c r="J15198" s="13"/>
      <c r="K15198" s="14"/>
      <c r="L15198" s="14"/>
      <c r="M15198" s="14"/>
      <c r="N15198" s="14"/>
      <c r="O15198" s="14"/>
      <c r="P15198" s="14"/>
      <c r="Q15198" s="39"/>
      <c r="R15198" s="39"/>
      <c r="S15198" s="39"/>
      <c r="T15198" s="39"/>
      <c r="U15198" s="39"/>
      <c r="V15198" s="39"/>
      <c r="W15198" s="53"/>
      <c r="X15198" s="17"/>
      <c r="Y15198" s="12"/>
      <c r="Z15198" s="13"/>
    </row>
    <row r="15199" spans="1:26" x14ac:dyDescent="0.25">
      <c r="A15199" s="11"/>
      <c r="B15199" s="12"/>
      <c r="C15199" s="12"/>
      <c r="D15199" s="12"/>
      <c r="E15199" s="12"/>
      <c r="F15199" s="12"/>
      <c r="G15199" s="13"/>
      <c r="H15199" s="13"/>
      <c r="I15199" s="13"/>
      <c r="J15199" s="13"/>
      <c r="K15199" s="14"/>
      <c r="L15199" s="14"/>
      <c r="M15199" s="14"/>
      <c r="N15199" s="14"/>
      <c r="O15199" s="14"/>
      <c r="P15199" s="14"/>
      <c r="Q15199" s="39"/>
      <c r="R15199" s="39"/>
      <c r="S15199" s="39"/>
      <c r="T15199" s="39"/>
      <c r="U15199" s="39"/>
      <c r="V15199" s="39"/>
      <c r="W15199" s="39"/>
      <c r="X15199" s="17"/>
      <c r="Y15199" s="12"/>
      <c r="Z15199" s="13"/>
    </row>
    <row r="15200" spans="1:26" x14ac:dyDescent="0.25">
      <c r="A15200" s="11"/>
      <c r="B15200" s="12"/>
      <c r="C15200" s="12"/>
      <c r="D15200" s="12"/>
      <c r="E15200" s="12"/>
      <c r="F15200" s="12"/>
      <c r="G15200" s="13"/>
      <c r="H15200" s="13"/>
      <c r="I15200" s="13"/>
      <c r="J15200" s="13"/>
      <c r="K15200" s="14"/>
      <c r="L15200" s="14"/>
      <c r="M15200" s="14"/>
      <c r="N15200" s="14"/>
      <c r="O15200" s="14"/>
      <c r="P15200" s="14"/>
      <c r="Q15200" s="39"/>
      <c r="R15200" s="39"/>
      <c r="S15200" s="39"/>
      <c r="T15200" s="39"/>
      <c r="U15200" s="39"/>
      <c r="V15200" s="39"/>
      <c r="W15200" s="53"/>
      <c r="X15200" s="17"/>
      <c r="Y15200" s="12"/>
      <c r="Z15200" s="13"/>
    </row>
    <row r="15201" spans="1:26" x14ac:dyDescent="0.25">
      <c r="A15201" s="11"/>
      <c r="B15201" s="12"/>
      <c r="C15201" s="12"/>
      <c r="D15201" s="12"/>
      <c r="E15201" s="12"/>
      <c r="F15201" s="12"/>
      <c r="G15201" s="13"/>
      <c r="H15201" s="13"/>
      <c r="I15201" s="13"/>
      <c r="J15201" s="13"/>
      <c r="K15201" s="14"/>
      <c r="L15201" s="14"/>
      <c r="M15201" s="14"/>
      <c r="N15201" s="14"/>
      <c r="O15201" s="14"/>
      <c r="P15201" s="14"/>
      <c r="Q15201" s="39"/>
      <c r="R15201" s="39"/>
      <c r="S15201" s="39"/>
      <c r="T15201" s="39"/>
      <c r="U15201" s="39"/>
      <c r="V15201" s="39"/>
      <c r="W15201" s="39"/>
      <c r="X15201" s="17"/>
      <c r="Y15201" s="12"/>
      <c r="Z15201" s="13"/>
    </row>
    <row r="15202" spans="1:26" x14ac:dyDescent="0.25">
      <c r="A15202" s="11"/>
      <c r="B15202" s="12"/>
      <c r="C15202" s="12"/>
      <c r="D15202" s="12"/>
      <c r="E15202" s="12"/>
      <c r="F15202" s="12"/>
      <c r="G15202" s="13"/>
      <c r="H15202" s="13"/>
      <c r="I15202" s="13"/>
      <c r="J15202" s="13"/>
      <c r="K15202" s="14"/>
      <c r="L15202" s="14"/>
      <c r="M15202" s="14"/>
      <c r="N15202" s="14"/>
      <c r="O15202" s="14"/>
      <c r="P15202" s="14"/>
      <c r="Q15202" s="39"/>
      <c r="R15202" s="39"/>
      <c r="S15202" s="39"/>
      <c r="T15202" s="39"/>
      <c r="U15202" s="39"/>
      <c r="V15202" s="39"/>
      <c r="W15202" s="39"/>
      <c r="X15202" s="17"/>
      <c r="Y15202" s="12"/>
      <c r="Z15202" s="13"/>
    </row>
    <row r="15203" spans="1:26" x14ac:dyDescent="0.25">
      <c r="A15203" s="11"/>
      <c r="B15203" s="12"/>
      <c r="C15203" s="12"/>
      <c r="D15203" s="12"/>
      <c r="E15203" s="12"/>
      <c r="F15203" s="12"/>
      <c r="G15203" s="13"/>
      <c r="H15203" s="13"/>
      <c r="I15203" s="13"/>
      <c r="J15203" s="13"/>
      <c r="K15203" s="14"/>
      <c r="L15203" s="14"/>
      <c r="M15203" s="14"/>
      <c r="N15203" s="14"/>
      <c r="O15203" s="14"/>
      <c r="P15203" s="14"/>
      <c r="Q15203" s="39"/>
      <c r="R15203" s="39"/>
      <c r="S15203" s="39"/>
      <c r="T15203" s="39"/>
      <c r="U15203" s="39"/>
      <c r="V15203" s="39"/>
      <c r="W15203" s="39"/>
      <c r="X15203" s="17"/>
      <c r="Y15203" s="12"/>
      <c r="Z15203" s="13"/>
    </row>
    <row r="15204" spans="1:26" x14ac:dyDescent="0.25">
      <c r="A15204" s="11"/>
      <c r="B15204" s="12"/>
      <c r="C15204" s="12"/>
      <c r="D15204" s="12"/>
      <c r="E15204" s="12"/>
      <c r="F15204" s="12"/>
      <c r="G15204" s="13"/>
      <c r="H15204" s="13"/>
      <c r="I15204" s="13"/>
      <c r="J15204" s="13"/>
      <c r="K15204" s="14"/>
      <c r="L15204" s="14"/>
      <c r="M15204" s="14"/>
      <c r="N15204" s="14"/>
      <c r="O15204" s="14"/>
      <c r="P15204" s="14"/>
      <c r="Q15204" s="39"/>
      <c r="R15204" s="39"/>
      <c r="S15204" s="39"/>
      <c r="T15204" s="39"/>
      <c r="U15204" s="39"/>
      <c r="V15204" s="39"/>
      <c r="W15204" s="39"/>
      <c r="X15204" s="17"/>
      <c r="Y15204" s="12"/>
      <c r="Z15204" s="13"/>
    </row>
    <row r="15205" spans="1:26" x14ac:dyDescent="0.25">
      <c r="A15205" s="11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14"/>
      <c r="L15205" s="14"/>
      <c r="M15205" s="14"/>
      <c r="N15205" s="14"/>
      <c r="O15205" s="14"/>
      <c r="P15205" s="14"/>
      <c r="Q15205" s="39"/>
      <c r="R15205" s="39"/>
      <c r="S15205" s="39"/>
      <c r="T15205" s="39"/>
      <c r="U15205" s="39"/>
      <c r="V15205" s="39"/>
      <c r="W15205" s="39"/>
      <c r="X15205" s="17"/>
      <c r="Y15205" s="12"/>
      <c r="Z15205" s="13"/>
    </row>
    <row r="15206" spans="1:26" x14ac:dyDescent="0.25">
      <c r="A15206" s="11"/>
      <c r="B15206" s="12"/>
      <c r="C15206" s="12"/>
      <c r="D15206" s="12"/>
      <c r="E15206" s="12"/>
      <c r="F15206" s="12"/>
      <c r="G15206" s="13"/>
      <c r="H15206" s="13"/>
      <c r="I15206" s="13"/>
      <c r="J15206" s="13"/>
      <c r="K15206" s="14"/>
      <c r="L15206" s="14"/>
      <c r="M15206" s="14"/>
      <c r="N15206" s="14"/>
      <c r="O15206" s="14"/>
      <c r="P15206" s="14"/>
      <c r="Q15206" s="39"/>
      <c r="R15206" s="39"/>
      <c r="S15206" s="39"/>
      <c r="T15206" s="39"/>
      <c r="U15206" s="39"/>
      <c r="V15206" s="39"/>
      <c r="W15206" s="39"/>
      <c r="X15206" s="17"/>
      <c r="Y15206" s="12"/>
      <c r="Z15206" s="13"/>
    </row>
    <row r="15207" spans="1:26" x14ac:dyDescent="0.25">
      <c r="A15207" s="11"/>
      <c r="B15207" s="12"/>
      <c r="C15207" s="12"/>
      <c r="D15207" s="12"/>
      <c r="E15207" s="12"/>
      <c r="F15207" s="12"/>
      <c r="G15207" s="13"/>
      <c r="H15207" s="13"/>
      <c r="I15207" s="13"/>
      <c r="J15207" s="13"/>
      <c r="K15207" s="14"/>
      <c r="L15207" s="14"/>
      <c r="M15207" s="14"/>
      <c r="N15207" s="14"/>
      <c r="O15207" s="14"/>
      <c r="P15207" s="14"/>
      <c r="Q15207" s="39"/>
      <c r="R15207" s="39"/>
      <c r="S15207" s="39"/>
      <c r="T15207" s="39"/>
      <c r="U15207" s="39"/>
      <c r="V15207" s="39"/>
      <c r="W15207" s="39"/>
      <c r="X15207" s="17"/>
      <c r="Y15207" s="12"/>
      <c r="Z15207" s="13"/>
    </row>
    <row r="15208" spans="1:26" x14ac:dyDescent="0.25">
      <c r="A15208" s="11"/>
      <c r="B15208" s="12"/>
      <c r="C15208" s="12"/>
      <c r="D15208" s="12"/>
      <c r="E15208" s="12"/>
      <c r="F15208" s="12"/>
      <c r="G15208" s="13"/>
      <c r="H15208" s="13"/>
      <c r="I15208" s="13"/>
      <c r="J15208" s="13"/>
      <c r="K15208" s="14"/>
      <c r="L15208" s="14"/>
      <c r="M15208" s="14"/>
      <c r="N15208" s="14"/>
      <c r="O15208" s="14"/>
      <c r="P15208" s="14"/>
      <c r="Q15208" s="39"/>
      <c r="R15208" s="39"/>
      <c r="S15208" s="39"/>
      <c r="T15208" s="39"/>
      <c r="U15208" s="39"/>
      <c r="V15208" s="39"/>
      <c r="W15208" s="39"/>
      <c r="X15208" s="17"/>
      <c r="Y15208" s="12"/>
      <c r="Z15208" s="13"/>
    </row>
    <row r="15209" spans="1:26" x14ac:dyDescent="0.25">
      <c r="A15209" s="11"/>
      <c r="B15209" s="12"/>
      <c r="C15209" s="12"/>
      <c r="D15209" s="12"/>
      <c r="E15209" s="12"/>
      <c r="F15209" s="12"/>
      <c r="G15209" s="13"/>
      <c r="H15209" s="13"/>
      <c r="I15209" s="13"/>
      <c r="J15209" s="13"/>
      <c r="K15209" s="14"/>
      <c r="L15209" s="14"/>
      <c r="M15209" s="14"/>
      <c r="N15209" s="14"/>
      <c r="O15209" s="14"/>
      <c r="P15209" s="14"/>
      <c r="Q15209" s="39"/>
      <c r="R15209" s="39"/>
      <c r="S15209" s="39"/>
      <c r="T15209" s="39"/>
      <c r="U15209" s="39"/>
      <c r="V15209" s="39"/>
      <c r="W15209" s="39"/>
      <c r="X15209" s="17"/>
      <c r="Y15209" s="12"/>
      <c r="Z15209" s="13"/>
    </row>
    <row r="15210" spans="1:26" x14ac:dyDescent="0.25">
      <c r="A15210" s="11"/>
      <c r="B15210" s="12"/>
      <c r="C15210" s="12"/>
      <c r="D15210" s="12"/>
      <c r="E15210" s="12"/>
      <c r="F15210" s="12"/>
      <c r="G15210" s="13"/>
      <c r="H15210" s="13"/>
      <c r="I15210" s="13"/>
      <c r="J15210" s="13"/>
      <c r="K15210" s="14"/>
      <c r="L15210" s="14"/>
      <c r="M15210" s="14"/>
      <c r="N15210" s="14"/>
      <c r="O15210" s="14"/>
      <c r="P15210" s="14"/>
      <c r="Q15210" s="39"/>
      <c r="R15210" s="39"/>
      <c r="S15210" s="39"/>
      <c r="T15210" s="39"/>
      <c r="U15210" s="39"/>
      <c r="V15210" s="39"/>
      <c r="W15210" s="39"/>
      <c r="X15210" s="17"/>
      <c r="Y15210" s="12"/>
      <c r="Z15210" s="13"/>
    </row>
    <row r="15211" spans="1:26" x14ac:dyDescent="0.25">
      <c r="A15211" s="11"/>
      <c r="B15211" s="12"/>
      <c r="C15211" s="12"/>
      <c r="D15211" s="12"/>
      <c r="E15211" s="12"/>
      <c r="F15211" s="12"/>
      <c r="G15211" s="13"/>
      <c r="H15211" s="13"/>
      <c r="I15211" s="13"/>
      <c r="J15211" s="13"/>
      <c r="K15211" s="14"/>
      <c r="L15211" s="14"/>
      <c r="M15211" s="14"/>
      <c r="N15211" s="14"/>
      <c r="O15211" s="14"/>
      <c r="P15211" s="14"/>
      <c r="Q15211" s="39"/>
      <c r="R15211" s="39"/>
      <c r="S15211" s="39"/>
      <c r="T15211" s="39"/>
      <c r="U15211" s="39"/>
      <c r="V15211" s="39"/>
      <c r="W15211" s="39"/>
      <c r="X15211" s="17"/>
      <c r="Y15211" s="12"/>
      <c r="Z15211" s="13"/>
    </row>
    <row r="15212" spans="1:26" x14ac:dyDescent="0.25">
      <c r="A15212" s="11"/>
      <c r="B15212" s="12"/>
      <c r="C15212" s="12"/>
      <c r="D15212" s="12"/>
      <c r="E15212" s="12"/>
      <c r="F15212" s="12"/>
      <c r="G15212" s="13"/>
      <c r="H15212" s="13"/>
      <c r="I15212" s="13"/>
      <c r="J15212" s="13"/>
      <c r="K15212" s="14"/>
      <c r="L15212" s="14"/>
      <c r="M15212" s="14"/>
      <c r="N15212" s="14"/>
      <c r="O15212" s="14"/>
      <c r="P15212" s="14"/>
      <c r="Q15212" s="39"/>
      <c r="R15212" s="39"/>
      <c r="S15212" s="39"/>
      <c r="T15212" s="39"/>
      <c r="U15212" s="39"/>
      <c r="V15212" s="39"/>
      <c r="W15212" s="39"/>
      <c r="X15212" s="17"/>
      <c r="Y15212" s="12"/>
      <c r="Z15212" s="13"/>
    </row>
    <row r="15213" spans="1:26" x14ac:dyDescent="0.25">
      <c r="A15213" s="11"/>
      <c r="B15213" s="12"/>
      <c r="C15213" s="12"/>
      <c r="D15213" s="12"/>
      <c r="E15213" s="12"/>
      <c r="F15213" s="12"/>
      <c r="G15213" s="13"/>
      <c r="H15213" s="13"/>
      <c r="I15213" s="13"/>
      <c r="J15213" s="13"/>
      <c r="K15213" s="14"/>
      <c r="L15213" s="14"/>
      <c r="M15213" s="14"/>
      <c r="N15213" s="14"/>
      <c r="O15213" s="14"/>
      <c r="P15213" s="14"/>
      <c r="Q15213" s="39"/>
      <c r="R15213" s="39"/>
      <c r="S15213" s="39"/>
      <c r="T15213" s="39"/>
      <c r="U15213" s="39"/>
      <c r="V15213" s="39"/>
      <c r="W15213" s="39"/>
      <c r="X15213" s="17"/>
      <c r="Y15213" s="12"/>
      <c r="Z15213" s="13"/>
    </row>
    <row r="15214" spans="1:26" x14ac:dyDescent="0.25">
      <c r="A15214" s="11"/>
      <c r="B15214" s="12"/>
      <c r="C15214" s="12"/>
      <c r="D15214" s="12"/>
      <c r="E15214" s="12"/>
      <c r="F15214" s="12"/>
      <c r="G15214" s="13"/>
      <c r="H15214" s="13"/>
      <c r="I15214" s="13"/>
      <c r="J15214" s="13"/>
      <c r="K15214" s="14"/>
      <c r="L15214" s="14"/>
      <c r="M15214" s="14"/>
      <c r="N15214" s="14"/>
      <c r="O15214" s="14"/>
      <c r="P15214" s="14"/>
      <c r="Q15214" s="39"/>
      <c r="R15214" s="39"/>
      <c r="S15214" s="39"/>
      <c r="T15214" s="39"/>
      <c r="U15214" s="39"/>
      <c r="V15214" s="39"/>
      <c r="W15214" s="39"/>
      <c r="X15214" s="17"/>
      <c r="Y15214" s="12"/>
      <c r="Z15214" s="13"/>
    </row>
    <row r="15215" spans="1:26" x14ac:dyDescent="0.25">
      <c r="A15215" s="11"/>
      <c r="B15215" s="12"/>
      <c r="C15215" s="12"/>
      <c r="D15215" s="12"/>
      <c r="E15215" s="12"/>
      <c r="F15215" s="12"/>
      <c r="G15215" s="13"/>
      <c r="H15215" s="13"/>
      <c r="I15215" s="13"/>
      <c r="J15215" s="13"/>
      <c r="K15215" s="14"/>
      <c r="L15215" s="14"/>
      <c r="M15215" s="14"/>
      <c r="N15215" s="14"/>
      <c r="O15215" s="14"/>
      <c r="P15215" s="14"/>
      <c r="Q15215" s="39"/>
      <c r="R15215" s="39"/>
      <c r="S15215" s="39"/>
      <c r="T15215" s="39"/>
      <c r="U15215" s="39"/>
      <c r="V15215" s="39"/>
      <c r="W15215" s="53"/>
      <c r="X15215" s="17"/>
      <c r="Y15215" s="12"/>
      <c r="Z15215" s="13"/>
    </row>
    <row r="15216" spans="1:26" x14ac:dyDescent="0.25">
      <c r="A15216" s="11"/>
      <c r="B15216" s="12"/>
      <c r="C15216" s="12"/>
      <c r="D15216" s="12"/>
      <c r="E15216" s="12"/>
      <c r="F15216" s="12"/>
      <c r="G15216" s="13"/>
      <c r="H15216" s="13"/>
      <c r="I15216" s="13"/>
      <c r="J15216" s="13"/>
      <c r="K15216" s="14"/>
      <c r="L15216" s="14"/>
      <c r="M15216" s="14"/>
      <c r="N15216" s="14"/>
      <c r="O15216" s="14"/>
      <c r="P15216" s="14"/>
      <c r="Q15216" s="39"/>
      <c r="R15216" s="39"/>
      <c r="S15216" s="39"/>
      <c r="T15216" s="39"/>
      <c r="U15216" s="39"/>
      <c r="V15216" s="39"/>
      <c r="W15216" s="39"/>
      <c r="X15216" s="17"/>
      <c r="Y15216" s="12"/>
      <c r="Z15216" s="13"/>
    </row>
    <row r="15217" spans="1:26" x14ac:dyDescent="0.25">
      <c r="A15217" s="11"/>
      <c r="B15217" s="12"/>
      <c r="C15217" s="12"/>
      <c r="D15217" s="12"/>
      <c r="E15217" s="12"/>
      <c r="F15217" s="12"/>
      <c r="G15217" s="13"/>
      <c r="H15217" s="13"/>
      <c r="I15217" s="13"/>
      <c r="J15217" s="13"/>
      <c r="K15217" s="14"/>
      <c r="L15217" s="14"/>
      <c r="M15217" s="14"/>
      <c r="N15217" s="14"/>
      <c r="O15217" s="14"/>
      <c r="P15217" s="14"/>
      <c r="Q15217" s="39"/>
      <c r="R15217" s="39"/>
      <c r="S15217" s="39"/>
      <c r="T15217" s="39"/>
      <c r="U15217" s="39"/>
      <c r="V15217" s="39"/>
      <c r="W15217" s="39"/>
      <c r="X15217" s="17"/>
      <c r="Y15217" s="12"/>
      <c r="Z15217" s="13"/>
    </row>
    <row r="15218" spans="1:26" x14ac:dyDescent="0.25">
      <c r="A15218" s="11"/>
      <c r="B15218" s="12"/>
      <c r="C15218" s="12"/>
      <c r="D15218" s="12"/>
      <c r="E15218" s="12"/>
      <c r="F15218" s="12"/>
      <c r="G15218" s="13"/>
      <c r="H15218" s="13"/>
      <c r="I15218" s="13"/>
      <c r="J15218" s="13"/>
      <c r="K15218" s="14"/>
      <c r="L15218" s="14"/>
      <c r="M15218" s="14"/>
      <c r="N15218" s="14"/>
      <c r="O15218" s="14"/>
      <c r="P15218" s="14"/>
      <c r="Q15218" s="39"/>
      <c r="R15218" s="39"/>
      <c r="S15218" s="39"/>
      <c r="T15218" s="39"/>
      <c r="U15218" s="39"/>
      <c r="V15218" s="39"/>
      <c r="W15218" s="39"/>
      <c r="X15218" s="17"/>
      <c r="Y15218" s="12"/>
      <c r="Z15218" s="13"/>
    </row>
    <row r="15219" spans="1:26" x14ac:dyDescent="0.25">
      <c r="A15219" s="11"/>
      <c r="B15219" s="12"/>
      <c r="C15219" s="12"/>
      <c r="D15219" s="12"/>
      <c r="E15219" s="12"/>
      <c r="F15219" s="12"/>
      <c r="G15219" s="13"/>
      <c r="H15219" s="13"/>
      <c r="I15219" s="13"/>
      <c r="J15219" s="13"/>
      <c r="K15219" s="14"/>
      <c r="L15219" s="14"/>
      <c r="M15219" s="14"/>
      <c r="N15219" s="14"/>
      <c r="O15219" s="14"/>
      <c r="P15219" s="14"/>
      <c r="Q15219" s="39"/>
      <c r="R15219" s="39"/>
      <c r="S15219" s="39"/>
      <c r="T15219" s="39"/>
      <c r="U15219" s="39"/>
      <c r="V15219" s="39"/>
      <c r="W15219" s="39"/>
      <c r="X15219" s="17"/>
      <c r="Y15219" s="12"/>
      <c r="Z15219" s="13"/>
    </row>
    <row r="15220" spans="1:26" x14ac:dyDescent="0.25">
      <c r="A15220" s="11"/>
      <c r="B15220" s="12"/>
      <c r="C15220" s="12"/>
      <c r="D15220" s="12"/>
      <c r="E15220" s="12"/>
      <c r="F15220" s="12"/>
      <c r="G15220" s="13"/>
      <c r="H15220" s="13"/>
      <c r="I15220" s="13"/>
      <c r="J15220" s="13"/>
      <c r="K15220" s="14"/>
      <c r="L15220" s="14"/>
      <c r="M15220" s="14"/>
      <c r="N15220" s="14"/>
      <c r="O15220" s="14"/>
      <c r="P15220" s="14"/>
      <c r="Q15220" s="39"/>
      <c r="R15220" s="39"/>
      <c r="S15220" s="39"/>
      <c r="T15220" s="39"/>
      <c r="U15220" s="39"/>
      <c r="V15220" s="39"/>
      <c r="W15220" s="39"/>
      <c r="X15220" s="17"/>
      <c r="Y15220" s="12"/>
      <c r="Z15220" s="13"/>
    </row>
    <row r="15221" spans="1:26" x14ac:dyDescent="0.25">
      <c r="A15221" s="11"/>
      <c r="B15221" s="12"/>
      <c r="C15221" s="12"/>
      <c r="D15221" s="12"/>
      <c r="E15221" s="12"/>
      <c r="F15221" s="12"/>
      <c r="G15221" s="13"/>
      <c r="H15221" s="13"/>
      <c r="I15221" s="13"/>
      <c r="J15221" s="13"/>
      <c r="K15221" s="14"/>
      <c r="L15221" s="14"/>
      <c r="M15221" s="14"/>
      <c r="N15221" s="14"/>
      <c r="O15221" s="14"/>
      <c r="P15221" s="14"/>
      <c r="Q15221" s="39"/>
      <c r="R15221" s="39"/>
      <c r="S15221" s="39"/>
      <c r="T15221" s="39"/>
      <c r="U15221" s="39"/>
      <c r="V15221" s="39"/>
      <c r="W15221" s="39"/>
      <c r="X15221" s="17"/>
      <c r="Y15221" s="12"/>
      <c r="Z15221" s="13"/>
    </row>
    <row r="15222" spans="1:26" x14ac:dyDescent="0.25">
      <c r="A15222" s="11"/>
      <c r="B15222" s="12"/>
      <c r="C15222" s="12"/>
      <c r="D15222" s="12"/>
      <c r="E15222" s="12"/>
      <c r="F15222" s="12"/>
      <c r="G15222" s="13"/>
      <c r="H15222" s="13"/>
      <c r="I15222" s="13"/>
      <c r="J15222" s="13"/>
      <c r="K15222" s="14"/>
      <c r="L15222" s="14"/>
      <c r="M15222" s="14"/>
      <c r="N15222" s="14"/>
      <c r="O15222" s="14"/>
      <c r="P15222" s="14"/>
      <c r="Q15222" s="39"/>
      <c r="R15222" s="39"/>
      <c r="S15222" s="39"/>
      <c r="T15222" s="39"/>
      <c r="U15222" s="39"/>
      <c r="V15222" s="39"/>
      <c r="W15222" s="39"/>
      <c r="X15222" s="17"/>
      <c r="Y15222" s="12"/>
      <c r="Z15222" s="13"/>
    </row>
    <row r="15223" spans="1:26" x14ac:dyDescent="0.25">
      <c r="A15223" s="11"/>
      <c r="B15223" s="12"/>
      <c r="C15223" s="12"/>
      <c r="D15223" s="12"/>
      <c r="E15223" s="12"/>
      <c r="F15223" s="12"/>
      <c r="G15223" s="13"/>
      <c r="H15223" s="13"/>
      <c r="I15223" s="13"/>
      <c r="J15223" s="13"/>
      <c r="K15223" s="14"/>
      <c r="L15223" s="14"/>
      <c r="M15223" s="14"/>
      <c r="N15223" s="14"/>
      <c r="O15223" s="14"/>
      <c r="P15223" s="14"/>
      <c r="Q15223" s="39"/>
      <c r="R15223" s="39"/>
      <c r="S15223" s="39"/>
      <c r="T15223" s="39"/>
      <c r="U15223" s="39"/>
      <c r="V15223" s="39"/>
      <c r="W15223" s="39"/>
      <c r="X15223" s="17"/>
      <c r="Y15223" s="12"/>
      <c r="Z15223" s="13"/>
    </row>
    <row r="15224" spans="1:26" x14ac:dyDescent="0.25">
      <c r="A15224" s="11"/>
      <c r="B15224" s="12"/>
      <c r="C15224" s="12"/>
      <c r="D15224" s="12"/>
      <c r="E15224" s="12"/>
      <c r="F15224" s="12"/>
      <c r="G15224" s="13"/>
      <c r="H15224" s="13"/>
      <c r="I15224" s="13"/>
      <c r="J15224" s="13"/>
      <c r="K15224" s="14"/>
      <c r="L15224" s="14"/>
      <c r="M15224" s="14"/>
      <c r="N15224" s="14"/>
      <c r="O15224" s="14"/>
      <c r="P15224" s="14"/>
      <c r="Q15224" s="39"/>
      <c r="R15224" s="39"/>
      <c r="S15224" s="39"/>
      <c r="T15224" s="39"/>
      <c r="U15224" s="39"/>
      <c r="V15224" s="39"/>
      <c r="W15224" s="39"/>
      <c r="X15224" s="17"/>
      <c r="Y15224" s="12"/>
      <c r="Z15224" s="13"/>
    </row>
    <row r="15225" spans="1:26" x14ac:dyDescent="0.25">
      <c r="A15225" s="11"/>
      <c r="B15225" s="12"/>
      <c r="C15225" s="12"/>
      <c r="D15225" s="12"/>
      <c r="E15225" s="12"/>
      <c r="F15225" s="12"/>
      <c r="G15225" s="13"/>
      <c r="H15225" s="13"/>
      <c r="I15225" s="13"/>
      <c r="J15225" s="13"/>
      <c r="K15225" s="14"/>
      <c r="L15225" s="14"/>
      <c r="M15225" s="14"/>
      <c r="N15225" s="14"/>
      <c r="O15225" s="14"/>
      <c r="P15225" s="14"/>
      <c r="Q15225" s="39"/>
      <c r="R15225" s="39"/>
      <c r="S15225" s="39"/>
      <c r="T15225" s="39"/>
      <c r="U15225" s="39"/>
      <c r="V15225" s="39"/>
      <c r="W15225" s="39"/>
      <c r="X15225" s="17"/>
      <c r="Y15225" s="12"/>
      <c r="Z15225" s="13"/>
    </row>
    <row r="15226" spans="1:26" x14ac:dyDescent="0.25">
      <c r="A15226" s="11"/>
      <c r="B15226" s="12"/>
      <c r="C15226" s="12"/>
      <c r="D15226" s="12"/>
      <c r="E15226" s="12"/>
      <c r="F15226" s="12"/>
      <c r="G15226" s="13"/>
      <c r="H15226" s="13"/>
      <c r="I15226" s="13"/>
      <c r="J15226" s="13"/>
      <c r="K15226" s="14"/>
      <c r="L15226" s="14"/>
      <c r="M15226" s="14"/>
      <c r="N15226" s="14"/>
      <c r="O15226" s="14"/>
      <c r="P15226" s="14"/>
      <c r="Q15226" s="39"/>
      <c r="R15226" s="39"/>
      <c r="S15226" s="39"/>
      <c r="T15226" s="39"/>
      <c r="U15226" s="39"/>
      <c r="V15226" s="39"/>
      <c r="W15226" s="39"/>
      <c r="X15226" s="17"/>
      <c r="Y15226" s="12"/>
      <c r="Z15226" s="13"/>
    </row>
    <row r="15227" spans="1:26" x14ac:dyDescent="0.25">
      <c r="A15227" s="11"/>
      <c r="B15227" s="12"/>
      <c r="C15227" s="12"/>
      <c r="D15227" s="12"/>
      <c r="E15227" s="12"/>
      <c r="F15227" s="12"/>
      <c r="G15227" s="13"/>
      <c r="H15227" s="13"/>
      <c r="I15227" s="13"/>
      <c r="J15227" s="13"/>
      <c r="K15227" s="14"/>
      <c r="L15227" s="14"/>
      <c r="M15227" s="14"/>
      <c r="N15227" s="14"/>
      <c r="O15227" s="14"/>
      <c r="P15227" s="14"/>
      <c r="Q15227" s="39"/>
      <c r="R15227" s="39"/>
      <c r="S15227" s="39"/>
      <c r="T15227" s="39"/>
      <c r="U15227" s="39"/>
      <c r="V15227" s="39"/>
      <c r="W15227" s="53"/>
      <c r="X15227" s="17"/>
      <c r="Y15227" s="12"/>
      <c r="Z15227" s="13"/>
    </row>
    <row r="15228" spans="1:26" x14ac:dyDescent="0.25">
      <c r="A15228" s="11"/>
      <c r="B15228" s="12"/>
      <c r="C15228" s="12"/>
      <c r="D15228" s="12"/>
      <c r="E15228" s="12"/>
      <c r="F15228" s="12"/>
      <c r="G15228" s="13"/>
      <c r="H15228" s="13"/>
      <c r="I15228" s="13"/>
      <c r="J15228" s="13"/>
      <c r="K15228" s="14"/>
      <c r="L15228" s="14"/>
      <c r="M15228" s="14"/>
      <c r="N15228" s="14"/>
      <c r="O15228" s="14"/>
      <c r="P15228" s="14"/>
      <c r="Q15228" s="39"/>
      <c r="R15228" s="39"/>
      <c r="S15228" s="39"/>
      <c r="T15228" s="39"/>
      <c r="U15228" s="39"/>
      <c r="V15228" s="39"/>
      <c r="W15228" s="39"/>
      <c r="X15228" s="17"/>
      <c r="Y15228" s="13"/>
      <c r="Z15228" s="13"/>
    </row>
    <row r="15229" spans="1:26" x14ac:dyDescent="0.25">
      <c r="A15229" s="11"/>
      <c r="B15229" s="12"/>
      <c r="C15229" s="12"/>
      <c r="D15229" s="12"/>
      <c r="E15229" s="12"/>
      <c r="F15229" s="12"/>
      <c r="G15229" s="13"/>
      <c r="H15229" s="13"/>
      <c r="I15229" s="13"/>
      <c r="J15229" s="13"/>
      <c r="K15229" s="14"/>
      <c r="L15229" s="14"/>
      <c r="M15229" s="14"/>
      <c r="N15229" s="14"/>
      <c r="O15229" s="14"/>
      <c r="P15229" s="14"/>
      <c r="Q15229" s="39"/>
      <c r="R15229" s="39"/>
      <c r="S15229" s="39"/>
      <c r="T15229" s="39"/>
      <c r="U15229" s="39"/>
      <c r="V15229" s="39"/>
      <c r="W15229" s="16"/>
      <c r="X15229" s="17"/>
      <c r="Y15229" s="12"/>
      <c r="Z15229" s="13"/>
    </row>
    <row r="15230" spans="1:26" x14ac:dyDescent="0.25">
      <c r="A15230" s="11"/>
      <c r="B15230" s="12"/>
      <c r="C15230" s="12"/>
      <c r="D15230" s="12"/>
      <c r="E15230" s="12"/>
      <c r="F15230" s="12"/>
      <c r="G15230" s="13"/>
      <c r="H15230" s="13"/>
      <c r="I15230" s="13"/>
      <c r="J15230" s="13"/>
      <c r="K15230" s="14"/>
      <c r="L15230" s="14"/>
      <c r="M15230" s="14"/>
      <c r="N15230" s="14"/>
      <c r="O15230" s="14"/>
      <c r="P15230" s="14"/>
      <c r="Q15230" s="39"/>
      <c r="R15230" s="39"/>
      <c r="S15230" s="39"/>
      <c r="T15230" s="39"/>
      <c r="U15230" s="39"/>
      <c r="V15230" s="39"/>
      <c r="W15230" s="15"/>
      <c r="X15230" s="17"/>
      <c r="Y15230" s="12"/>
      <c r="Z15230" s="13"/>
    </row>
    <row r="15231" spans="1:26" x14ac:dyDescent="0.25">
      <c r="A15231" s="11"/>
      <c r="B15231" s="12"/>
      <c r="C15231" s="12"/>
      <c r="D15231" s="12"/>
      <c r="E15231" s="12"/>
      <c r="F15231" s="12"/>
      <c r="G15231" s="13"/>
      <c r="H15231" s="13"/>
      <c r="I15231" s="13"/>
      <c r="J15231" s="13"/>
      <c r="K15231" s="14"/>
      <c r="L15231" s="14"/>
      <c r="M15231" s="14"/>
      <c r="N15231" s="14"/>
      <c r="O15231" s="14"/>
      <c r="P15231" s="14"/>
      <c r="Q15231" s="39"/>
      <c r="R15231" s="39"/>
      <c r="S15231" s="39"/>
      <c r="T15231" s="39"/>
      <c r="U15231" s="39"/>
      <c r="V15231" s="39"/>
      <c r="W15231" s="16"/>
      <c r="X15231" s="17"/>
      <c r="Y15231" s="12"/>
      <c r="Z15231" s="13"/>
    </row>
    <row r="15232" spans="1:26" x14ac:dyDescent="0.25">
      <c r="A15232" s="11"/>
      <c r="B15232" s="12"/>
      <c r="C15232" s="12"/>
      <c r="D15232" s="12"/>
      <c r="E15232" s="12"/>
      <c r="F15232" s="12"/>
      <c r="G15232" s="13"/>
      <c r="H15232" s="13"/>
      <c r="I15232" s="13"/>
      <c r="J15232" s="13"/>
      <c r="K15232" s="14"/>
      <c r="L15232" s="14"/>
      <c r="M15232" s="14"/>
      <c r="N15232" s="14"/>
      <c r="O15232" s="14"/>
      <c r="P15232" s="14"/>
      <c r="Q15232" s="39"/>
      <c r="R15232" s="39"/>
      <c r="S15232" s="39"/>
      <c r="T15232" s="39"/>
      <c r="U15232" s="39"/>
      <c r="V15232" s="39"/>
      <c r="W15232" s="16"/>
      <c r="X15232" s="17"/>
      <c r="Y15232" s="12"/>
      <c r="Z15232" s="13"/>
    </row>
    <row r="15233" spans="1:26" x14ac:dyDescent="0.25">
      <c r="A15233" s="11"/>
      <c r="B15233" s="12"/>
      <c r="C15233" s="12"/>
      <c r="D15233" s="12"/>
      <c r="E15233" s="12"/>
      <c r="F15233" s="12"/>
      <c r="G15233" s="13"/>
      <c r="H15233" s="13"/>
      <c r="I15233" s="13"/>
      <c r="J15233" s="13"/>
      <c r="K15233" s="14"/>
      <c r="L15233" s="14"/>
      <c r="M15233" s="14"/>
      <c r="N15233" s="14"/>
      <c r="O15233" s="14"/>
      <c r="P15233" s="14"/>
      <c r="Q15233" s="39"/>
      <c r="R15233" s="39"/>
      <c r="S15233" s="39"/>
      <c r="T15233" s="39"/>
      <c r="U15233" s="39"/>
      <c r="V15233" s="39"/>
      <c r="W15233" s="17"/>
      <c r="X15233" s="17"/>
      <c r="Y15233" s="12"/>
      <c r="Z15233" s="13"/>
    </row>
    <row r="15234" spans="1:26" x14ac:dyDescent="0.25">
      <c r="A15234" s="11"/>
      <c r="B15234" s="12"/>
      <c r="C15234" s="12"/>
      <c r="D15234" s="12"/>
      <c r="E15234" s="12"/>
      <c r="F15234" s="12"/>
      <c r="G15234" s="13"/>
      <c r="H15234" s="13"/>
      <c r="I15234" s="13"/>
      <c r="J15234" s="13"/>
      <c r="K15234" s="14"/>
      <c r="L15234" s="14"/>
      <c r="M15234" s="14"/>
      <c r="N15234" s="14"/>
      <c r="O15234" s="14"/>
      <c r="P15234" s="14"/>
      <c r="Q15234" s="39"/>
      <c r="R15234" s="39"/>
      <c r="S15234" s="39"/>
      <c r="T15234" s="39"/>
      <c r="U15234" s="39"/>
      <c r="V15234" s="39"/>
      <c r="W15234" s="17"/>
      <c r="X15234" s="17"/>
      <c r="Y15234" s="12"/>
      <c r="Z15234" s="13"/>
    </row>
    <row r="15235" spans="1:26" x14ac:dyDescent="0.25">
      <c r="A15235" s="11"/>
      <c r="B15235" s="12"/>
      <c r="C15235" s="12"/>
      <c r="D15235" s="12"/>
      <c r="E15235" s="12"/>
      <c r="F15235" s="12"/>
      <c r="G15235" s="13"/>
      <c r="H15235" s="13"/>
      <c r="I15235" s="13"/>
      <c r="J15235" s="13"/>
      <c r="K15235" s="14"/>
      <c r="L15235" s="14"/>
      <c r="M15235" s="14"/>
      <c r="N15235" s="14"/>
      <c r="O15235" s="14"/>
      <c r="P15235" s="14"/>
      <c r="Q15235" s="39"/>
      <c r="R15235" s="39"/>
      <c r="S15235" s="39"/>
      <c r="T15235" s="39"/>
      <c r="U15235" s="39"/>
      <c r="V15235" s="39"/>
      <c r="W15235" s="39"/>
      <c r="X15235" s="17"/>
      <c r="Y15235" s="13"/>
      <c r="Z15235" s="13"/>
    </row>
    <row r="15236" spans="1:26" x14ac:dyDescent="0.25">
      <c r="A15236" s="11"/>
      <c r="B15236" s="12"/>
      <c r="C15236" s="12"/>
      <c r="D15236" s="12"/>
      <c r="E15236" s="12"/>
      <c r="F15236" s="12"/>
      <c r="G15236" s="13"/>
      <c r="H15236" s="13"/>
      <c r="I15236" s="13"/>
      <c r="J15236" s="13"/>
      <c r="K15236" s="14"/>
      <c r="L15236" s="14"/>
      <c r="M15236" s="14"/>
      <c r="N15236" s="14"/>
      <c r="O15236" s="14"/>
      <c r="P15236" s="14"/>
      <c r="Q15236" s="39"/>
      <c r="R15236" s="39"/>
      <c r="S15236" s="39"/>
      <c r="T15236" s="39"/>
      <c r="U15236" s="39"/>
      <c r="V15236" s="39"/>
      <c r="W15236" s="16"/>
      <c r="X15236" s="17"/>
      <c r="Y15236" s="12"/>
      <c r="Z15236" s="13"/>
    </row>
    <row r="15237" spans="1:26" x14ac:dyDescent="0.25">
      <c r="A15237" s="11"/>
      <c r="B15237" s="12"/>
      <c r="C15237" s="12"/>
      <c r="D15237" s="12"/>
      <c r="E15237" s="12"/>
      <c r="F15237" s="12"/>
      <c r="G15237" s="13"/>
      <c r="H15237" s="13"/>
      <c r="I15237" s="13"/>
      <c r="J15237" s="13"/>
      <c r="K15237" s="14"/>
      <c r="L15237" s="14"/>
      <c r="M15237" s="14"/>
      <c r="N15237" s="14"/>
      <c r="O15237" s="14"/>
      <c r="P15237" s="14"/>
      <c r="Q15237" s="39"/>
      <c r="R15237" s="39"/>
      <c r="S15237" s="39"/>
      <c r="T15237" s="39"/>
      <c r="U15237" s="39"/>
      <c r="V15237" s="39"/>
      <c r="W15237" s="16"/>
      <c r="X15237" s="17"/>
      <c r="Y15237" s="12"/>
      <c r="Z15237" s="13"/>
    </row>
    <row r="15238" spans="1:26" x14ac:dyDescent="0.25">
      <c r="A15238" s="11"/>
      <c r="B15238" s="12"/>
      <c r="C15238" s="12"/>
      <c r="D15238" s="12"/>
      <c r="E15238" s="12"/>
      <c r="F15238" s="12"/>
      <c r="G15238" s="13"/>
      <c r="H15238" s="13"/>
      <c r="I15238" s="13"/>
      <c r="J15238" s="13"/>
      <c r="K15238" s="14"/>
      <c r="L15238" s="14"/>
      <c r="M15238" s="14"/>
      <c r="N15238" s="14"/>
      <c r="O15238" s="14"/>
      <c r="P15238" s="14"/>
      <c r="Q15238" s="39"/>
      <c r="R15238" s="39"/>
      <c r="S15238" s="39"/>
      <c r="T15238" s="39"/>
      <c r="U15238" s="39"/>
      <c r="V15238" s="39"/>
      <c r="W15238" s="16"/>
      <c r="X15238" s="17"/>
      <c r="Y15238" s="12"/>
      <c r="Z15238" s="13"/>
    </row>
    <row r="15239" spans="1:26" x14ac:dyDescent="0.25">
      <c r="A15239" s="11"/>
      <c r="B15239" s="12"/>
      <c r="C15239" s="12"/>
      <c r="D15239" s="12"/>
      <c r="E15239" s="12"/>
      <c r="F15239" s="12"/>
      <c r="G15239" s="13"/>
      <c r="H15239" s="13"/>
      <c r="I15239" s="13"/>
      <c r="J15239" s="13"/>
      <c r="K15239" s="14"/>
      <c r="L15239" s="14"/>
      <c r="M15239" s="14"/>
      <c r="N15239" s="14"/>
      <c r="O15239" s="14"/>
      <c r="P15239" s="14"/>
      <c r="Q15239" s="39"/>
      <c r="R15239" s="39"/>
      <c r="S15239" s="39"/>
      <c r="T15239" s="39"/>
      <c r="U15239" s="39"/>
      <c r="V15239" s="39"/>
      <c r="W15239" s="16"/>
      <c r="X15239" s="17"/>
      <c r="Y15239" s="12"/>
      <c r="Z15239" s="13"/>
    </row>
    <row r="15240" spans="1:26" x14ac:dyDescent="0.25">
      <c r="A15240" s="11"/>
      <c r="B15240" s="12"/>
      <c r="C15240" s="12"/>
      <c r="D15240" s="12"/>
      <c r="E15240" s="12"/>
      <c r="F15240" s="12"/>
      <c r="G15240" s="13"/>
      <c r="H15240" s="13"/>
      <c r="I15240" s="13"/>
      <c r="J15240" s="13"/>
      <c r="K15240" s="14"/>
      <c r="L15240" s="14"/>
      <c r="M15240" s="14"/>
      <c r="N15240" s="14"/>
      <c r="O15240" s="14"/>
      <c r="P15240" s="14"/>
      <c r="Q15240" s="39"/>
      <c r="R15240" s="39"/>
      <c r="S15240" s="39"/>
      <c r="T15240" s="39"/>
      <c r="U15240" s="39"/>
      <c r="V15240" s="39"/>
      <c r="W15240" s="17"/>
      <c r="X15240" s="17"/>
      <c r="Y15240" s="12"/>
      <c r="Z15240" s="13"/>
    </row>
    <row r="15241" spans="1:26" x14ac:dyDescent="0.25">
      <c r="A15241" s="11"/>
      <c r="B15241" s="12"/>
      <c r="C15241" s="12"/>
      <c r="D15241" s="12"/>
      <c r="E15241" s="12"/>
      <c r="F15241" s="12"/>
      <c r="G15241" s="13"/>
      <c r="H15241" s="13"/>
      <c r="I15241" s="13"/>
      <c r="J15241" s="13"/>
      <c r="K15241" s="14"/>
      <c r="L15241" s="14"/>
      <c r="M15241" s="14"/>
      <c r="N15241" s="14"/>
      <c r="O15241" s="14"/>
      <c r="P15241" s="14"/>
      <c r="Q15241" s="39"/>
      <c r="R15241" s="39"/>
      <c r="S15241" s="39"/>
      <c r="T15241" s="39"/>
      <c r="U15241" s="39"/>
      <c r="V15241" s="39"/>
      <c r="W15241" s="16"/>
      <c r="X15241" s="17"/>
      <c r="Y15241" s="12"/>
      <c r="Z15241" s="13"/>
    </row>
    <row r="15242" spans="1:26" x14ac:dyDescent="0.25">
      <c r="A15242" s="11"/>
      <c r="B15242" s="12"/>
      <c r="C15242" s="12"/>
      <c r="D15242" s="12"/>
      <c r="E15242" s="12"/>
      <c r="F15242" s="12"/>
      <c r="G15242" s="13"/>
      <c r="H15242" s="13"/>
      <c r="I15242" s="13"/>
      <c r="J15242" s="13"/>
      <c r="K15242" s="14"/>
      <c r="L15242" s="14"/>
      <c r="M15242" s="14"/>
      <c r="N15242" s="14"/>
      <c r="O15242" s="14"/>
      <c r="P15242" s="14"/>
      <c r="Q15242" s="39"/>
      <c r="R15242" s="39"/>
      <c r="S15242" s="39"/>
      <c r="T15242" s="39"/>
      <c r="U15242" s="39"/>
      <c r="V15242" s="39"/>
      <c r="W15242" s="16"/>
      <c r="X15242" s="17"/>
      <c r="Y15242" s="12"/>
      <c r="Z15242" s="13"/>
    </row>
    <row r="15243" spans="1:26" x14ac:dyDescent="0.25">
      <c r="A15243" s="11"/>
      <c r="B15243" s="12"/>
      <c r="C15243" s="12"/>
      <c r="D15243" s="12"/>
      <c r="E15243" s="12"/>
      <c r="F15243" s="12"/>
      <c r="G15243" s="13"/>
      <c r="H15243" s="13"/>
      <c r="I15243" s="13"/>
      <c r="J15243" s="13"/>
      <c r="K15243" s="14"/>
      <c r="L15243" s="14"/>
      <c r="M15243" s="14"/>
      <c r="N15243" s="14"/>
      <c r="O15243" s="14"/>
      <c r="P15243" s="14"/>
      <c r="Q15243" s="39"/>
      <c r="R15243" s="39"/>
      <c r="S15243" s="39"/>
      <c r="T15243" s="39"/>
      <c r="U15243" s="39"/>
      <c r="V15243" s="39"/>
      <c r="W15243" s="17"/>
      <c r="X15243" s="17"/>
      <c r="Y15243" s="12"/>
      <c r="Z15243" s="13"/>
    </row>
    <row r="15244" spans="1:26" x14ac:dyDescent="0.25">
      <c r="A15244" s="11"/>
      <c r="B15244" s="12"/>
      <c r="C15244" s="12"/>
      <c r="D15244" s="12"/>
      <c r="E15244" s="12"/>
      <c r="F15244" s="12"/>
      <c r="G15244" s="13"/>
      <c r="H15244" s="13"/>
      <c r="I15244" s="13"/>
      <c r="J15244" s="13"/>
      <c r="K15244" s="14"/>
      <c r="L15244" s="14"/>
      <c r="M15244" s="14"/>
      <c r="N15244" s="14"/>
      <c r="O15244" s="14"/>
      <c r="P15244" s="14"/>
      <c r="Q15244" s="39"/>
      <c r="R15244" s="39"/>
      <c r="S15244" s="39"/>
      <c r="T15244" s="39"/>
      <c r="U15244" s="39"/>
      <c r="V15244" s="39"/>
      <c r="W15244" s="16"/>
      <c r="X15244" s="17"/>
      <c r="Y15244" s="12"/>
      <c r="Z15244" s="13"/>
    </row>
    <row r="15245" spans="1:26" x14ac:dyDescent="0.25">
      <c r="A15245" s="11"/>
      <c r="B15245" s="12"/>
      <c r="C15245" s="12"/>
      <c r="D15245" s="12"/>
      <c r="E15245" s="12"/>
      <c r="F15245" s="12"/>
      <c r="G15245" s="13"/>
      <c r="H15245" s="13"/>
      <c r="I15245" s="13"/>
      <c r="J15245" s="13"/>
      <c r="K15245" s="14"/>
      <c r="L15245" s="14"/>
      <c r="M15245" s="14"/>
      <c r="N15245" s="14"/>
      <c r="O15245" s="14"/>
      <c r="P15245" s="14"/>
      <c r="Q15245" s="39"/>
      <c r="R15245" s="39"/>
      <c r="S15245" s="39"/>
      <c r="T15245" s="39"/>
      <c r="U15245" s="39"/>
      <c r="V15245" s="39"/>
      <c r="W15245" s="17"/>
      <c r="X15245" s="17"/>
      <c r="Y15245" s="12"/>
      <c r="Z15245" s="13"/>
    </row>
    <row r="15246" spans="1:26" x14ac:dyDescent="0.25">
      <c r="A15246" s="11"/>
      <c r="B15246" s="12"/>
      <c r="C15246" s="12"/>
      <c r="D15246" s="12"/>
      <c r="E15246" s="12"/>
      <c r="F15246" s="12"/>
      <c r="G15246" s="13"/>
      <c r="H15246" s="13"/>
      <c r="I15246" s="13"/>
      <c r="J15246" s="13"/>
      <c r="K15246" s="14"/>
      <c r="L15246" s="14"/>
      <c r="M15246" s="14"/>
      <c r="N15246" s="14"/>
      <c r="O15246" s="14"/>
      <c r="P15246" s="14"/>
      <c r="Q15246" s="39"/>
      <c r="R15246" s="39"/>
      <c r="S15246" s="39"/>
      <c r="T15246" s="39"/>
      <c r="U15246" s="39"/>
      <c r="V15246" s="39"/>
      <c r="W15246" s="39"/>
      <c r="X15246" s="17"/>
      <c r="Y15246" s="13"/>
      <c r="Z15246" s="13"/>
    </row>
    <row r="15247" spans="1:26" x14ac:dyDescent="0.25">
      <c r="A15247" s="11"/>
      <c r="B15247" s="12"/>
      <c r="C15247" s="12"/>
      <c r="D15247" s="12"/>
      <c r="E15247" s="12"/>
      <c r="F15247" s="12"/>
      <c r="G15247" s="13"/>
      <c r="H15247" s="13"/>
      <c r="I15247" s="13"/>
      <c r="J15247" s="13"/>
      <c r="K15247" s="14"/>
      <c r="L15247" s="14"/>
      <c r="M15247" s="14"/>
      <c r="N15247" s="14"/>
      <c r="O15247" s="14"/>
      <c r="P15247" s="14"/>
      <c r="Q15247" s="39"/>
      <c r="R15247" s="39"/>
      <c r="S15247" s="39"/>
      <c r="T15247" s="39"/>
      <c r="U15247" s="39"/>
      <c r="V15247" s="39"/>
      <c r="W15247" s="16"/>
      <c r="X15247" s="17"/>
      <c r="Y15247" s="12"/>
      <c r="Z15247" s="13"/>
    </row>
    <row r="15248" spans="1:26" x14ac:dyDescent="0.25">
      <c r="A15248" s="11"/>
      <c r="B15248" s="12"/>
      <c r="C15248" s="12"/>
      <c r="D15248" s="12"/>
      <c r="E15248" s="12"/>
      <c r="F15248" s="12"/>
      <c r="G15248" s="13"/>
      <c r="H15248" s="13"/>
      <c r="I15248" s="13"/>
      <c r="J15248" s="13"/>
      <c r="K15248" s="14"/>
      <c r="L15248" s="14"/>
      <c r="M15248" s="14"/>
      <c r="N15248" s="14"/>
      <c r="O15248" s="14"/>
      <c r="P15248" s="14"/>
      <c r="Q15248" s="39"/>
      <c r="R15248" s="39"/>
      <c r="S15248" s="39"/>
      <c r="T15248" s="39"/>
      <c r="U15248" s="39"/>
      <c r="V15248" s="39"/>
      <c r="W15248" s="15"/>
      <c r="X15248" s="17"/>
      <c r="Y15248" s="12"/>
      <c r="Z15248" s="13"/>
    </row>
    <row r="15249" spans="1:26" x14ac:dyDescent="0.25">
      <c r="A15249" s="11"/>
      <c r="B15249" s="12"/>
      <c r="C15249" s="12"/>
      <c r="D15249" s="12"/>
      <c r="E15249" s="12"/>
      <c r="F15249" s="12"/>
      <c r="G15249" s="13"/>
      <c r="H15249" s="13"/>
      <c r="I15249" s="13"/>
      <c r="J15249" s="13"/>
      <c r="K15249" s="14"/>
      <c r="L15249" s="14"/>
      <c r="M15249" s="14"/>
      <c r="N15249" s="14"/>
      <c r="O15249" s="14"/>
      <c r="P15249" s="14"/>
      <c r="Q15249" s="39"/>
      <c r="R15249" s="39"/>
      <c r="S15249" s="39"/>
      <c r="T15249" s="39"/>
      <c r="U15249" s="39"/>
      <c r="V15249" s="39"/>
      <c r="W15249" s="16"/>
      <c r="X15249" s="17"/>
      <c r="Y15249" s="12"/>
      <c r="Z15249" s="13"/>
    </row>
    <row r="15250" spans="1:26" x14ac:dyDescent="0.25">
      <c r="A15250" s="11"/>
      <c r="B15250" s="12"/>
      <c r="C15250" s="12"/>
      <c r="D15250" s="12"/>
      <c r="E15250" s="12"/>
      <c r="F15250" s="12"/>
      <c r="G15250" s="13"/>
      <c r="H15250" s="13"/>
      <c r="I15250" s="13"/>
      <c r="J15250" s="13"/>
      <c r="K15250" s="14"/>
      <c r="L15250" s="14"/>
      <c r="M15250" s="14"/>
      <c r="N15250" s="14"/>
      <c r="O15250" s="14"/>
      <c r="P15250" s="14"/>
      <c r="Q15250" s="39"/>
      <c r="R15250" s="39"/>
      <c r="S15250" s="39"/>
      <c r="T15250" s="39"/>
      <c r="U15250" s="39"/>
      <c r="V15250" s="39"/>
      <c r="W15250" s="17"/>
      <c r="X15250" s="17"/>
      <c r="Y15250" s="12"/>
      <c r="Z15250" s="13"/>
    </row>
    <row r="15251" spans="1:26" x14ac:dyDescent="0.25">
      <c r="A15251" s="11"/>
      <c r="B15251" s="12"/>
      <c r="C15251" s="12"/>
      <c r="D15251" s="12"/>
      <c r="E15251" s="12"/>
      <c r="F15251" s="12"/>
      <c r="G15251" s="13"/>
      <c r="H15251" s="13"/>
      <c r="I15251" s="13"/>
      <c r="J15251" s="13"/>
      <c r="K15251" s="14"/>
      <c r="L15251" s="14"/>
      <c r="M15251" s="14"/>
      <c r="N15251" s="14"/>
      <c r="O15251" s="14"/>
      <c r="P15251" s="14"/>
      <c r="Q15251" s="39"/>
      <c r="R15251" s="39"/>
      <c r="S15251" s="39"/>
      <c r="T15251" s="39"/>
      <c r="U15251" s="39"/>
      <c r="V15251" s="39"/>
      <c r="W15251" s="16"/>
      <c r="X15251" s="17"/>
      <c r="Y15251" s="12"/>
      <c r="Z15251" s="13"/>
    </row>
    <row r="15252" spans="1:26" x14ac:dyDescent="0.25">
      <c r="A15252" s="11"/>
      <c r="B15252" s="12"/>
      <c r="C15252" s="12"/>
      <c r="D15252" s="12"/>
      <c r="E15252" s="12"/>
      <c r="F15252" s="12"/>
      <c r="G15252" s="13"/>
      <c r="H15252" s="13"/>
      <c r="I15252" s="13"/>
      <c r="J15252" s="13"/>
      <c r="K15252" s="14"/>
      <c r="L15252" s="14"/>
      <c r="M15252" s="14"/>
      <c r="N15252" s="14"/>
      <c r="O15252" s="14"/>
      <c r="P15252" s="14"/>
      <c r="Q15252" s="39"/>
      <c r="R15252" s="39"/>
      <c r="S15252" s="39"/>
      <c r="T15252" s="39"/>
      <c r="U15252" s="39"/>
      <c r="V15252" s="39"/>
      <c r="W15252" s="16"/>
      <c r="X15252" s="17"/>
      <c r="Y15252" s="12"/>
      <c r="Z15252" s="13"/>
    </row>
    <row r="15253" spans="1:26" x14ac:dyDescent="0.25">
      <c r="A15253" s="11"/>
      <c r="B15253" s="12"/>
      <c r="C15253" s="12"/>
      <c r="D15253" s="12"/>
      <c r="E15253" s="12"/>
      <c r="F15253" s="12"/>
      <c r="G15253" s="13"/>
      <c r="H15253" s="13"/>
      <c r="I15253" s="13"/>
      <c r="J15253" s="13"/>
      <c r="K15253" s="14"/>
      <c r="L15253" s="14"/>
      <c r="M15253" s="14"/>
      <c r="N15253" s="14"/>
      <c r="O15253" s="14"/>
      <c r="P15253" s="14"/>
      <c r="Q15253" s="39"/>
      <c r="R15253" s="39"/>
      <c r="S15253" s="39"/>
      <c r="T15253" s="39"/>
      <c r="U15253" s="39"/>
      <c r="V15253" s="39"/>
      <c r="W15253" s="39"/>
      <c r="X15253" s="17"/>
      <c r="Y15253" s="13"/>
      <c r="Z15253" s="13"/>
    </row>
    <row r="15254" spans="1:26" x14ac:dyDescent="0.25">
      <c r="A15254" s="11"/>
      <c r="B15254" s="12"/>
      <c r="C15254" s="12"/>
      <c r="D15254" s="12"/>
      <c r="E15254" s="12"/>
      <c r="F15254" s="12"/>
      <c r="G15254" s="13"/>
      <c r="H15254" s="13"/>
      <c r="I15254" s="13"/>
      <c r="J15254" s="13"/>
      <c r="K15254" s="14"/>
      <c r="L15254" s="14"/>
      <c r="M15254" s="14"/>
      <c r="N15254" s="14"/>
      <c r="O15254" s="14"/>
      <c r="P15254" s="14"/>
      <c r="Q15254" s="39"/>
      <c r="R15254" s="39"/>
      <c r="S15254" s="39"/>
      <c r="T15254" s="39"/>
      <c r="U15254" s="39"/>
      <c r="V15254" s="39"/>
      <c r="W15254" s="16"/>
      <c r="X15254" s="17"/>
      <c r="Y15254" s="12"/>
      <c r="Z15254" s="13"/>
    </row>
    <row r="15255" spans="1:26" x14ac:dyDescent="0.25">
      <c r="A15255" s="11"/>
      <c r="B15255" s="12"/>
      <c r="C15255" s="12"/>
      <c r="D15255" s="12"/>
      <c r="E15255" s="12"/>
      <c r="F15255" s="12"/>
      <c r="G15255" s="13"/>
      <c r="H15255" s="13"/>
      <c r="I15255" s="13"/>
      <c r="J15255" s="13"/>
      <c r="K15255" s="14"/>
      <c r="L15255" s="14"/>
      <c r="M15255" s="14"/>
      <c r="N15255" s="14"/>
      <c r="O15255" s="14"/>
      <c r="P15255" s="14"/>
      <c r="Q15255" s="39"/>
      <c r="R15255" s="39"/>
      <c r="S15255" s="39"/>
      <c r="T15255" s="39"/>
      <c r="U15255" s="39"/>
      <c r="V15255" s="39"/>
      <c r="W15255" s="17"/>
      <c r="X15255" s="17"/>
      <c r="Y15255" s="12"/>
      <c r="Z15255" s="13"/>
    </row>
    <row r="15256" spans="1:26" x14ac:dyDescent="0.25">
      <c r="A15256" s="11"/>
      <c r="B15256" s="12"/>
      <c r="C15256" s="12"/>
      <c r="D15256" s="12"/>
      <c r="E15256" s="12"/>
      <c r="F15256" s="12"/>
      <c r="G15256" s="13"/>
      <c r="H15256" s="13"/>
      <c r="I15256" s="13"/>
      <c r="J15256" s="13"/>
      <c r="K15256" s="14"/>
      <c r="L15256" s="14"/>
      <c r="M15256" s="14"/>
      <c r="N15256" s="14"/>
      <c r="O15256" s="14"/>
      <c r="P15256" s="14"/>
      <c r="Q15256" s="39"/>
      <c r="R15256" s="39"/>
      <c r="S15256" s="39"/>
      <c r="T15256" s="39"/>
      <c r="U15256" s="39"/>
      <c r="V15256" s="39"/>
      <c r="W15256" s="16"/>
      <c r="X15256" s="17"/>
      <c r="Y15256" s="12"/>
      <c r="Z15256" s="13"/>
    </row>
    <row r="15257" spans="1:26" x14ac:dyDescent="0.25">
      <c r="A15257" s="11"/>
      <c r="B15257" s="12"/>
      <c r="C15257" s="12"/>
      <c r="D15257" s="12"/>
      <c r="E15257" s="12"/>
      <c r="F15257" s="12"/>
      <c r="G15257" s="13"/>
      <c r="H15257" s="13"/>
      <c r="I15257" s="13"/>
      <c r="J15257" s="13"/>
      <c r="K15257" s="14"/>
      <c r="L15257" s="14"/>
      <c r="M15257" s="14"/>
      <c r="N15257" s="14"/>
      <c r="O15257" s="14"/>
      <c r="P15257" s="14"/>
      <c r="Q15257" s="39"/>
      <c r="R15257" s="39"/>
      <c r="S15257" s="39"/>
      <c r="T15257" s="39"/>
      <c r="U15257" s="39"/>
      <c r="V15257" s="39"/>
      <c r="W15257" s="16"/>
      <c r="X15257" s="17"/>
      <c r="Y15257" s="12"/>
      <c r="Z15257" s="13"/>
    </row>
    <row r="15258" spans="1:26" x14ac:dyDescent="0.25">
      <c r="A15258" s="11"/>
      <c r="B15258" s="12"/>
      <c r="C15258" s="12"/>
      <c r="D15258" s="12"/>
      <c r="E15258" s="12"/>
      <c r="F15258" s="12"/>
      <c r="G15258" s="13"/>
      <c r="H15258" s="13"/>
      <c r="I15258" s="13"/>
      <c r="J15258" s="13"/>
      <c r="K15258" s="14"/>
      <c r="L15258" s="14"/>
      <c r="M15258" s="14"/>
      <c r="N15258" s="14"/>
      <c r="O15258" s="14"/>
      <c r="P15258" s="14"/>
      <c r="Q15258" s="39"/>
      <c r="R15258" s="39"/>
      <c r="S15258" s="39"/>
      <c r="T15258" s="39"/>
      <c r="U15258" s="39"/>
      <c r="V15258" s="39"/>
      <c r="W15258" s="39"/>
      <c r="X15258" s="17"/>
      <c r="Y15258" s="13"/>
      <c r="Z15258" s="13"/>
    </row>
    <row r="15259" spans="1:26" x14ac:dyDescent="0.25">
      <c r="A15259" s="11"/>
      <c r="B15259" s="12"/>
      <c r="C15259" s="12"/>
      <c r="D15259" s="12"/>
      <c r="E15259" s="12"/>
      <c r="F15259" s="12"/>
      <c r="G15259" s="13"/>
      <c r="H15259" s="13"/>
      <c r="I15259" s="13"/>
      <c r="J15259" s="13"/>
      <c r="K15259" s="14"/>
      <c r="L15259" s="14"/>
      <c r="M15259" s="14"/>
      <c r="N15259" s="14"/>
      <c r="O15259" s="14"/>
      <c r="P15259" s="14"/>
      <c r="Q15259" s="39"/>
      <c r="R15259" s="39"/>
      <c r="S15259" s="39"/>
      <c r="T15259" s="39"/>
      <c r="U15259" s="39"/>
      <c r="V15259" s="39"/>
      <c r="W15259" s="39"/>
      <c r="X15259" s="17"/>
      <c r="Y15259" s="12"/>
      <c r="Z15259" s="13"/>
    </row>
    <row r="15260" spans="1:26" x14ac:dyDescent="0.25">
      <c r="A15260" s="11"/>
      <c r="B15260" s="12"/>
      <c r="C15260" s="12"/>
      <c r="D15260" s="12"/>
      <c r="E15260" s="12"/>
      <c r="F15260" s="12"/>
      <c r="G15260" s="13"/>
      <c r="H15260" s="13"/>
      <c r="I15260" s="13"/>
      <c r="J15260" s="13"/>
      <c r="K15260" s="14"/>
      <c r="L15260" s="14"/>
      <c r="M15260" s="14"/>
      <c r="N15260" s="14"/>
      <c r="O15260" s="14"/>
      <c r="P15260" s="14"/>
      <c r="Q15260" s="39"/>
      <c r="R15260" s="39"/>
      <c r="S15260" s="39"/>
      <c r="T15260" s="39"/>
      <c r="U15260" s="39"/>
      <c r="V15260" s="39"/>
      <c r="W15260" s="16"/>
      <c r="X15260" s="17"/>
      <c r="Y15260" s="12"/>
      <c r="Z15260" s="13"/>
    </row>
    <row r="15261" spans="1:26" x14ac:dyDescent="0.25">
      <c r="A15261" s="11"/>
      <c r="B15261" s="12"/>
      <c r="C15261" s="12"/>
      <c r="D15261" s="12"/>
      <c r="E15261" s="12"/>
      <c r="F15261" s="12"/>
      <c r="G15261" s="13"/>
      <c r="H15261" s="13"/>
      <c r="I15261" s="13"/>
      <c r="J15261" s="13"/>
      <c r="K15261" s="14"/>
      <c r="L15261" s="14"/>
      <c r="M15261" s="14"/>
      <c r="N15261" s="14"/>
      <c r="O15261" s="14"/>
      <c r="P15261" s="12"/>
      <c r="Q15261" s="39"/>
      <c r="R15261" s="39"/>
      <c r="S15261" s="39"/>
      <c r="T15261" s="39"/>
      <c r="U15261" s="39"/>
      <c r="V15261" s="39"/>
      <c r="W15261" s="16"/>
      <c r="X15261" s="17"/>
      <c r="Y15261" s="12"/>
      <c r="Z15261" s="13"/>
    </row>
    <row r="15262" spans="1:26" x14ac:dyDescent="0.25">
      <c r="A15262" s="11"/>
      <c r="B15262" s="12"/>
      <c r="C15262" s="12"/>
      <c r="D15262" s="12"/>
      <c r="E15262" s="12"/>
      <c r="F15262" s="12"/>
      <c r="G15262" s="13"/>
      <c r="H15262" s="13"/>
      <c r="I15262" s="13"/>
      <c r="J15262" s="13"/>
      <c r="K15262" s="14"/>
      <c r="L15262" s="14"/>
      <c r="M15262" s="14"/>
      <c r="N15262" s="14"/>
      <c r="O15262" s="14"/>
      <c r="P15262" s="13"/>
      <c r="Q15262" s="39"/>
      <c r="R15262" s="39"/>
      <c r="S15262" s="39"/>
      <c r="T15262" s="39"/>
      <c r="U15262" s="39"/>
      <c r="V15262" s="39"/>
      <c r="W15262" s="39"/>
      <c r="X15262" s="17"/>
      <c r="Y15262" s="12"/>
      <c r="Z15262" s="13"/>
    </row>
    <row r="15263" spans="1:26" x14ac:dyDescent="0.25">
      <c r="A15263" s="11"/>
      <c r="B15263" s="12"/>
      <c r="C15263" s="12"/>
      <c r="D15263" s="12"/>
      <c r="E15263" s="12"/>
      <c r="F15263" s="12"/>
      <c r="G15263" s="13"/>
      <c r="H15263" s="13"/>
      <c r="I15263" s="13"/>
      <c r="J15263" s="13"/>
      <c r="K15263" s="14"/>
      <c r="L15263" s="14"/>
      <c r="M15263" s="14"/>
      <c r="N15263" s="14"/>
      <c r="O15263" s="14"/>
      <c r="P15263" s="14"/>
      <c r="Q15263" s="39"/>
      <c r="R15263" s="39"/>
      <c r="S15263" s="39"/>
      <c r="T15263" s="39"/>
      <c r="U15263" s="39"/>
      <c r="V15263" s="39"/>
      <c r="W15263" s="17"/>
      <c r="X15263" s="17"/>
      <c r="Y15263" s="12"/>
      <c r="Z15263" s="13"/>
    </row>
    <row r="15264" spans="1:26" x14ac:dyDescent="0.25">
      <c r="A15264" s="11"/>
      <c r="B15264" s="12"/>
      <c r="C15264" s="12"/>
      <c r="D15264" s="12"/>
      <c r="E15264" s="12"/>
      <c r="F15264" s="12"/>
      <c r="G15264" s="13"/>
      <c r="H15264" s="13"/>
      <c r="I15264" s="13"/>
      <c r="J15264" s="13"/>
      <c r="K15264" s="14"/>
      <c r="L15264" s="14"/>
      <c r="M15264" s="14"/>
      <c r="N15264" s="14"/>
      <c r="O15264" s="14"/>
      <c r="P15264" s="14"/>
      <c r="Q15264" s="39"/>
      <c r="R15264" s="39"/>
      <c r="S15264" s="39"/>
      <c r="T15264" s="39"/>
      <c r="U15264" s="39"/>
      <c r="V15264" s="39"/>
      <c r="W15264" s="17"/>
      <c r="X15264" s="17"/>
      <c r="Y15264" s="12"/>
      <c r="Z15264" s="13"/>
    </row>
    <row r="15265" spans="1:26" x14ac:dyDescent="0.25">
      <c r="A15265" s="11"/>
      <c r="B15265" s="12"/>
      <c r="C15265" s="12"/>
      <c r="D15265" s="12"/>
      <c r="E15265" s="12"/>
      <c r="F15265" s="12"/>
      <c r="G15265" s="13"/>
      <c r="H15265" s="13"/>
      <c r="I15265" s="13"/>
      <c r="J15265" s="13"/>
      <c r="K15265" s="14"/>
      <c r="L15265" s="14"/>
      <c r="M15265" s="14"/>
      <c r="N15265" s="14"/>
      <c r="O15265" s="14"/>
      <c r="P15265" s="14"/>
      <c r="Q15265" s="39"/>
      <c r="R15265" s="39"/>
      <c r="S15265" s="39"/>
      <c r="T15265" s="39"/>
      <c r="U15265" s="39"/>
      <c r="V15265" s="39"/>
      <c r="W15265" s="16"/>
      <c r="X15265" s="17"/>
      <c r="Y15265" s="12"/>
      <c r="Z15265" s="13"/>
    </row>
    <row r="15266" spans="1:26" x14ac:dyDescent="0.25">
      <c r="A15266" s="11"/>
      <c r="B15266" s="12"/>
      <c r="C15266" s="12"/>
      <c r="D15266" s="12"/>
      <c r="E15266" s="12"/>
      <c r="F15266" s="12"/>
      <c r="G15266" s="13"/>
      <c r="H15266" s="13"/>
      <c r="I15266" s="13"/>
      <c r="J15266" s="13"/>
      <c r="K15266" s="14"/>
      <c r="L15266" s="14"/>
      <c r="M15266" s="14"/>
      <c r="N15266" s="14"/>
      <c r="O15266" s="14"/>
      <c r="P15266" s="14"/>
      <c r="Q15266" s="39"/>
      <c r="R15266" s="39"/>
      <c r="S15266" s="39"/>
      <c r="T15266" s="39"/>
      <c r="U15266" s="39"/>
      <c r="V15266" s="39"/>
      <c r="W15266" s="16"/>
      <c r="X15266" s="17"/>
      <c r="Y15266" s="12"/>
      <c r="Z15266" s="13"/>
    </row>
    <row r="15267" spans="1:26" x14ac:dyDescent="0.25">
      <c r="A15267" s="11"/>
      <c r="B15267" s="12"/>
      <c r="C15267" s="12"/>
      <c r="D15267" s="12"/>
      <c r="E15267" s="12"/>
      <c r="F15267" s="12"/>
      <c r="G15267" s="13"/>
      <c r="H15267" s="13"/>
      <c r="I15267" s="13"/>
      <c r="J15267" s="13"/>
      <c r="K15267" s="14"/>
      <c r="L15267" s="14"/>
      <c r="M15267" s="14"/>
      <c r="N15267" s="14"/>
      <c r="O15267" s="14"/>
      <c r="P15267" s="14"/>
      <c r="Q15267" s="39"/>
      <c r="R15267" s="39"/>
      <c r="S15267" s="39"/>
      <c r="T15267" s="39"/>
      <c r="U15267" s="39"/>
      <c r="V15267" s="39"/>
      <c r="W15267" s="16"/>
      <c r="X15267" s="17"/>
      <c r="Y15267" s="12"/>
      <c r="Z15267" s="13"/>
    </row>
    <row r="15268" spans="1:26" x14ac:dyDescent="0.25">
      <c r="A15268" s="11"/>
      <c r="B15268" s="12"/>
      <c r="C15268" s="12"/>
      <c r="D15268" s="12"/>
      <c r="E15268" s="12"/>
      <c r="F15268" s="12"/>
      <c r="G15268" s="13"/>
      <c r="H15268" s="13"/>
      <c r="I15268" s="13"/>
      <c r="J15268" s="13"/>
      <c r="K15268" s="14"/>
      <c r="L15268" s="14"/>
      <c r="M15268" s="14"/>
      <c r="N15268" s="14"/>
      <c r="O15268" s="14"/>
      <c r="P15268" s="14"/>
      <c r="Q15268" s="39"/>
      <c r="R15268" s="39"/>
      <c r="S15268" s="39"/>
      <c r="T15268" s="39"/>
      <c r="U15268" s="39"/>
      <c r="V15268" s="39"/>
      <c r="W15268" s="17"/>
      <c r="X15268" s="17"/>
      <c r="Y15268" s="12"/>
      <c r="Z15268" s="13"/>
    </row>
    <row r="15269" spans="1:26" x14ac:dyDescent="0.25">
      <c r="A15269" s="11"/>
      <c r="B15269" s="12"/>
      <c r="C15269" s="12"/>
      <c r="D15269" s="12"/>
      <c r="E15269" s="12"/>
      <c r="F15269" s="12"/>
      <c r="G15269" s="13"/>
      <c r="H15269" s="13"/>
      <c r="I15269" s="13"/>
      <c r="J15269" s="13"/>
      <c r="K15269" s="14"/>
      <c r="L15269" s="14"/>
      <c r="M15269" s="14"/>
      <c r="N15269" s="14"/>
      <c r="O15269" s="14"/>
      <c r="P15269" s="14"/>
      <c r="Q15269" s="39"/>
      <c r="R15269" s="39"/>
      <c r="S15269" s="39"/>
      <c r="T15269" s="39"/>
      <c r="U15269" s="39"/>
      <c r="V15269" s="39"/>
      <c r="W15269" s="17"/>
      <c r="X15269" s="17"/>
      <c r="Y15269" s="12"/>
      <c r="Z15269" s="13"/>
    </row>
    <row r="15270" spans="1:26" x14ac:dyDescent="0.25">
      <c r="A15270" s="11"/>
      <c r="B15270" s="12"/>
      <c r="C15270" s="12"/>
      <c r="D15270" s="12"/>
      <c r="E15270" s="12"/>
      <c r="F15270" s="12"/>
      <c r="G15270" s="13"/>
      <c r="H15270" s="13"/>
      <c r="I15270" s="13"/>
      <c r="J15270" s="13"/>
      <c r="K15270" s="14"/>
      <c r="L15270" s="14"/>
      <c r="M15270" s="14"/>
      <c r="N15270" s="14"/>
      <c r="O15270" s="14"/>
      <c r="P15270" s="14"/>
      <c r="Q15270" s="39"/>
      <c r="R15270" s="39"/>
      <c r="S15270" s="39"/>
      <c r="T15270" s="39"/>
      <c r="U15270" s="39"/>
      <c r="V15270" s="39"/>
      <c r="W15270" s="39"/>
      <c r="X15270" s="17"/>
      <c r="Y15270" s="13"/>
      <c r="Z15270" s="13"/>
    </row>
    <row r="15271" spans="1:26" x14ac:dyDescent="0.25">
      <c r="A15271" s="11"/>
      <c r="B15271" s="12"/>
      <c r="C15271" s="12"/>
      <c r="D15271" s="12"/>
      <c r="E15271" s="12"/>
      <c r="F15271" s="12"/>
      <c r="G15271" s="13"/>
      <c r="H15271" s="13"/>
      <c r="I15271" s="13"/>
      <c r="J15271" s="13"/>
      <c r="K15271" s="14"/>
      <c r="L15271" s="14"/>
      <c r="M15271" s="14"/>
      <c r="N15271" s="14"/>
      <c r="O15271" s="14"/>
      <c r="P15271" s="14"/>
      <c r="Q15271" s="39"/>
      <c r="R15271" s="39"/>
      <c r="S15271" s="39"/>
      <c r="T15271" s="39"/>
      <c r="U15271" s="39"/>
      <c r="V15271" s="39"/>
      <c r="W15271" s="17"/>
      <c r="X15271" s="17"/>
      <c r="Y15271" s="12"/>
      <c r="Z15271" s="13"/>
    </row>
    <row r="15272" spans="1:26" x14ac:dyDescent="0.25">
      <c r="A15272" s="11"/>
      <c r="B15272" s="12"/>
      <c r="C15272" s="12"/>
      <c r="D15272" s="12"/>
      <c r="E15272" s="12"/>
      <c r="F15272" s="12"/>
      <c r="G15272" s="13"/>
      <c r="H15272" s="13"/>
      <c r="I15272" s="13"/>
      <c r="J15272" s="13"/>
      <c r="K15272" s="14"/>
      <c r="L15272" s="14"/>
      <c r="M15272" s="14"/>
      <c r="N15272" s="14"/>
      <c r="O15272" s="14"/>
      <c r="P15272" s="14"/>
      <c r="Q15272" s="39"/>
      <c r="R15272" s="39"/>
      <c r="S15272" s="39"/>
      <c r="T15272" s="39"/>
      <c r="U15272" s="39"/>
      <c r="V15272" s="39"/>
      <c r="W15272" s="16"/>
      <c r="X15272" s="17"/>
      <c r="Y15272" s="12"/>
      <c r="Z15272" s="13"/>
    </row>
    <row r="15273" spans="1:26" x14ac:dyDescent="0.25">
      <c r="A15273" s="11"/>
      <c r="B15273" s="12"/>
      <c r="C15273" s="12"/>
      <c r="D15273" s="12"/>
      <c r="E15273" s="12"/>
      <c r="F15273" s="12"/>
      <c r="G15273" s="13"/>
      <c r="H15273" s="13"/>
      <c r="I15273" s="13"/>
      <c r="J15273" s="13"/>
      <c r="K15273" s="14"/>
      <c r="L15273" s="14"/>
      <c r="M15273" s="14"/>
      <c r="N15273" s="14"/>
      <c r="O15273" s="14"/>
      <c r="P15273" s="14"/>
      <c r="Q15273" s="39"/>
      <c r="R15273" s="39"/>
      <c r="S15273" s="39"/>
      <c r="T15273" s="39"/>
      <c r="U15273" s="39"/>
      <c r="V15273" s="39"/>
      <c r="W15273" s="16"/>
      <c r="X15273" s="17"/>
      <c r="Y15273" s="12"/>
      <c r="Z15273" s="13"/>
    </row>
    <row r="15274" spans="1:26" x14ac:dyDescent="0.25">
      <c r="A15274" s="11"/>
      <c r="B15274" s="12"/>
      <c r="C15274" s="12"/>
      <c r="D15274" s="12"/>
      <c r="E15274" s="12"/>
      <c r="F15274" s="12"/>
      <c r="G15274" s="13"/>
      <c r="H15274" s="13"/>
      <c r="I15274" s="13"/>
      <c r="J15274" s="13"/>
      <c r="K15274" s="14"/>
      <c r="L15274" s="14"/>
      <c r="M15274" s="14"/>
      <c r="N15274" s="14"/>
      <c r="O15274" s="14"/>
      <c r="P15274" s="14"/>
      <c r="Q15274" s="39"/>
      <c r="R15274" s="39"/>
      <c r="S15274" s="39"/>
      <c r="T15274" s="39"/>
      <c r="U15274" s="39"/>
      <c r="V15274" s="39"/>
      <c r="W15274" s="15"/>
      <c r="X15274" s="17"/>
      <c r="Y15274" s="12"/>
      <c r="Z15274" s="13"/>
    </row>
    <row r="15275" spans="1:26" x14ac:dyDescent="0.25">
      <c r="A15275" s="11"/>
      <c r="B15275" s="12"/>
      <c r="C15275" s="12"/>
      <c r="D15275" s="12"/>
      <c r="E15275" s="12"/>
      <c r="F15275" s="12"/>
      <c r="G15275" s="13"/>
      <c r="H15275" s="13"/>
      <c r="I15275" s="13"/>
      <c r="J15275" s="13"/>
      <c r="K15275" s="14"/>
      <c r="L15275" s="14"/>
      <c r="M15275" s="14"/>
      <c r="N15275" s="14"/>
      <c r="O15275" s="14"/>
      <c r="P15275" s="14"/>
      <c r="Q15275" s="39"/>
      <c r="R15275" s="39"/>
      <c r="S15275" s="39"/>
      <c r="T15275" s="39"/>
      <c r="U15275" s="39"/>
      <c r="V15275" s="39"/>
      <c r="W15275" s="16"/>
      <c r="X15275" s="17"/>
      <c r="Y15275" s="12"/>
      <c r="Z15275" s="13"/>
    </row>
    <row r="15276" spans="1:26" x14ac:dyDescent="0.25">
      <c r="A15276" s="11"/>
      <c r="B15276" s="12"/>
      <c r="C15276" s="12"/>
      <c r="D15276" s="12"/>
      <c r="E15276" s="12"/>
      <c r="F15276" s="12"/>
      <c r="G15276" s="13"/>
      <c r="H15276" s="13"/>
      <c r="I15276" s="13"/>
      <c r="J15276" s="13"/>
      <c r="K15276" s="14"/>
      <c r="L15276" s="14"/>
      <c r="M15276" s="14"/>
      <c r="N15276" s="14"/>
      <c r="O15276" s="14"/>
      <c r="P15276" s="14"/>
      <c r="Q15276" s="39"/>
      <c r="R15276" s="39"/>
      <c r="S15276" s="39"/>
      <c r="T15276" s="39"/>
      <c r="U15276" s="39"/>
      <c r="V15276" s="39"/>
      <c r="W15276" s="17"/>
      <c r="X15276" s="17"/>
      <c r="Y15276" s="12"/>
      <c r="Z15276" s="13"/>
    </row>
    <row r="15277" spans="1:26" x14ac:dyDescent="0.25">
      <c r="A15277" s="11"/>
      <c r="B15277" s="12"/>
      <c r="C15277" s="12"/>
      <c r="D15277" s="12"/>
      <c r="E15277" s="12"/>
      <c r="F15277" s="12"/>
      <c r="G15277" s="13"/>
      <c r="H15277" s="13"/>
      <c r="I15277" s="13"/>
      <c r="J15277" s="13"/>
      <c r="K15277" s="14"/>
      <c r="L15277" s="14"/>
      <c r="M15277" s="14"/>
      <c r="N15277" s="14"/>
      <c r="O15277" s="14"/>
      <c r="P15277" s="14"/>
      <c r="Q15277" s="39"/>
      <c r="R15277" s="39"/>
      <c r="S15277" s="39"/>
      <c r="T15277" s="39"/>
      <c r="U15277" s="39"/>
      <c r="V15277" s="39"/>
      <c r="W15277" s="17"/>
      <c r="X15277" s="17"/>
      <c r="Y15277" s="12"/>
      <c r="Z15277" s="13"/>
    </row>
    <row r="15278" spans="1:26" x14ac:dyDescent="0.25">
      <c r="A15278" s="11"/>
      <c r="B15278" s="12"/>
      <c r="C15278" s="12"/>
      <c r="D15278" s="12"/>
      <c r="E15278" s="12"/>
      <c r="F15278" s="12"/>
      <c r="G15278" s="13"/>
      <c r="H15278" s="13"/>
      <c r="I15278" s="13"/>
      <c r="J15278" s="13"/>
      <c r="K15278" s="14"/>
      <c r="L15278" s="14"/>
      <c r="M15278" s="14"/>
      <c r="N15278" s="14"/>
      <c r="O15278" s="14"/>
      <c r="P15278" s="14"/>
      <c r="Q15278" s="39"/>
      <c r="R15278" s="39"/>
      <c r="S15278" s="39"/>
      <c r="T15278" s="39"/>
      <c r="U15278" s="39"/>
      <c r="V15278" s="39"/>
      <c r="W15278" s="16"/>
      <c r="X15278" s="17"/>
      <c r="Y15278" s="12"/>
      <c r="Z15278" s="13"/>
    </row>
    <row r="15279" spans="1:26" x14ac:dyDescent="0.25">
      <c r="A15279" s="11"/>
      <c r="B15279" s="12"/>
      <c r="C15279" s="12"/>
      <c r="D15279" s="12"/>
      <c r="E15279" s="12"/>
      <c r="F15279" s="12"/>
      <c r="G15279" s="13"/>
      <c r="H15279" s="13"/>
      <c r="I15279" s="13"/>
      <c r="J15279" s="13"/>
      <c r="K15279" s="14"/>
      <c r="L15279" s="14"/>
      <c r="M15279" s="14"/>
      <c r="N15279" s="14"/>
      <c r="O15279" s="14"/>
      <c r="P15279" s="14"/>
      <c r="Q15279" s="39"/>
      <c r="R15279" s="39"/>
      <c r="S15279" s="39"/>
      <c r="T15279" s="39"/>
      <c r="U15279" s="39"/>
      <c r="V15279" s="39"/>
      <c r="W15279" s="16"/>
      <c r="X15279" s="17"/>
      <c r="Y15279" s="12"/>
      <c r="Z15279" s="13"/>
    </row>
    <row r="15280" spans="1:26" x14ac:dyDescent="0.25">
      <c r="A15280" s="11"/>
      <c r="B15280" s="12"/>
      <c r="C15280" s="12"/>
      <c r="D15280" s="12"/>
      <c r="E15280" s="12"/>
      <c r="F15280" s="12"/>
      <c r="G15280" s="13"/>
      <c r="H15280" s="13"/>
      <c r="I15280" s="13"/>
      <c r="J15280" s="13"/>
      <c r="K15280" s="14"/>
      <c r="L15280" s="14"/>
      <c r="M15280" s="14"/>
      <c r="N15280" s="14"/>
      <c r="O15280" s="14"/>
      <c r="P15280" s="14"/>
      <c r="Q15280" s="39"/>
      <c r="R15280" s="39"/>
      <c r="S15280" s="39"/>
      <c r="T15280" s="39"/>
      <c r="U15280" s="39"/>
      <c r="V15280" s="39"/>
      <c r="W15280" s="16"/>
      <c r="X15280" s="17"/>
      <c r="Y15280" s="12"/>
      <c r="Z15280" s="13"/>
    </row>
    <row r="15281" spans="1:26" x14ac:dyDescent="0.25">
      <c r="A15281" s="11"/>
      <c r="B15281" s="12"/>
      <c r="C15281" s="12"/>
      <c r="D15281" s="12"/>
      <c r="E15281" s="12"/>
      <c r="F15281" s="12"/>
      <c r="G15281" s="13"/>
      <c r="H15281" s="13"/>
      <c r="I15281" s="13"/>
      <c r="J15281" s="13"/>
      <c r="K15281" s="14"/>
      <c r="L15281" s="14"/>
      <c r="M15281" s="14"/>
      <c r="N15281" s="14"/>
      <c r="O15281" s="14"/>
      <c r="P15281" s="14"/>
      <c r="Q15281" s="39"/>
      <c r="R15281" s="39"/>
      <c r="S15281" s="39"/>
      <c r="T15281" s="39"/>
      <c r="U15281" s="39"/>
      <c r="V15281" s="39"/>
      <c r="W15281" s="15"/>
      <c r="X15281" s="17"/>
      <c r="Y15281" s="12"/>
      <c r="Z15281" s="13"/>
    </row>
    <row r="15282" spans="1:26" x14ac:dyDescent="0.25">
      <c r="A15282" s="11"/>
      <c r="B15282" s="12"/>
      <c r="C15282" s="12"/>
      <c r="D15282" s="12"/>
      <c r="E15282" s="12"/>
      <c r="F15282" s="12"/>
      <c r="G15282" s="13"/>
      <c r="H15282" s="13"/>
      <c r="I15282" s="13"/>
      <c r="J15282" s="13"/>
      <c r="K15282" s="14"/>
      <c r="L15282" s="14"/>
      <c r="M15282" s="14"/>
      <c r="N15282" s="14"/>
      <c r="O15282" s="14"/>
      <c r="P15282" s="14"/>
      <c r="Q15282" s="39"/>
      <c r="R15282" s="39"/>
      <c r="S15282" s="39"/>
      <c r="T15282" s="39"/>
      <c r="U15282" s="39"/>
      <c r="V15282" s="39"/>
      <c r="W15282" s="15"/>
      <c r="X15282" s="17"/>
      <c r="Y15282" s="12"/>
      <c r="Z15282" s="13"/>
    </row>
    <row r="15283" spans="1:26" x14ac:dyDescent="0.25">
      <c r="A15283" s="11"/>
      <c r="B15283" s="12"/>
      <c r="C15283" s="12"/>
      <c r="D15283" s="12"/>
      <c r="E15283" s="12"/>
      <c r="F15283" s="12"/>
      <c r="G15283" s="13"/>
      <c r="H15283" s="13"/>
      <c r="I15283" s="13"/>
      <c r="J15283" s="13"/>
      <c r="K15283" s="14"/>
      <c r="L15283" s="14"/>
      <c r="M15283" s="14"/>
      <c r="N15283" s="14"/>
      <c r="O15283" s="14"/>
      <c r="P15283" s="14"/>
      <c r="Q15283" s="39"/>
      <c r="R15283" s="39"/>
      <c r="S15283" s="39"/>
      <c r="T15283" s="39"/>
      <c r="U15283" s="39"/>
      <c r="V15283" s="39"/>
      <c r="W15283" s="16"/>
      <c r="X15283" s="17"/>
      <c r="Y15283" s="12"/>
      <c r="Z15283" s="13"/>
    </row>
    <row r="15284" spans="1:26" x14ac:dyDescent="0.25">
      <c r="A15284" s="11"/>
      <c r="B15284" s="12"/>
      <c r="C15284" s="12"/>
      <c r="D15284" s="12"/>
      <c r="E15284" s="12"/>
      <c r="F15284" s="12"/>
      <c r="G15284" s="13"/>
      <c r="H15284" s="13"/>
      <c r="I15284" s="13"/>
      <c r="J15284" s="13"/>
      <c r="K15284" s="14"/>
      <c r="L15284" s="14"/>
      <c r="M15284" s="14"/>
      <c r="N15284" s="14"/>
      <c r="O15284" s="14"/>
      <c r="P15284" s="14"/>
      <c r="Q15284" s="39"/>
      <c r="R15284" s="39"/>
      <c r="S15284" s="39"/>
      <c r="T15284" s="39"/>
      <c r="U15284" s="39"/>
      <c r="V15284" s="39"/>
      <c r="W15284" s="39"/>
      <c r="X15284" s="17"/>
      <c r="Y15284" s="12"/>
      <c r="Z15284" s="13"/>
    </row>
    <row r="15285" spans="1:26" x14ac:dyDescent="0.25">
      <c r="A15285" s="11"/>
      <c r="B15285" s="12"/>
      <c r="C15285" s="12"/>
      <c r="D15285" s="12"/>
      <c r="E15285" s="12"/>
      <c r="F15285" s="12"/>
      <c r="G15285" s="13"/>
      <c r="H15285" s="13"/>
      <c r="I15285" s="13"/>
      <c r="J15285" s="13"/>
      <c r="K15285" s="14"/>
      <c r="L15285" s="14"/>
      <c r="M15285" s="14"/>
      <c r="N15285" s="14"/>
      <c r="O15285" s="14"/>
      <c r="P15285" s="14"/>
      <c r="Q15285" s="39"/>
      <c r="R15285" s="39"/>
      <c r="S15285" s="39"/>
      <c r="T15285" s="39"/>
      <c r="U15285" s="39"/>
      <c r="V15285" s="39"/>
      <c r="W15285" s="39"/>
      <c r="X15285" s="17"/>
      <c r="Y15285" s="13"/>
      <c r="Z15285" s="13"/>
    </row>
    <row r="15286" spans="1:26" x14ac:dyDescent="0.25">
      <c r="A15286" s="11"/>
      <c r="B15286" s="12"/>
      <c r="C15286" s="12"/>
      <c r="D15286" s="12"/>
      <c r="E15286" s="12"/>
      <c r="F15286" s="12"/>
      <c r="G15286" s="13"/>
      <c r="H15286" s="13"/>
      <c r="I15286" s="13"/>
      <c r="J15286" s="13"/>
      <c r="K15286" s="14"/>
      <c r="L15286" s="14"/>
      <c r="M15286" s="14"/>
      <c r="N15286" s="14"/>
      <c r="O15286" s="14"/>
      <c r="P15286" s="14"/>
      <c r="Q15286" s="39"/>
      <c r="R15286" s="39"/>
      <c r="S15286" s="39"/>
      <c r="T15286" s="39"/>
      <c r="U15286" s="39"/>
      <c r="V15286" s="39"/>
      <c r="W15286" s="17"/>
      <c r="X15286" s="17"/>
      <c r="Y15286" s="12"/>
      <c r="Z15286" s="13"/>
    </row>
    <row r="15287" spans="1:26" x14ac:dyDescent="0.25">
      <c r="A15287" s="11"/>
      <c r="B15287" s="12"/>
      <c r="C15287" s="12"/>
      <c r="D15287" s="12"/>
      <c r="E15287" s="12"/>
      <c r="F15287" s="12"/>
      <c r="G15287" s="13"/>
      <c r="H15287" s="13"/>
      <c r="I15287" s="13"/>
      <c r="J15287" s="13"/>
      <c r="K15287" s="14"/>
      <c r="L15287" s="14"/>
      <c r="M15287" s="14"/>
      <c r="N15287" s="14"/>
      <c r="O15287" s="14"/>
      <c r="P15287" s="14"/>
      <c r="Q15287" s="39"/>
      <c r="R15287" s="39"/>
      <c r="S15287" s="39"/>
      <c r="T15287" s="39"/>
      <c r="U15287" s="39"/>
      <c r="V15287" s="39"/>
      <c r="W15287" s="16"/>
      <c r="X15287" s="17"/>
      <c r="Y15287" s="12"/>
      <c r="Z15287" s="13"/>
    </row>
    <row r="15288" spans="1:26" x14ac:dyDescent="0.25">
      <c r="A15288" s="11"/>
      <c r="B15288" s="12"/>
      <c r="C15288" s="12"/>
      <c r="D15288" s="12"/>
      <c r="E15288" s="12"/>
      <c r="F15288" s="12"/>
      <c r="G15288" s="13"/>
      <c r="H15288" s="13"/>
      <c r="I15288" s="13"/>
      <c r="J15288" s="13"/>
      <c r="K15288" s="14"/>
      <c r="L15288" s="14"/>
      <c r="M15288" s="14"/>
      <c r="N15288" s="14"/>
      <c r="O15288" s="14"/>
      <c r="P15288" s="14"/>
      <c r="Q15288" s="39"/>
      <c r="R15288" s="39"/>
      <c r="S15288" s="39"/>
      <c r="T15288" s="39"/>
      <c r="U15288" s="39"/>
      <c r="V15288" s="39"/>
      <c r="W15288" s="17"/>
      <c r="X15288" s="17"/>
      <c r="Y15288" s="12"/>
      <c r="Z15288" s="13"/>
    </row>
    <row r="15289" spans="1:26" x14ac:dyDescent="0.25">
      <c r="A15289" s="11"/>
      <c r="B15289" s="12"/>
      <c r="C15289" s="12"/>
      <c r="D15289" s="12"/>
      <c r="E15289" s="12"/>
      <c r="F15289" s="12"/>
      <c r="G15289" s="13"/>
      <c r="H15289" s="13"/>
      <c r="I15289" s="13"/>
      <c r="J15289" s="13"/>
      <c r="K15289" s="14"/>
      <c r="L15289" s="14"/>
      <c r="M15289" s="14"/>
      <c r="N15289" s="14"/>
      <c r="O15289" s="14"/>
      <c r="P15289" s="14"/>
      <c r="Q15289" s="39"/>
      <c r="R15289" s="39"/>
      <c r="S15289" s="39"/>
      <c r="T15289" s="39"/>
      <c r="U15289" s="39"/>
      <c r="V15289" s="39"/>
      <c r="W15289" s="39"/>
      <c r="X15289" s="17"/>
      <c r="Y15289" s="12"/>
      <c r="Z15289" s="13"/>
    </row>
    <row r="15290" spans="1:26" x14ac:dyDescent="0.25">
      <c r="A15290" s="11"/>
      <c r="B15290" s="12"/>
      <c r="C15290" s="12"/>
      <c r="D15290" s="12"/>
      <c r="E15290" s="12"/>
      <c r="F15290" s="12"/>
      <c r="G15290" s="13"/>
      <c r="H15290" s="13"/>
      <c r="I15290" s="13"/>
      <c r="J15290" s="13"/>
      <c r="K15290" s="14"/>
      <c r="L15290" s="14"/>
      <c r="M15290" s="14"/>
      <c r="N15290" s="14"/>
      <c r="O15290" s="14"/>
      <c r="P15290" s="14"/>
      <c r="Q15290" s="39"/>
      <c r="R15290" s="39"/>
      <c r="S15290" s="39"/>
      <c r="T15290" s="39"/>
      <c r="U15290" s="39"/>
      <c r="V15290" s="39"/>
      <c r="W15290" s="17"/>
      <c r="X15290" s="17"/>
      <c r="Y15290" s="12"/>
      <c r="Z15290" s="13"/>
    </row>
    <row r="15291" spans="1:26" x14ac:dyDescent="0.25">
      <c r="A15291" s="11"/>
      <c r="B15291" s="12"/>
      <c r="C15291" s="12"/>
      <c r="D15291" s="12"/>
      <c r="E15291" s="12"/>
      <c r="F15291" s="12"/>
      <c r="G15291" s="13"/>
      <c r="H15291" s="13"/>
      <c r="I15291" s="13"/>
      <c r="J15291" s="13"/>
      <c r="K15291" s="14"/>
      <c r="L15291" s="14"/>
      <c r="M15291" s="14"/>
      <c r="N15291" s="14"/>
      <c r="O15291" s="14"/>
      <c r="P15291" s="14"/>
      <c r="Q15291" s="39"/>
      <c r="R15291" s="39"/>
      <c r="S15291" s="39"/>
      <c r="T15291" s="39"/>
      <c r="U15291" s="39"/>
      <c r="V15291" s="39"/>
      <c r="W15291" s="15"/>
      <c r="X15291" s="17"/>
      <c r="Y15291" s="12"/>
      <c r="Z15291" s="13"/>
    </row>
    <row r="15292" spans="1:26" x14ac:dyDescent="0.25">
      <c r="A15292" s="11"/>
      <c r="B15292" s="12"/>
      <c r="C15292" s="12"/>
      <c r="D15292" s="12"/>
      <c r="E15292" s="12"/>
      <c r="F15292" s="12"/>
      <c r="G15292" s="13"/>
      <c r="H15292" s="13"/>
      <c r="I15292" s="13"/>
      <c r="J15292" s="13"/>
      <c r="K15292" s="14"/>
      <c r="L15292" s="14"/>
      <c r="M15292" s="14"/>
      <c r="N15292" s="14"/>
      <c r="O15292" s="14"/>
      <c r="P15292" s="14"/>
      <c r="Q15292" s="39"/>
      <c r="R15292" s="39"/>
      <c r="S15292" s="39"/>
      <c r="T15292" s="39"/>
      <c r="U15292" s="39"/>
      <c r="V15292" s="39"/>
      <c r="W15292" s="39"/>
      <c r="X15292" s="17"/>
      <c r="Y15292" s="12"/>
      <c r="Z15292" s="13"/>
    </row>
    <row r="15293" spans="1:26" x14ac:dyDescent="0.25">
      <c r="A15293" s="11"/>
      <c r="B15293" s="12"/>
      <c r="C15293" s="12"/>
      <c r="D15293" s="12"/>
      <c r="E15293" s="12"/>
      <c r="F15293" s="12"/>
      <c r="G15293" s="13"/>
      <c r="H15293" s="13"/>
      <c r="I15293" s="13"/>
      <c r="J15293" s="13"/>
      <c r="K15293" s="14"/>
      <c r="L15293" s="14"/>
      <c r="M15293" s="14"/>
      <c r="N15293" s="14"/>
      <c r="O15293" s="14"/>
      <c r="P15293" s="12"/>
      <c r="Q15293" s="39"/>
      <c r="R15293" s="39"/>
      <c r="S15293" s="39"/>
      <c r="T15293" s="39"/>
      <c r="U15293" s="39"/>
      <c r="V15293" s="39"/>
      <c r="W15293" s="17"/>
      <c r="X15293" s="17"/>
      <c r="Y15293" s="12"/>
      <c r="Z15293" s="13"/>
    </row>
    <row r="15294" spans="1:26" x14ac:dyDescent="0.25">
      <c r="A15294" s="11"/>
      <c r="B15294" s="12"/>
      <c r="C15294" s="12"/>
      <c r="D15294" s="12"/>
      <c r="E15294" s="12"/>
      <c r="F15294" s="12"/>
      <c r="G15294" s="13"/>
      <c r="H15294" s="13"/>
      <c r="I15294" s="13"/>
      <c r="J15294" s="13"/>
      <c r="K15294" s="14"/>
      <c r="L15294" s="14"/>
      <c r="M15294" s="14"/>
      <c r="N15294" s="14"/>
      <c r="O15294" s="14"/>
      <c r="P15294" s="14"/>
      <c r="Q15294" s="39"/>
      <c r="R15294" s="39"/>
      <c r="S15294" s="39"/>
      <c r="T15294" s="39"/>
      <c r="U15294" s="39"/>
      <c r="V15294" s="39"/>
      <c r="W15294" s="16"/>
      <c r="X15294" s="17"/>
      <c r="Y15294" s="12"/>
      <c r="Z15294" s="13"/>
    </row>
    <row r="15295" spans="1:26" x14ac:dyDescent="0.25">
      <c r="A15295" s="11"/>
      <c r="B15295" s="12"/>
      <c r="C15295" s="12"/>
      <c r="D15295" s="12"/>
      <c r="E15295" s="12"/>
      <c r="F15295" s="12"/>
      <c r="G15295" s="13"/>
      <c r="H15295" s="13"/>
      <c r="I15295" s="13"/>
      <c r="J15295" s="13"/>
      <c r="K15295" s="14"/>
      <c r="L15295" s="14"/>
      <c r="M15295" s="14"/>
      <c r="N15295" s="14"/>
      <c r="O15295" s="14"/>
      <c r="P15295" s="12"/>
      <c r="Q15295" s="39"/>
      <c r="R15295" s="39"/>
      <c r="S15295" s="39"/>
      <c r="T15295" s="39"/>
      <c r="U15295" s="39"/>
      <c r="V15295" s="39"/>
      <c r="W15295" s="15"/>
      <c r="X15295" s="17"/>
      <c r="Y15295" s="12"/>
      <c r="Z15295" s="13"/>
    </row>
    <row r="15296" spans="1:26" x14ac:dyDescent="0.25">
      <c r="A15296" s="11"/>
      <c r="B15296" s="12"/>
      <c r="C15296" s="12"/>
      <c r="D15296" s="12"/>
      <c r="E15296" s="12"/>
      <c r="F15296" s="12"/>
      <c r="G15296" s="13"/>
      <c r="H15296" s="13"/>
      <c r="I15296" s="13"/>
      <c r="J15296" s="13"/>
      <c r="K15296" s="14"/>
      <c r="L15296" s="14"/>
      <c r="M15296" s="14"/>
      <c r="N15296" s="14"/>
      <c r="O15296" s="14"/>
      <c r="P15296" s="14"/>
      <c r="Q15296" s="39"/>
      <c r="R15296" s="39"/>
      <c r="S15296" s="39"/>
      <c r="T15296" s="39"/>
      <c r="U15296" s="39"/>
      <c r="V15296" s="39"/>
      <c r="W15296" s="17"/>
      <c r="X15296" s="17"/>
      <c r="Y15296" s="12"/>
      <c r="Z15296" s="13"/>
    </row>
    <row r="15297" spans="1:26" x14ac:dyDescent="0.25">
      <c r="A15297" s="11"/>
      <c r="B15297" s="12"/>
      <c r="C15297" s="12"/>
      <c r="D15297" s="12"/>
      <c r="E15297" s="12"/>
      <c r="F15297" s="12"/>
      <c r="G15297" s="13"/>
      <c r="H15297" s="13"/>
      <c r="I15297" s="13"/>
      <c r="J15297" s="13"/>
      <c r="K15297" s="14"/>
      <c r="L15297" s="14"/>
      <c r="M15297" s="14"/>
      <c r="N15297" s="14"/>
      <c r="O15297" s="14"/>
      <c r="P15297" s="14"/>
      <c r="Q15297" s="39"/>
      <c r="R15297" s="39"/>
      <c r="S15297" s="39"/>
      <c r="T15297" s="39"/>
      <c r="U15297" s="39"/>
      <c r="V15297" s="39"/>
      <c r="W15297" s="17"/>
      <c r="X15297" s="17"/>
      <c r="Y15297" s="12"/>
      <c r="Z15297" s="13"/>
    </row>
    <row r="15298" spans="1:26" x14ac:dyDescent="0.25">
      <c r="A15298" s="11"/>
      <c r="B15298" s="12"/>
      <c r="C15298" s="12"/>
      <c r="D15298" s="12"/>
      <c r="E15298" s="12"/>
      <c r="F15298" s="12"/>
      <c r="G15298" s="13"/>
      <c r="H15298" s="13"/>
      <c r="I15298" s="13"/>
      <c r="J15298" s="13"/>
      <c r="K15298" s="14"/>
      <c r="L15298" s="14"/>
      <c r="M15298" s="14"/>
      <c r="N15298" s="14"/>
      <c r="O15298" s="14"/>
      <c r="P15298" s="14"/>
      <c r="Q15298" s="39"/>
      <c r="R15298" s="39"/>
      <c r="S15298" s="39"/>
      <c r="T15298" s="39"/>
      <c r="U15298" s="39"/>
      <c r="V15298" s="39"/>
      <c r="W15298" s="17"/>
      <c r="X15298" s="17"/>
      <c r="Y15298" s="12"/>
      <c r="Z15298" s="13"/>
    </row>
    <row r="15299" spans="1:26" x14ac:dyDescent="0.25">
      <c r="A15299" s="11"/>
      <c r="B15299" s="12"/>
      <c r="C15299" s="12"/>
      <c r="D15299" s="12"/>
      <c r="E15299" s="12"/>
      <c r="F15299" s="12"/>
      <c r="G15299" s="13"/>
      <c r="H15299" s="13"/>
      <c r="I15299" s="13"/>
      <c r="J15299" s="13"/>
      <c r="K15299" s="14"/>
      <c r="L15299" s="14"/>
      <c r="M15299" s="14"/>
      <c r="N15299" s="14"/>
      <c r="O15299" s="14"/>
      <c r="P15299" s="14"/>
      <c r="Q15299" s="39"/>
      <c r="R15299" s="39"/>
      <c r="S15299" s="39"/>
      <c r="T15299" s="39"/>
      <c r="U15299" s="39"/>
      <c r="V15299" s="39"/>
      <c r="W15299" s="16"/>
      <c r="X15299" s="17"/>
      <c r="Y15299" s="12"/>
      <c r="Z15299" s="13"/>
    </row>
    <row r="15300" spans="1:26" x14ac:dyDescent="0.25">
      <c r="A15300" s="11"/>
      <c r="B15300" s="12"/>
      <c r="C15300" s="12"/>
      <c r="D15300" s="12"/>
      <c r="E15300" s="12"/>
      <c r="F15300" s="12"/>
      <c r="G15300" s="13"/>
      <c r="H15300" s="13"/>
      <c r="I15300" s="13"/>
      <c r="J15300" s="13"/>
      <c r="K15300" s="14"/>
      <c r="L15300" s="14"/>
      <c r="M15300" s="14"/>
      <c r="N15300" s="14"/>
      <c r="O15300" s="14"/>
      <c r="P15300" s="14"/>
      <c r="Q15300" s="39"/>
      <c r="R15300" s="39"/>
      <c r="S15300" s="39"/>
      <c r="T15300" s="39"/>
      <c r="U15300" s="39"/>
      <c r="V15300" s="39"/>
      <c r="W15300" s="39"/>
      <c r="X15300" s="17"/>
      <c r="Y15300" s="12"/>
      <c r="Z15300" s="13"/>
    </row>
    <row r="15301" spans="1:26" x14ac:dyDescent="0.25">
      <c r="A15301" s="11"/>
      <c r="B15301" s="12"/>
      <c r="C15301" s="12"/>
      <c r="D15301" s="12"/>
      <c r="E15301" s="12"/>
      <c r="F15301" s="12"/>
      <c r="G15301" s="13"/>
      <c r="H15301" s="13"/>
      <c r="I15301" s="13"/>
      <c r="J15301" s="13"/>
      <c r="K15301" s="14"/>
      <c r="L15301" s="14"/>
      <c r="M15301" s="14"/>
      <c r="N15301" s="14"/>
      <c r="O15301" s="14"/>
      <c r="P15301" s="14"/>
      <c r="Q15301" s="39"/>
      <c r="R15301" s="39"/>
      <c r="S15301" s="39"/>
      <c r="T15301" s="39"/>
      <c r="U15301" s="39"/>
      <c r="V15301" s="39"/>
      <c r="W15301" s="17"/>
      <c r="X15301" s="17"/>
      <c r="Y15301" s="12"/>
      <c r="Z15301" s="13"/>
    </row>
    <row r="15302" spans="1:26" x14ac:dyDescent="0.25">
      <c r="A15302" s="11"/>
      <c r="B15302" s="12"/>
      <c r="C15302" s="12"/>
      <c r="D15302" s="12"/>
      <c r="E15302" s="12"/>
      <c r="F15302" s="12"/>
      <c r="G15302" s="13"/>
      <c r="H15302" s="13"/>
      <c r="I15302" s="13"/>
      <c r="J15302" s="13"/>
      <c r="K15302" s="14"/>
      <c r="L15302" s="14"/>
      <c r="M15302" s="14"/>
      <c r="N15302" s="14"/>
      <c r="O15302" s="14"/>
      <c r="P15302" s="14"/>
      <c r="Q15302" s="39"/>
      <c r="R15302" s="39"/>
      <c r="S15302" s="39"/>
      <c r="T15302" s="39"/>
      <c r="U15302" s="39"/>
      <c r="V15302" s="39"/>
      <c r="W15302" s="17"/>
      <c r="X15302" s="17"/>
      <c r="Y15302" s="12"/>
      <c r="Z15302" s="13"/>
    </row>
    <row r="15303" spans="1:26" x14ac:dyDescent="0.25">
      <c r="A15303" s="11"/>
      <c r="B15303" s="12"/>
      <c r="C15303" s="12"/>
      <c r="D15303" s="12"/>
      <c r="E15303" s="12"/>
      <c r="F15303" s="12"/>
      <c r="G15303" s="13"/>
      <c r="H15303" s="13"/>
      <c r="I15303" s="13"/>
      <c r="J15303" s="13"/>
      <c r="K15303" s="14"/>
      <c r="L15303" s="14"/>
      <c r="M15303" s="14"/>
      <c r="N15303" s="14"/>
      <c r="O15303" s="14"/>
      <c r="P15303" s="14"/>
      <c r="Q15303" s="39"/>
      <c r="R15303" s="39"/>
      <c r="S15303" s="39"/>
      <c r="T15303" s="39"/>
      <c r="U15303" s="39"/>
      <c r="V15303" s="39"/>
      <c r="W15303" s="39"/>
      <c r="X15303" s="17"/>
      <c r="Y15303" s="12"/>
      <c r="Z15303" s="13"/>
    </row>
    <row r="15304" spans="1:26" x14ac:dyDescent="0.25">
      <c r="A15304" s="11"/>
      <c r="B15304" s="12"/>
      <c r="C15304" s="12"/>
      <c r="D15304" s="12"/>
      <c r="E15304" s="12"/>
      <c r="F15304" s="12"/>
      <c r="G15304" s="13"/>
      <c r="H15304" s="13"/>
      <c r="I15304" s="13"/>
      <c r="J15304" s="13"/>
      <c r="K15304" s="14"/>
      <c r="L15304" s="14"/>
      <c r="M15304" s="14"/>
      <c r="N15304" s="14"/>
      <c r="O15304" s="14"/>
      <c r="P15304" s="14"/>
      <c r="Q15304" s="39"/>
      <c r="R15304" s="39"/>
      <c r="S15304" s="39"/>
      <c r="T15304" s="39"/>
      <c r="U15304" s="39"/>
      <c r="V15304" s="39"/>
      <c r="W15304" s="17"/>
      <c r="X15304" s="17"/>
      <c r="Y15304" s="12"/>
      <c r="Z15304" s="13"/>
    </row>
    <row r="15305" spans="1:26" x14ac:dyDescent="0.25">
      <c r="A15305" s="11"/>
      <c r="B15305" s="12"/>
      <c r="C15305" s="12"/>
      <c r="D15305" s="12"/>
      <c r="E15305" s="12"/>
      <c r="F15305" s="12"/>
      <c r="G15305" s="13"/>
      <c r="H15305" s="13"/>
      <c r="I15305" s="13"/>
      <c r="J15305" s="13"/>
      <c r="K15305" s="14"/>
      <c r="L15305" s="14"/>
      <c r="M15305" s="14"/>
      <c r="N15305" s="14"/>
      <c r="O15305" s="14"/>
      <c r="P15305" s="14"/>
      <c r="Q15305" s="39"/>
      <c r="R15305" s="39"/>
      <c r="S15305" s="39"/>
      <c r="T15305" s="39"/>
      <c r="U15305" s="39"/>
      <c r="V15305" s="39"/>
      <c r="W15305" s="39"/>
      <c r="X15305" s="17"/>
      <c r="Y15305" s="13"/>
      <c r="Z15305" s="13"/>
    </row>
    <row r="15306" spans="1:26" x14ac:dyDescent="0.25">
      <c r="A15306" s="11"/>
      <c r="B15306" s="12"/>
      <c r="C15306" s="12"/>
      <c r="D15306" s="12"/>
      <c r="E15306" s="12"/>
      <c r="F15306" s="12"/>
      <c r="G15306" s="13"/>
      <c r="H15306" s="13"/>
      <c r="I15306" s="13"/>
      <c r="J15306" s="13"/>
      <c r="K15306" s="14"/>
      <c r="L15306" s="14"/>
      <c r="M15306" s="14"/>
      <c r="N15306" s="14"/>
      <c r="O15306" s="14"/>
      <c r="P15306" s="14"/>
      <c r="Q15306" s="39"/>
      <c r="R15306" s="39"/>
      <c r="S15306" s="39"/>
      <c r="T15306" s="39"/>
      <c r="U15306" s="39"/>
      <c r="V15306" s="39"/>
      <c r="W15306" s="39"/>
      <c r="X15306" s="17"/>
      <c r="Y15306" s="13"/>
      <c r="Z15306" s="13"/>
    </row>
    <row r="15307" spans="1:26" x14ac:dyDescent="0.25">
      <c r="A15307" s="11"/>
      <c r="B15307" s="12"/>
      <c r="C15307" s="12"/>
      <c r="D15307" s="12"/>
      <c r="E15307" s="12"/>
      <c r="F15307" s="12"/>
      <c r="G15307" s="13"/>
      <c r="H15307" s="13"/>
      <c r="I15307" s="13"/>
      <c r="J15307" s="13"/>
      <c r="K15307" s="14"/>
      <c r="L15307" s="14"/>
      <c r="M15307" s="14"/>
      <c r="N15307" s="14"/>
      <c r="O15307" s="14"/>
      <c r="P15307" s="14"/>
      <c r="Q15307" s="39"/>
      <c r="R15307" s="39"/>
      <c r="S15307" s="39"/>
      <c r="T15307" s="39"/>
      <c r="U15307" s="39"/>
      <c r="V15307" s="39"/>
      <c r="W15307" s="17"/>
      <c r="X15307" s="17"/>
      <c r="Y15307" s="12"/>
      <c r="Z15307" s="13"/>
    </row>
    <row r="15308" spans="1:26" x14ac:dyDescent="0.25">
      <c r="A15308" s="11"/>
      <c r="B15308" s="12"/>
      <c r="C15308" s="12"/>
      <c r="D15308" s="12"/>
      <c r="E15308" s="12"/>
      <c r="F15308" s="12"/>
      <c r="G15308" s="13"/>
      <c r="H15308" s="13"/>
      <c r="I15308" s="13"/>
      <c r="J15308" s="13"/>
      <c r="K15308" s="14"/>
      <c r="L15308" s="14"/>
      <c r="M15308" s="14"/>
      <c r="N15308" s="14"/>
      <c r="O15308" s="14"/>
      <c r="P15308" s="14"/>
      <c r="Q15308" s="39"/>
      <c r="R15308" s="39"/>
      <c r="S15308" s="39"/>
      <c r="T15308" s="39"/>
      <c r="U15308" s="39"/>
      <c r="V15308" s="39"/>
      <c r="W15308" s="39"/>
      <c r="X15308" s="17"/>
      <c r="Y15308" s="13"/>
      <c r="Z15308" s="13"/>
    </row>
    <row r="15309" spans="1:26" x14ac:dyDescent="0.25">
      <c r="A15309" s="11"/>
      <c r="B15309" s="12"/>
      <c r="C15309" s="12"/>
      <c r="D15309" s="12"/>
      <c r="E15309" s="12"/>
      <c r="F15309" s="12"/>
      <c r="G15309" s="13"/>
      <c r="H15309" s="13"/>
      <c r="I15309" s="13"/>
      <c r="J15309" s="13"/>
      <c r="K15309" s="14"/>
      <c r="L15309" s="14"/>
      <c r="M15309" s="14"/>
      <c r="N15309" s="14"/>
      <c r="O15309" s="14"/>
      <c r="P15309" s="14"/>
      <c r="Q15309" s="39"/>
      <c r="R15309" s="39"/>
      <c r="S15309" s="39"/>
      <c r="T15309" s="39"/>
      <c r="U15309" s="39"/>
      <c r="V15309" s="39"/>
      <c r="W15309" s="16"/>
      <c r="X15309" s="17"/>
      <c r="Y15309" s="12"/>
      <c r="Z15309" s="13"/>
    </row>
    <row r="15310" spans="1:26" x14ac:dyDescent="0.25">
      <c r="A15310" s="11"/>
      <c r="B15310" s="12"/>
      <c r="C15310" s="12"/>
      <c r="D15310" s="12"/>
      <c r="E15310" s="12"/>
      <c r="F15310" s="12"/>
      <c r="G15310" s="13"/>
      <c r="H15310" s="13"/>
      <c r="I15310" s="13"/>
      <c r="J15310" s="13"/>
      <c r="K15310" s="14"/>
      <c r="L15310" s="14"/>
      <c r="M15310" s="14"/>
      <c r="N15310" s="14"/>
      <c r="O15310" s="14"/>
      <c r="P15310" s="14"/>
      <c r="Q15310" s="39"/>
      <c r="R15310" s="39"/>
      <c r="S15310" s="39"/>
      <c r="T15310" s="39"/>
      <c r="U15310" s="39"/>
      <c r="V15310" s="39"/>
      <c r="W15310" s="39"/>
      <c r="X15310" s="17"/>
      <c r="Y15310" s="13"/>
      <c r="Z15310" s="13"/>
    </row>
    <row r="15311" spans="1:26" x14ac:dyDescent="0.25">
      <c r="A15311" s="11"/>
      <c r="B15311" s="12"/>
      <c r="C15311" s="12"/>
      <c r="D15311" s="12"/>
      <c r="E15311" s="12"/>
      <c r="F15311" s="12"/>
      <c r="G15311" s="13"/>
      <c r="H15311" s="13"/>
      <c r="I15311" s="13"/>
      <c r="J15311" s="13"/>
      <c r="K15311" s="14"/>
      <c r="L15311" s="14"/>
      <c r="M15311" s="14"/>
      <c r="N15311" s="14"/>
      <c r="O15311" s="14"/>
      <c r="P15311" s="14"/>
      <c r="Q15311" s="39"/>
      <c r="R15311" s="39"/>
      <c r="S15311" s="39"/>
      <c r="T15311" s="39"/>
      <c r="U15311" s="39"/>
      <c r="V15311" s="39"/>
      <c r="W15311" s="39"/>
      <c r="X15311" s="17"/>
      <c r="Y15311" s="12"/>
      <c r="Z15311" s="13"/>
    </row>
    <row r="15312" spans="1:26" x14ac:dyDescent="0.25">
      <c r="A15312" s="11"/>
      <c r="B15312" s="12"/>
      <c r="C15312" s="12"/>
      <c r="D15312" s="12"/>
      <c r="E15312" s="12"/>
      <c r="F15312" s="12"/>
      <c r="G15312" s="13"/>
      <c r="H15312" s="13"/>
      <c r="I15312" s="13"/>
      <c r="J15312" s="13"/>
      <c r="K15312" s="14"/>
      <c r="L15312" s="14"/>
      <c r="M15312" s="14"/>
      <c r="N15312" s="14"/>
      <c r="O15312" s="14"/>
      <c r="P15312" s="14"/>
      <c r="Q15312" s="39"/>
      <c r="R15312" s="39"/>
      <c r="S15312" s="39"/>
      <c r="T15312" s="39"/>
      <c r="U15312" s="39"/>
      <c r="V15312" s="39"/>
      <c r="W15312" s="17"/>
      <c r="X15312" s="17"/>
      <c r="Y15312" s="12"/>
      <c r="Z15312" s="13"/>
    </row>
    <row r="15313" spans="1:26" x14ac:dyDescent="0.25">
      <c r="A15313" s="11"/>
      <c r="B15313" s="12"/>
      <c r="C15313" s="12"/>
      <c r="D15313" s="12"/>
      <c r="E15313" s="12"/>
      <c r="F15313" s="12"/>
      <c r="G15313" s="13"/>
      <c r="H15313" s="13"/>
      <c r="I15313" s="13"/>
      <c r="J15313" s="13"/>
      <c r="K15313" s="14"/>
      <c r="L15313" s="14"/>
      <c r="M15313" s="14"/>
      <c r="N15313" s="14"/>
      <c r="O15313" s="14"/>
      <c r="P15313" s="14"/>
      <c r="Q15313" s="39"/>
      <c r="R15313" s="39"/>
      <c r="S15313" s="39"/>
      <c r="T15313" s="39"/>
      <c r="U15313" s="39"/>
      <c r="V15313" s="39"/>
      <c r="W15313" s="16"/>
      <c r="X15313" s="17"/>
      <c r="Y15313" s="12"/>
      <c r="Z15313" s="13"/>
    </row>
    <row r="15314" spans="1:26" x14ac:dyDescent="0.25">
      <c r="A15314" s="11"/>
      <c r="B15314" s="12"/>
      <c r="C15314" s="12"/>
      <c r="D15314" s="12"/>
      <c r="E15314" s="12"/>
      <c r="F15314" s="12"/>
      <c r="G15314" s="13"/>
      <c r="H15314" s="13"/>
      <c r="I15314" s="13"/>
      <c r="J15314" s="13"/>
      <c r="K15314" s="14"/>
      <c r="L15314" s="14"/>
      <c r="M15314" s="14"/>
      <c r="N15314" s="14"/>
      <c r="O15314" s="14"/>
      <c r="P15314" s="14"/>
      <c r="Q15314" s="39"/>
      <c r="R15314" s="39"/>
      <c r="S15314" s="39"/>
      <c r="T15314" s="39"/>
      <c r="U15314" s="39"/>
      <c r="V15314" s="39"/>
      <c r="W15314" s="15"/>
      <c r="X15314" s="17"/>
      <c r="Y15314" s="12"/>
      <c r="Z15314" s="13"/>
    </row>
    <row r="15315" spans="1:26" x14ac:dyDescent="0.25">
      <c r="A15315" s="11"/>
      <c r="B15315" s="12"/>
      <c r="C15315" s="12"/>
      <c r="D15315" s="12"/>
      <c r="E15315" s="12"/>
      <c r="F15315" s="12"/>
      <c r="G15315" s="13"/>
      <c r="H15315" s="13"/>
      <c r="I15315" s="13"/>
      <c r="J15315" s="13"/>
      <c r="K15315" s="14"/>
      <c r="L15315" s="14"/>
      <c r="M15315" s="14"/>
      <c r="N15315" s="14"/>
      <c r="O15315" s="14"/>
      <c r="P15315" s="14"/>
      <c r="Q15315" s="39"/>
      <c r="R15315" s="39"/>
      <c r="S15315" s="39"/>
      <c r="T15315" s="39"/>
      <c r="U15315" s="39"/>
      <c r="V15315" s="39"/>
      <c r="W15315" s="39"/>
      <c r="X15315" s="17"/>
      <c r="Y15315" s="13"/>
      <c r="Z15315" s="13"/>
    </row>
    <row r="15316" spans="1:26" x14ac:dyDescent="0.25">
      <c r="A15316" s="11"/>
      <c r="B15316" s="12"/>
      <c r="C15316" s="12"/>
      <c r="D15316" s="12"/>
      <c r="E15316" s="12"/>
      <c r="F15316" s="12"/>
      <c r="G15316" s="13"/>
      <c r="H15316" s="13"/>
      <c r="I15316" s="13"/>
      <c r="J15316" s="13"/>
      <c r="K15316" s="14"/>
      <c r="L15316" s="14"/>
      <c r="M15316" s="14"/>
      <c r="N15316" s="14"/>
      <c r="O15316" s="14"/>
      <c r="P15316" s="14"/>
      <c r="Q15316" s="39"/>
      <c r="R15316" s="39"/>
      <c r="S15316" s="39"/>
      <c r="T15316" s="39"/>
      <c r="U15316" s="39"/>
      <c r="V15316" s="39"/>
      <c r="W15316" s="16"/>
      <c r="X15316" s="17"/>
      <c r="Y15316" s="12"/>
      <c r="Z15316" s="13"/>
    </row>
    <row r="15317" spans="1:26" x14ac:dyDescent="0.25">
      <c r="A15317" s="11"/>
      <c r="B15317" s="12"/>
      <c r="C15317" s="12"/>
      <c r="D15317" s="12"/>
      <c r="E15317" s="12"/>
      <c r="F15317" s="12"/>
      <c r="G15317" s="13"/>
      <c r="H15317" s="13"/>
      <c r="I15317" s="13"/>
      <c r="J15317" s="13"/>
      <c r="K15317" s="14"/>
      <c r="L15317" s="14"/>
      <c r="M15317" s="14"/>
      <c r="N15317" s="14"/>
      <c r="O15317" s="14"/>
      <c r="P15317" s="14"/>
      <c r="Q15317" s="39"/>
      <c r="R15317" s="39"/>
      <c r="S15317" s="39"/>
      <c r="T15317" s="39"/>
      <c r="U15317" s="39"/>
      <c r="V15317" s="39"/>
      <c r="W15317" s="16"/>
      <c r="X15317" s="17"/>
      <c r="Y15317" s="12"/>
      <c r="Z15317" s="13"/>
    </row>
    <row r="15318" spans="1:26" x14ac:dyDescent="0.25">
      <c r="A15318" s="11"/>
      <c r="B15318" s="12"/>
      <c r="C15318" s="12"/>
      <c r="D15318" s="12"/>
      <c r="E15318" s="12"/>
      <c r="F15318" s="12"/>
      <c r="G15318" s="13"/>
      <c r="H15318" s="13"/>
      <c r="I15318" s="13"/>
      <c r="J15318" s="13"/>
      <c r="K15318" s="14"/>
      <c r="L15318" s="14"/>
      <c r="M15318" s="14"/>
      <c r="N15318" s="14"/>
      <c r="O15318" s="14"/>
      <c r="P15318" s="14"/>
      <c r="Q15318" s="39"/>
      <c r="R15318" s="39"/>
      <c r="S15318" s="39"/>
      <c r="T15318" s="39"/>
      <c r="U15318" s="39"/>
      <c r="V15318" s="39"/>
      <c r="W15318" s="16"/>
      <c r="X15318" s="17"/>
      <c r="Y15318" s="12"/>
      <c r="Z15318" s="13"/>
    </row>
    <row r="15319" spans="1:26" x14ac:dyDescent="0.25">
      <c r="A15319" s="11"/>
      <c r="B15319" s="12"/>
      <c r="C15319" s="12"/>
      <c r="D15319" s="12"/>
      <c r="E15319" s="12"/>
      <c r="F15319" s="12"/>
      <c r="G15319" s="13"/>
      <c r="H15319" s="13"/>
      <c r="I15319" s="13"/>
      <c r="J15319" s="13"/>
      <c r="K15319" s="14"/>
      <c r="L15319" s="14"/>
      <c r="M15319" s="14"/>
      <c r="N15319" s="14"/>
      <c r="O15319" s="14"/>
      <c r="P15319" s="14"/>
      <c r="Q15319" s="39"/>
      <c r="R15319" s="39"/>
      <c r="S15319" s="39"/>
      <c r="T15319" s="39"/>
      <c r="U15319" s="39"/>
      <c r="V15319" s="39"/>
      <c r="W15319" s="16"/>
      <c r="X15319" s="17"/>
      <c r="Y15319" s="12"/>
      <c r="Z15319" s="13"/>
    </row>
    <row r="15320" spans="1:26" x14ac:dyDescent="0.25">
      <c r="A15320" s="11"/>
      <c r="B15320" s="12"/>
      <c r="C15320" s="12"/>
      <c r="D15320" s="12"/>
      <c r="E15320" s="12"/>
      <c r="F15320" s="12"/>
      <c r="G15320" s="13"/>
      <c r="H15320" s="13"/>
      <c r="I15320" s="13"/>
      <c r="J15320" s="13"/>
      <c r="K15320" s="14"/>
      <c r="L15320" s="14"/>
      <c r="M15320" s="14"/>
      <c r="N15320" s="14"/>
      <c r="O15320" s="14"/>
      <c r="P15320" s="14"/>
      <c r="Q15320" s="39"/>
      <c r="R15320" s="39"/>
      <c r="S15320" s="39"/>
      <c r="T15320" s="39"/>
      <c r="U15320" s="39"/>
      <c r="V15320" s="39"/>
      <c r="W15320" s="17"/>
      <c r="X15320" s="17"/>
      <c r="Y15320" s="12"/>
      <c r="Z15320" s="13"/>
    </row>
    <row r="15321" spans="1:26" x14ac:dyDescent="0.25">
      <c r="A15321" s="11"/>
      <c r="B15321" s="12"/>
      <c r="C15321" s="12"/>
      <c r="D15321" s="12"/>
      <c r="E15321" s="12"/>
      <c r="F15321" s="12"/>
      <c r="G15321" s="13"/>
      <c r="H15321" s="13"/>
      <c r="I15321" s="13"/>
      <c r="J15321" s="13"/>
      <c r="K15321" s="14"/>
      <c r="L15321" s="14"/>
      <c r="M15321" s="14"/>
      <c r="N15321" s="14"/>
      <c r="O15321" s="14"/>
      <c r="P15321" s="14"/>
      <c r="Q15321" s="39"/>
      <c r="R15321" s="39"/>
      <c r="S15321" s="39"/>
      <c r="T15321" s="39"/>
      <c r="U15321" s="39"/>
      <c r="V15321" s="39"/>
      <c r="W15321" s="16"/>
      <c r="X15321" s="17"/>
      <c r="Y15321" s="12"/>
      <c r="Z15321" s="13"/>
    </row>
    <row r="15322" spans="1:26" x14ac:dyDescent="0.25">
      <c r="A15322" s="11"/>
      <c r="B15322" s="12"/>
      <c r="C15322" s="12"/>
      <c r="D15322" s="12"/>
      <c r="E15322" s="12"/>
      <c r="F15322" s="12"/>
      <c r="G15322" s="13"/>
      <c r="H15322" s="13"/>
      <c r="I15322" s="13"/>
      <c r="J15322" s="13"/>
      <c r="K15322" s="14"/>
      <c r="L15322" s="14"/>
      <c r="M15322" s="14"/>
      <c r="N15322" s="14"/>
      <c r="O15322" s="14"/>
      <c r="P15322" s="14"/>
      <c r="Q15322" s="39"/>
      <c r="R15322" s="39"/>
      <c r="S15322" s="39"/>
      <c r="T15322" s="39"/>
      <c r="U15322" s="39"/>
      <c r="V15322" s="39"/>
      <c r="W15322" s="16"/>
      <c r="X15322" s="17"/>
      <c r="Y15322" s="12"/>
      <c r="Z15322" s="13"/>
    </row>
    <row r="15323" spans="1:26" x14ac:dyDescent="0.25">
      <c r="A15323" s="11"/>
      <c r="B15323" s="12"/>
      <c r="C15323" s="12"/>
      <c r="D15323" s="12"/>
      <c r="E15323" s="12"/>
      <c r="F15323" s="12"/>
      <c r="G15323" s="13"/>
      <c r="H15323" s="13"/>
      <c r="I15323" s="13"/>
      <c r="J15323" s="13"/>
      <c r="K15323" s="14"/>
      <c r="L15323" s="14"/>
      <c r="M15323" s="14"/>
      <c r="N15323" s="14"/>
      <c r="O15323" s="14"/>
      <c r="P15323" s="14"/>
      <c r="Q15323" s="39"/>
      <c r="R15323" s="39"/>
      <c r="S15323" s="39"/>
      <c r="T15323" s="39"/>
      <c r="U15323" s="39"/>
      <c r="V15323" s="39"/>
      <c r="W15323" s="16"/>
      <c r="X15323" s="17"/>
      <c r="Y15323" s="12"/>
      <c r="Z15323" s="13"/>
    </row>
    <row r="15324" spans="1:26" x14ac:dyDescent="0.25">
      <c r="A15324" s="11"/>
      <c r="B15324" s="12"/>
      <c r="C15324" s="12"/>
      <c r="D15324" s="12"/>
      <c r="E15324" s="12"/>
      <c r="F15324" s="12"/>
      <c r="G15324" s="13"/>
      <c r="H15324" s="13"/>
      <c r="I15324" s="13"/>
      <c r="J15324" s="13"/>
      <c r="K15324" s="14"/>
      <c r="L15324" s="14"/>
      <c r="M15324" s="14"/>
      <c r="N15324" s="14"/>
      <c r="O15324" s="14"/>
      <c r="P15324" s="14"/>
      <c r="Q15324" s="39"/>
      <c r="R15324" s="39"/>
      <c r="S15324" s="39"/>
      <c r="T15324" s="39"/>
      <c r="U15324" s="39"/>
      <c r="V15324" s="39"/>
      <c r="W15324" s="39"/>
      <c r="X15324" s="17"/>
      <c r="Y15324" s="13"/>
      <c r="Z15324" s="13"/>
    </row>
    <row r="15325" spans="1:26" x14ac:dyDescent="0.25">
      <c r="A15325" s="11"/>
      <c r="B15325" s="12"/>
      <c r="C15325" s="12"/>
      <c r="D15325" s="12"/>
      <c r="E15325" s="12"/>
      <c r="F15325" s="12"/>
      <c r="G15325" s="13"/>
      <c r="H15325" s="13"/>
      <c r="I15325" s="13"/>
      <c r="J15325" s="13"/>
      <c r="K15325" s="14"/>
      <c r="L15325" s="14"/>
      <c r="M15325" s="14"/>
      <c r="N15325" s="14"/>
      <c r="O15325" s="14"/>
      <c r="P15325" s="14"/>
      <c r="Q15325" s="39"/>
      <c r="R15325" s="39"/>
      <c r="S15325" s="39"/>
      <c r="T15325" s="39"/>
      <c r="U15325" s="39"/>
      <c r="V15325" s="39"/>
      <c r="W15325" s="16"/>
      <c r="X15325" s="17"/>
      <c r="Y15325" s="12"/>
      <c r="Z15325" s="13"/>
    </row>
    <row r="15326" spans="1:26" x14ac:dyDescent="0.25">
      <c r="A15326" s="11"/>
      <c r="B15326" s="12"/>
      <c r="C15326" s="12"/>
      <c r="D15326" s="12"/>
      <c r="E15326" s="12"/>
      <c r="F15326" s="12"/>
      <c r="G15326" s="13"/>
      <c r="H15326" s="13"/>
      <c r="I15326" s="13"/>
      <c r="J15326" s="13"/>
      <c r="K15326" s="14"/>
      <c r="L15326" s="14"/>
      <c r="M15326" s="14"/>
      <c r="N15326" s="14"/>
      <c r="O15326" s="14"/>
      <c r="P15326" s="14"/>
      <c r="Q15326" s="39"/>
      <c r="R15326" s="39"/>
      <c r="S15326" s="39"/>
      <c r="T15326" s="39"/>
      <c r="U15326" s="39"/>
      <c r="V15326" s="39"/>
      <c r="W15326" s="17"/>
      <c r="X15326" s="17"/>
      <c r="Y15326" s="12"/>
      <c r="Z15326" s="13"/>
    </row>
    <row r="15327" spans="1:26" x14ac:dyDescent="0.25">
      <c r="A15327" s="11"/>
      <c r="B15327" s="12"/>
      <c r="C15327" s="12"/>
      <c r="D15327" s="12"/>
      <c r="E15327" s="12"/>
      <c r="F15327" s="12"/>
      <c r="G15327" s="13"/>
      <c r="H15327" s="13"/>
      <c r="I15327" s="13"/>
      <c r="J15327" s="13"/>
      <c r="K15327" s="14"/>
      <c r="L15327" s="14"/>
      <c r="M15327" s="14"/>
      <c r="N15327" s="14"/>
      <c r="O15327" s="14"/>
      <c r="P15327" s="14"/>
      <c r="Q15327" s="39"/>
      <c r="R15327" s="39"/>
      <c r="S15327" s="39"/>
      <c r="T15327" s="39"/>
      <c r="U15327" s="39"/>
      <c r="V15327" s="39"/>
      <c r="W15327" s="17"/>
      <c r="X15327" s="17"/>
      <c r="Y15327" s="12"/>
      <c r="Z15327" s="13"/>
    </row>
    <row r="15328" spans="1:26" x14ac:dyDescent="0.25">
      <c r="A15328" s="11"/>
      <c r="B15328" s="12"/>
      <c r="C15328" s="12"/>
      <c r="D15328" s="12"/>
      <c r="E15328" s="12"/>
      <c r="F15328" s="12"/>
      <c r="G15328" s="13"/>
      <c r="H15328" s="13"/>
      <c r="I15328" s="13"/>
      <c r="J15328" s="13"/>
      <c r="K15328" s="14"/>
      <c r="L15328" s="14"/>
      <c r="M15328" s="14"/>
      <c r="N15328" s="14"/>
      <c r="O15328" s="14"/>
      <c r="P15328" s="14"/>
      <c r="Q15328" s="39"/>
      <c r="R15328" s="39"/>
      <c r="S15328" s="39"/>
      <c r="T15328" s="39"/>
      <c r="U15328" s="39"/>
      <c r="V15328" s="39"/>
      <c r="W15328" s="16"/>
      <c r="X15328" s="17"/>
      <c r="Y15328" s="12"/>
      <c r="Z15328" s="13"/>
    </row>
    <row r="15329" spans="1:26" x14ac:dyDescent="0.25">
      <c r="A15329" s="11"/>
      <c r="B15329" s="12"/>
      <c r="C15329" s="12"/>
      <c r="D15329" s="12"/>
      <c r="E15329" s="12"/>
      <c r="F15329" s="12"/>
      <c r="G15329" s="13"/>
      <c r="H15329" s="13"/>
      <c r="I15329" s="13"/>
      <c r="J15329" s="13"/>
      <c r="K15329" s="14"/>
      <c r="L15329" s="14"/>
      <c r="M15329" s="14"/>
      <c r="N15329" s="14"/>
      <c r="O15329" s="14"/>
      <c r="P15329" s="14"/>
      <c r="Q15329" s="39"/>
      <c r="R15329" s="39"/>
      <c r="S15329" s="39"/>
      <c r="T15329" s="39"/>
      <c r="U15329" s="39"/>
      <c r="V15329" s="39"/>
      <c r="W15329" s="17"/>
      <c r="X15329" s="17"/>
      <c r="Y15329" s="12"/>
      <c r="Z15329" s="13"/>
    </row>
    <row r="15330" spans="1:26" x14ac:dyDescent="0.25">
      <c r="A15330" s="11"/>
      <c r="B15330" s="12"/>
      <c r="C15330" s="12"/>
      <c r="D15330" s="12"/>
      <c r="E15330" s="12"/>
      <c r="F15330" s="12"/>
      <c r="G15330" s="13"/>
      <c r="H15330" s="13"/>
      <c r="I15330" s="13"/>
      <c r="J15330" s="13"/>
      <c r="K15330" s="14"/>
      <c r="L15330" s="14"/>
      <c r="M15330" s="14"/>
      <c r="N15330" s="14"/>
      <c r="O15330" s="14"/>
      <c r="P15330" s="12"/>
      <c r="Q15330" s="39"/>
      <c r="R15330" s="39"/>
      <c r="S15330" s="39"/>
      <c r="T15330" s="39"/>
      <c r="U15330" s="39"/>
      <c r="V15330" s="39"/>
      <c r="W15330" s="17"/>
      <c r="X15330" s="17"/>
      <c r="Y15330" s="12"/>
      <c r="Z15330" s="13"/>
    </row>
    <row r="15331" spans="1:26" x14ac:dyDescent="0.25">
      <c r="A15331" s="11"/>
      <c r="B15331" s="12"/>
      <c r="C15331" s="12"/>
      <c r="D15331" s="12"/>
      <c r="E15331" s="12"/>
      <c r="F15331" s="12"/>
      <c r="G15331" s="13"/>
      <c r="H15331" s="13"/>
      <c r="I15331" s="13"/>
      <c r="J15331" s="13"/>
      <c r="K15331" s="14"/>
      <c r="L15331" s="14"/>
      <c r="M15331" s="14"/>
      <c r="N15331" s="14"/>
      <c r="O15331" s="14"/>
      <c r="P15331" s="14"/>
      <c r="Q15331" s="39"/>
      <c r="R15331" s="39"/>
      <c r="S15331" s="39"/>
      <c r="T15331" s="39"/>
      <c r="U15331" s="39"/>
      <c r="V15331" s="39"/>
      <c r="W15331" s="17"/>
      <c r="X15331" s="17"/>
      <c r="Y15331" s="12"/>
      <c r="Z15331" s="13"/>
    </row>
    <row r="15332" spans="1:26" x14ac:dyDescent="0.25">
      <c r="A15332" s="11"/>
      <c r="B15332" s="12"/>
      <c r="C15332" s="12"/>
      <c r="D15332" s="12"/>
      <c r="E15332" s="12"/>
      <c r="F15332" s="12"/>
      <c r="G15332" s="13"/>
      <c r="H15332" s="13"/>
      <c r="I15332" s="13"/>
      <c r="J15332" s="13"/>
      <c r="K15332" s="14"/>
      <c r="L15332" s="14"/>
      <c r="M15332" s="14"/>
      <c r="N15332" s="14"/>
      <c r="O15332" s="14"/>
      <c r="P15332" s="14"/>
      <c r="Q15332" s="39"/>
      <c r="R15332" s="39"/>
      <c r="S15332" s="39"/>
      <c r="T15332" s="39"/>
      <c r="U15332" s="39"/>
      <c r="V15332" s="39"/>
      <c r="W15332" s="17"/>
      <c r="X15332" s="17"/>
      <c r="Y15332" s="12"/>
      <c r="Z15332" s="13"/>
    </row>
    <row r="15333" spans="1:26" x14ac:dyDescent="0.25">
      <c r="A15333" s="11"/>
      <c r="B15333" s="12"/>
      <c r="C15333" s="12"/>
      <c r="D15333" s="12"/>
      <c r="E15333" s="12"/>
      <c r="F15333" s="12"/>
      <c r="G15333" s="13"/>
      <c r="H15333" s="13"/>
      <c r="I15333" s="13"/>
      <c r="J15333" s="13"/>
      <c r="K15333" s="14"/>
      <c r="L15333" s="14"/>
      <c r="M15333" s="14"/>
      <c r="N15333" s="14"/>
      <c r="O15333" s="14"/>
      <c r="P15333" s="14"/>
      <c r="Q15333" s="39"/>
      <c r="R15333" s="39"/>
      <c r="S15333" s="39"/>
      <c r="T15333" s="39"/>
      <c r="U15333" s="39"/>
      <c r="V15333" s="39"/>
      <c r="W15333" s="39"/>
      <c r="X15333" s="17"/>
      <c r="Y15333" s="13"/>
      <c r="Z15333" s="13"/>
    </row>
    <row r="15334" spans="1:26" x14ac:dyDescent="0.25">
      <c r="A15334" s="11"/>
      <c r="B15334" s="12"/>
      <c r="C15334" s="12"/>
      <c r="D15334" s="12"/>
      <c r="E15334" s="12"/>
      <c r="F15334" s="12"/>
      <c r="G15334" s="13"/>
      <c r="H15334" s="13"/>
      <c r="I15334" s="13"/>
      <c r="J15334" s="13"/>
      <c r="K15334" s="14"/>
      <c r="L15334" s="14"/>
      <c r="M15334" s="14"/>
      <c r="N15334" s="14"/>
      <c r="O15334" s="14"/>
      <c r="P15334" s="14"/>
      <c r="Q15334" s="39"/>
      <c r="R15334" s="39"/>
      <c r="S15334" s="39"/>
      <c r="T15334" s="39"/>
      <c r="U15334" s="39"/>
      <c r="V15334" s="39"/>
      <c r="W15334" s="16"/>
      <c r="X15334" s="17"/>
      <c r="Y15334" s="12"/>
      <c r="Z15334" s="13"/>
    </row>
    <row r="15335" spans="1:26" x14ac:dyDescent="0.25">
      <c r="A15335" s="11"/>
      <c r="B15335" s="12"/>
      <c r="C15335" s="12"/>
      <c r="D15335" s="12"/>
      <c r="E15335" s="12"/>
      <c r="F15335" s="12"/>
      <c r="G15335" s="13"/>
      <c r="H15335" s="13"/>
      <c r="I15335" s="13"/>
      <c r="J15335" s="13"/>
      <c r="K15335" s="14"/>
      <c r="L15335" s="14"/>
      <c r="M15335" s="14"/>
      <c r="N15335" s="14"/>
      <c r="O15335" s="14"/>
      <c r="P15335" s="14"/>
      <c r="Q15335" s="39"/>
      <c r="R15335" s="39"/>
      <c r="S15335" s="39"/>
      <c r="T15335" s="39"/>
      <c r="U15335" s="39"/>
      <c r="V15335" s="39"/>
      <c r="W15335" s="16"/>
      <c r="X15335" s="17"/>
      <c r="Y15335" s="12"/>
      <c r="Z15335" s="13"/>
    </row>
    <row r="15336" spans="1:26" x14ac:dyDescent="0.25">
      <c r="A15336" s="11"/>
      <c r="B15336" s="12"/>
      <c r="C15336" s="12"/>
      <c r="D15336" s="12"/>
      <c r="E15336" s="12"/>
      <c r="F15336" s="12"/>
      <c r="G15336" s="13"/>
      <c r="H15336" s="13"/>
      <c r="I15336" s="13"/>
      <c r="J15336" s="13"/>
      <c r="K15336" s="14"/>
      <c r="L15336" s="14"/>
      <c r="M15336" s="14"/>
      <c r="N15336" s="14"/>
      <c r="O15336" s="14"/>
      <c r="P15336" s="14"/>
      <c r="Q15336" s="39"/>
      <c r="R15336" s="39"/>
      <c r="S15336" s="39"/>
      <c r="T15336" s="39"/>
      <c r="U15336" s="39"/>
      <c r="V15336" s="39"/>
      <c r="W15336" s="17"/>
      <c r="X15336" s="17"/>
      <c r="Y15336" s="12"/>
      <c r="Z15336" s="13"/>
    </row>
    <row r="15337" spans="1:26" x14ac:dyDescent="0.25">
      <c r="A15337" s="11"/>
      <c r="B15337" s="12"/>
      <c r="C15337" s="12"/>
      <c r="D15337" s="12"/>
      <c r="E15337" s="12"/>
      <c r="F15337" s="12"/>
      <c r="G15337" s="13"/>
      <c r="H15337" s="13"/>
      <c r="I15337" s="13"/>
      <c r="J15337" s="13"/>
      <c r="K15337" s="14"/>
      <c r="L15337" s="14"/>
      <c r="M15337" s="14"/>
      <c r="N15337" s="14"/>
      <c r="O15337" s="14"/>
      <c r="P15337" s="14"/>
      <c r="Q15337" s="39"/>
      <c r="R15337" s="39"/>
      <c r="S15337" s="39"/>
      <c r="T15337" s="39"/>
      <c r="U15337" s="39"/>
      <c r="V15337" s="39"/>
      <c r="W15337" s="16"/>
      <c r="X15337" s="17"/>
      <c r="Y15337" s="12"/>
      <c r="Z15337" s="13"/>
    </row>
    <row r="15338" spans="1:26" x14ac:dyDescent="0.25">
      <c r="A15338" s="11"/>
      <c r="B15338" s="12"/>
      <c r="C15338" s="12"/>
      <c r="D15338" s="12"/>
      <c r="E15338" s="12"/>
      <c r="F15338" s="12"/>
      <c r="G15338" s="13"/>
      <c r="H15338" s="13"/>
      <c r="I15338" s="13"/>
      <c r="J15338" s="13"/>
      <c r="K15338" s="14"/>
      <c r="L15338" s="14"/>
      <c r="M15338" s="14"/>
      <c r="N15338" s="14"/>
      <c r="O15338" s="14"/>
      <c r="P15338" s="14"/>
      <c r="Q15338" s="39"/>
      <c r="R15338" s="39"/>
      <c r="S15338" s="39"/>
      <c r="T15338" s="39"/>
      <c r="U15338" s="39"/>
      <c r="V15338" s="39"/>
      <c r="W15338" s="17"/>
      <c r="X15338" s="17"/>
      <c r="Y15338" s="12"/>
      <c r="Z15338" s="13"/>
    </row>
    <row r="15339" spans="1:26" x14ac:dyDescent="0.25">
      <c r="A15339" s="11"/>
      <c r="B15339" s="12"/>
      <c r="C15339" s="12"/>
      <c r="D15339" s="12"/>
      <c r="E15339" s="12"/>
      <c r="F15339" s="12"/>
      <c r="G15339" s="13"/>
      <c r="H15339" s="13"/>
      <c r="I15339" s="13"/>
      <c r="J15339" s="13"/>
      <c r="K15339" s="14"/>
      <c r="L15339" s="14"/>
      <c r="M15339" s="14"/>
      <c r="N15339" s="14"/>
      <c r="O15339" s="14"/>
      <c r="P15339" s="14"/>
      <c r="Q15339" s="39"/>
      <c r="R15339" s="39"/>
      <c r="S15339" s="39"/>
      <c r="T15339" s="39"/>
      <c r="U15339" s="39"/>
      <c r="V15339" s="39"/>
      <c r="W15339" s="17"/>
      <c r="X15339" s="17"/>
      <c r="Y15339" s="12"/>
      <c r="Z15339" s="13"/>
    </row>
    <row r="15340" spans="1:26" x14ac:dyDescent="0.25">
      <c r="A15340" s="11"/>
      <c r="B15340" s="12"/>
      <c r="C15340" s="12"/>
      <c r="D15340" s="12"/>
      <c r="E15340" s="12"/>
      <c r="F15340" s="12"/>
      <c r="G15340" s="13"/>
      <c r="H15340" s="13"/>
      <c r="I15340" s="13"/>
      <c r="J15340" s="13"/>
      <c r="K15340" s="14"/>
      <c r="L15340" s="14"/>
      <c r="M15340" s="14"/>
      <c r="N15340" s="14"/>
      <c r="O15340" s="14"/>
      <c r="P15340" s="14"/>
      <c r="Q15340" s="39"/>
      <c r="R15340" s="39"/>
      <c r="S15340" s="39"/>
      <c r="T15340" s="39"/>
      <c r="U15340" s="39"/>
      <c r="V15340" s="39"/>
      <c r="W15340" s="17"/>
      <c r="X15340" s="17"/>
      <c r="Y15340" s="12"/>
      <c r="Z15340" s="13"/>
    </row>
    <row r="15341" spans="1:26" x14ac:dyDescent="0.25">
      <c r="A15341" s="11"/>
      <c r="B15341" s="12"/>
      <c r="C15341" s="12"/>
      <c r="D15341" s="12"/>
      <c r="E15341" s="12"/>
      <c r="F15341" s="12"/>
      <c r="G15341" s="13"/>
      <c r="H15341" s="13"/>
      <c r="I15341" s="13"/>
      <c r="J15341" s="13"/>
      <c r="K15341" s="14"/>
      <c r="L15341" s="14"/>
      <c r="M15341" s="14"/>
      <c r="N15341" s="14"/>
      <c r="O15341" s="14"/>
      <c r="P15341" s="14"/>
      <c r="Q15341" s="39"/>
      <c r="R15341" s="39"/>
      <c r="S15341" s="39"/>
      <c r="T15341" s="39"/>
      <c r="U15341" s="39"/>
      <c r="V15341" s="39"/>
      <c r="W15341" s="17"/>
      <c r="X15341" s="17"/>
      <c r="Y15341" s="12"/>
      <c r="Z15341" s="13"/>
    </row>
    <row r="15342" spans="1:26" x14ac:dyDescent="0.25">
      <c r="A15342" s="11"/>
      <c r="B15342" s="12"/>
      <c r="C15342" s="12"/>
      <c r="D15342" s="12"/>
      <c r="E15342" s="12"/>
      <c r="F15342" s="12"/>
      <c r="G15342" s="13"/>
      <c r="H15342" s="13"/>
      <c r="I15342" s="13"/>
      <c r="J15342" s="13"/>
      <c r="K15342" s="14"/>
      <c r="L15342" s="14"/>
      <c r="M15342" s="14"/>
      <c r="N15342" s="14"/>
      <c r="O15342" s="14"/>
      <c r="P15342" s="14"/>
      <c r="Q15342" s="39"/>
      <c r="R15342" s="39"/>
      <c r="S15342" s="39"/>
      <c r="T15342" s="39"/>
      <c r="U15342" s="39"/>
      <c r="V15342" s="39"/>
      <c r="W15342" s="17"/>
      <c r="X15342" s="17"/>
      <c r="Y15342" s="12"/>
      <c r="Z15342" s="13"/>
    </row>
    <row r="15343" spans="1:26" x14ac:dyDescent="0.25">
      <c r="A15343" s="11"/>
      <c r="B15343" s="12"/>
      <c r="C15343" s="12"/>
      <c r="D15343" s="12"/>
      <c r="E15343" s="12"/>
      <c r="F15343" s="12"/>
      <c r="G15343" s="13"/>
      <c r="H15343" s="13"/>
      <c r="I15343" s="13"/>
      <c r="J15343" s="13"/>
      <c r="K15343" s="14"/>
      <c r="L15343" s="14"/>
      <c r="M15343" s="14"/>
      <c r="N15343" s="14"/>
      <c r="O15343" s="14"/>
      <c r="P15343" s="14"/>
      <c r="Q15343" s="39"/>
      <c r="R15343" s="39"/>
      <c r="S15343" s="39"/>
      <c r="T15343" s="39"/>
      <c r="U15343" s="39"/>
      <c r="V15343" s="39"/>
      <c r="W15343" s="17"/>
      <c r="X15343" s="17"/>
      <c r="Y15343" s="12"/>
      <c r="Z15343" s="13"/>
    </row>
    <row r="15344" spans="1:26" x14ac:dyDescent="0.25">
      <c r="A15344" s="11"/>
      <c r="B15344" s="12"/>
      <c r="C15344" s="12"/>
      <c r="D15344" s="12"/>
      <c r="E15344" s="12"/>
      <c r="F15344" s="12"/>
      <c r="G15344" s="13"/>
      <c r="H15344" s="13"/>
      <c r="I15344" s="13"/>
      <c r="J15344" s="13"/>
      <c r="K15344" s="14"/>
      <c r="L15344" s="14"/>
      <c r="M15344" s="14"/>
      <c r="N15344" s="14"/>
      <c r="O15344" s="14"/>
      <c r="P15344" s="14"/>
      <c r="Q15344" s="39"/>
      <c r="R15344" s="39"/>
      <c r="S15344" s="39"/>
      <c r="T15344" s="39"/>
      <c r="U15344" s="39"/>
      <c r="V15344" s="39"/>
      <c r="W15344" s="17"/>
      <c r="X15344" s="17"/>
      <c r="Y15344" s="12"/>
      <c r="Z15344" s="13"/>
    </row>
    <row r="15345" spans="1:26" x14ac:dyDescent="0.25">
      <c r="A15345" s="11"/>
      <c r="B15345" s="12"/>
      <c r="C15345" s="12"/>
      <c r="D15345" s="12"/>
      <c r="E15345" s="12"/>
      <c r="F15345" s="12"/>
      <c r="G15345" s="13"/>
      <c r="H15345" s="13"/>
      <c r="I15345" s="13"/>
      <c r="J15345" s="13"/>
      <c r="K15345" s="14"/>
      <c r="L15345" s="14"/>
      <c r="M15345" s="14"/>
      <c r="N15345" s="14"/>
      <c r="O15345" s="14"/>
      <c r="P15345" s="14"/>
      <c r="Q15345" s="39"/>
      <c r="R15345" s="39"/>
      <c r="S15345" s="39"/>
      <c r="T15345" s="39"/>
      <c r="U15345" s="39"/>
      <c r="V15345" s="39"/>
      <c r="W15345" s="16"/>
      <c r="X15345" s="17"/>
      <c r="Y15345" s="12"/>
      <c r="Z15345" s="13"/>
    </row>
    <row r="15346" spans="1:26" x14ac:dyDescent="0.25">
      <c r="A15346" s="11"/>
      <c r="B15346" s="12"/>
      <c r="C15346" s="12"/>
      <c r="D15346" s="12"/>
      <c r="E15346" s="12"/>
      <c r="F15346" s="12"/>
      <c r="G15346" s="13"/>
      <c r="H15346" s="13"/>
      <c r="I15346" s="13"/>
      <c r="J15346" s="13"/>
      <c r="K15346" s="14"/>
      <c r="L15346" s="14"/>
      <c r="M15346" s="14"/>
      <c r="N15346" s="14"/>
      <c r="O15346" s="14"/>
      <c r="P15346" s="14"/>
      <c r="Q15346" s="39"/>
      <c r="R15346" s="39"/>
      <c r="S15346" s="39"/>
      <c r="T15346" s="39"/>
      <c r="U15346" s="39"/>
      <c r="V15346" s="39"/>
      <c r="W15346" s="16"/>
      <c r="X15346" s="17"/>
      <c r="Y15346" s="12"/>
      <c r="Z15346" s="13"/>
    </row>
    <row r="15347" spans="1:26" x14ac:dyDescent="0.25">
      <c r="A15347" s="11"/>
      <c r="B15347" s="12"/>
      <c r="C15347" s="12"/>
      <c r="D15347" s="12"/>
      <c r="E15347" s="12"/>
      <c r="F15347" s="12"/>
      <c r="G15347" s="13"/>
      <c r="H15347" s="13"/>
      <c r="I15347" s="13"/>
      <c r="J15347" s="13"/>
      <c r="K15347" s="14"/>
      <c r="L15347" s="14"/>
      <c r="M15347" s="14"/>
      <c r="N15347" s="14"/>
      <c r="O15347" s="14"/>
      <c r="P15347" s="14"/>
      <c r="Q15347" s="39"/>
      <c r="R15347" s="39"/>
      <c r="S15347" s="39"/>
      <c r="T15347" s="39"/>
      <c r="U15347" s="39"/>
      <c r="V15347" s="39"/>
      <c r="W15347" s="15"/>
      <c r="X15347" s="17"/>
      <c r="Y15347" s="12"/>
      <c r="Z15347" s="13"/>
    </row>
    <row r="15348" spans="1:26" x14ac:dyDescent="0.25">
      <c r="A15348" s="11"/>
      <c r="B15348" s="12"/>
      <c r="C15348" s="12"/>
      <c r="D15348" s="12"/>
      <c r="E15348" s="12"/>
      <c r="F15348" s="12"/>
      <c r="G15348" s="13"/>
      <c r="H15348" s="13"/>
      <c r="I15348" s="13"/>
      <c r="J15348" s="13"/>
      <c r="K15348" s="14"/>
      <c r="L15348" s="14"/>
      <c r="M15348" s="14"/>
      <c r="N15348" s="14"/>
      <c r="O15348" s="14"/>
      <c r="P15348" s="14"/>
      <c r="Q15348" s="39"/>
      <c r="R15348" s="39"/>
      <c r="S15348" s="39"/>
      <c r="T15348" s="39"/>
      <c r="U15348" s="39"/>
      <c r="V15348" s="39"/>
      <c r="W15348" s="16"/>
      <c r="X15348" s="17"/>
      <c r="Y15348" s="12"/>
      <c r="Z15348" s="13"/>
    </row>
    <row r="15349" spans="1:26" x14ac:dyDescent="0.25">
      <c r="A15349" s="11"/>
      <c r="B15349" s="12"/>
      <c r="C15349" s="12"/>
      <c r="D15349" s="12"/>
      <c r="E15349" s="12"/>
      <c r="F15349" s="12"/>
      <c r="G15349" s="13"/>
      <c r="H15349" s="13"/>
      <c r="I15349" s="13"/>
      <c r="J15349" s="13"/>
      <c r="K15349" s="14"/>
      <c r="L15349" s="14"/>
      <c r="M15349" s="14"/>
      <c r="N15349" s="14"/>
      <c r="O15349" s="14"/>
      <c r="P15349" s="14"/>
      <c r="Q15349" s="39"/>
      <c r="R15349" s="39"/>
      <c r="S15349" s="39"/>
      <c r="T15349" s="39"/>
      <c r="U15349" s="39"/>
      <c r="V15349" s="39"/>
      <c r="W15349" s="17"/>
      <c r="X15349" s="17"/>
      <c r="Y15349" s="12"/>
      <c r="Z15349" s="13"/>
    </row>
    <row r="15350" spans="1:26" x14ac:dyDescent="0.25">
      <c r="A15350" s="11"/>
      <c r="B15350" s="12"/>
      <c r="C15350" s="12"/>
      <c r="D15350" s="12"/>
      <c r="E15350" s="12"/>
      <c r="F15350" s="12"/>
      <c r="G15350" s="13"/>
      <c r="H15350" s="13"/>
      <c r="I15350" s="13"/>
      <c r="J15350" s="13"/>
      <c r="K15350" s="14"/>
      <c r="L15350" s="14"/>
      <c r="M15350" s="14"/>
      <c r="N15350" s="14"/>
      <c r="O15350" s="14"/>
      <c r="P15350" s="14"/>
      <c r="Q15350" s="39"/>
      <c r="R15350" s="39"/>
      <c r="S15350" s="39"/>
      <c r="T15350" s="39"/>
      <c r="U15350" s="39"/>
      <c r="V15350" s="39"/>
      <c r="W15350" s="17"/>
      <c r="X15350" s="17"/>
      <c r="Y15350" s="12"/>
      <c r="Z15350" s="13"/>
    </row>
    <row r="15351" spans="1:26" x14ac:dyDescent="0.25">
      <c r="A15351" s="11"/>
      <c r="B15351" s="12"/>
      <c r="C15351" s="12"/>
      <c r="D15351" s="12"/>
      <c r="E15351" s="12"/>
      <c r="F15351" s="12"/>
      <c r="G15351" s="13"/>
      <c r="H15351" s="13"/>
      <c r="I15351" s="13"/>
      <c r="J15351" s="13"/>
      <c r="K15351" s="14"/>
      <c r="L15351" s="14"/>
      <c r="M15351" s="14"/>
      <c r="N15351" s="14"/>
      <c r="O15351" s="14"/>
      <c r="P15351" s="14"/>
      <c r="Q15351" s="39"/>
      <c r="R15351" s="39"/>
      <c r="S15351" s="39"/>
      <c r="T15351" s="39"/>
      <c r="U15351" s="39"/>
      <c r="V15351" s="39"/>
      <c r="W15351" s="17"/>
      <c r="X15351" s="17"/>
      <c r="Y15351" s="12"/>
      <c r="Z15351" s="13"/>
    </row>
    <row r="15352" spans="1:26" x14ac:dyDescent="0.25">
      <c r="A15352" s="11"/>
      <c r="B15352" s="12"/>
      <c r="C15352" s="12"/>
      <c r="D15352" s="12"/>
      <c r="E15352" s="12"/>
      <c r="F15352" s="12"/>
      <c r="G15352" s="13"/>
      <c r="H15352" s="13"/>
      <c r="I15352" s="13"/>
      <c r="J15352" s="13"/>
      <c r="K15352" s="14"/>
      <c r="L15352" s="14"/>
      <c r="M15352" s="14"/>
      <c r="N15352" s="14"/>
      <c r="O15352" s="14"/>
      <c r="P15352" s="14"/>
      <c r="Q15352" s="39"/>
      <c r="R15352" s="39"/>
      <c r="S15352" s="39"/>
      <c r="T15352" s="39"/>
      <c r="U15352" s="39"/>
      <c r="V15352" s="39"/>
      <c r="W15352" s="16"/>
      <c r="X15352" s="17"/>
      <c r="Y15352" s="12"/>
      <c r="Z15352" s="13"/>
    </row>
    <row r="15353" spans="1:26" x14ac:dyDescent="0.25">
      <c r="A15353" s="11"/>
      <c r="B15353" s="12"/>
      <c r="C15353" s="12"/>
      <c r="D15353" s="12"/>
      <c r="E15353" s="12"/>
      <c r="F15353" s="12"/>
      <c r="G15353" s="13"/>
      <c r="H15353" s="13"/>
      <c r="I15353" s="13"/>
      <c r="J15353" s="13"/>
      <c r="K15353" s="14"/>
      <c r="L15353" s="14"/>
      <c r="M15353" s="14"/>
      <c r="N15353" s="14"/>
      <c r="O15353" s="14"/>
      <c r="P15353" s="14"/>
      <c r="Q15353" s="39"/>
      <c r="R15353" s="39"/>
      <c r="S15353" s="39"/>
      <c r="T15353" s="39"/>
      <c r="U15353" s="39"/>
      <c r="V15353" s="39"/>
      <c r="W15353" s="17"/>
      <c r="X15353" s="17"/>
      <c r="Y15353" s="12"/>
      <c r="Z15353" s="13"/>
    </row>
    <row r="15354" spans="1:26" x14ac:dyDescent="0.25">
      <c r="A15354" s="11"/>
      <c r="B15354" s="12"/>
      <c r="C15354" s="12"/>
      <c r="D15354" s="12"/>
      <c r="E15354" s="12"/>
      <c r="F15354" s="12"/>
      <c r="G15354" s="13"/>
      <c r="H15354" s="13"/>
      <c r="I15354" s="13"/>
      <c r="J15354" s="13"/>
      <c r="K15354" s="14"/>
      <c r="L15354" s="14"/>
      <c r="M15354" s="14"/>
      <c r="N15354" s="14"/>
      <c r="O15354" s="14"/>
      <c r="P15354" s="14"/>
      <c r="Q15354" s="39"/>
      <c r="R15354" s="39"/>
      <c r="S15354" s="39"/>
      <c r="T15354" s="39"/>
      <c r="U15354" s="39"/>
      <c r="V15354" s="39"/>
      <c r="W15354" s="16"/>
      <c r="X15354" s="17"/>
      <c r="Y15354" s="12"/>
      <c r="Z15354" s="13"/>
    </row>
    <row r="15355" spans="1:26" x14ac:dyDescent="0.25">
      <c r="A15355" s="11"/>
      <c r="B15355" s="12"/>
      <c r="C15355" s="12"/>
      <c r="D15355" s="12"/>
      <c r="E15355" s="12"/>
      <c r="F15355" s="12"/>
      <c r="G15355" s="13"/>
      <c r="H15355" s="13"/>
      <c r="I15355" s="13"/>
      <c r="J15355" s="13"/>
      <c r="K15355" s="14"/>
      <c r="L15355" s="14"/>
      <c r="M15355" s="14"/>
      <c r="N15355" s="14"/>
      <c r="O15355" s="14"/>
      <c r="P15355" s="14"/>
      <c r="Q15355" s="39"/>
      <c r="R15355" s="39"/>
      <c r="S15355" s="39"/>
      <c r="T15355" s="39"/>
      <c r="U15355" s="39"/>
      <c r="V15355" s="39"/>
      <c r="W15355" s="15"/>
      <c r="X15355" s="17"/>
      <c r="Y15355" s="12"/>
      <c r="Z15355" s="13"/>
    </row>
    <row r="15356" spans="1:26" x14ac:dyDescent="0.25">
      <c r="A15356" s="11"/>
      <c r="B15356" s="12"/>
      <c r="C15356" s="12"/>
      <c r="D15356" s="12"/>
      <c r="E15356" s="12"/>
      <c r="F15356" s="12"/>
      <c r="G15356" s="13"/>
      <c r="H15356" s="13"/>
      <c r="I15356" s="13"/>
      <c r="J15356" s="13"/>
      <c r="K15356" s="14"/>
      <c r="L15356" s="14"/>
      <c r="M15356" s="14"/>
      <c r="N15356" s="14"/>
      <c r="O15356" s="14"/>
      <c r="P15356" s="14"/>
      <c r="Q15356" s="39"/>
      <c r="R15356" s="39"/>
      <c r="S15356" s="39"/>
      <c r="T15356" s="39"/>
      <c r="U15356" s="39"/>
      <c r="V15356" s="39"/>
      <c r="W15356" s="16"/>
      <c r="X15356" s="17"/>
      <c r="Y15356" s="12"/>
      <c r="Z15356" s="13"/>
    </row>
    <row r="15357" spans="1:26" x14ac:dyDescent="0.25">
      <c r="A15357" s="11"/>
      <c r="B15357" s="12"/>
      <c r="C15357" s="12"/>
      <c r="D15357" s="12"/>
      <c r="E15357" s="12"/>
      <c r="F15357" s="12"/>
      <c r="G15357" s="13"/>
      <c r="H15357" s="13"/>
      <c r="I15357" s="13"/>
      <c r="J15357" s="13"/>
      <c r="K15357" s="14"/>
      <c r="L15357" s="14"/>
      <c r="M15357" s="14"/>
      <c r="N15357" s="14"/>
      <c r="O15357" s="14"/>
      <c r="P15357" s="14"/>
      <c r="Q15357" s="39"/>
      <c r="R15357" s="39"/>
      <c r="S15357" s="39"/>
      <c r="T15357" s="39"/>
      <c r="U15357" s="39"/>
      <c r="V15357" s="39"/>
      <c r="W15357" s="17"/>
      <c r="X15357" s="17"/>
      <c r="Y15357" s="12"/>
      <c r="Z15357" s="13"/>
    </row>
    <row r="15358" spans="1:26" x14ac:dyDescent="0.25">
      <c r="A15358" s="11"/>
      <c r="B15358" s="12"/>
      <c r="C15358" s="12"/>
      <c r="D15358" s="12"/>
      <c r="E15358" s="12"/>
      <c r="F15358" s="12"/>
      <c r="G15358" s="13"/>
      <c r="H15358" s="13"/>
      <c r="I15358" s="13"/>
      <c r="J15358" s="13"/>
      <c r="K15358" s="14"/>
      <c r="L15358" s="14"/>
      <c r="M15358" s="14"/>
      <c r="N15358" s="14"/>
      <c r="O15358" s="14"/>
      <c r="P15358" s="14"/>
      <c r="Q15358" s="39"/>
      <c r="R15358" s="39"/>
      <c r="S15358" s="39"/>
      <c r="T15358" s="39"/>
      <c r="U15358" s="39"/>
      <c r="V15358" s="39"/>
      <c r="W15358" s="16"/>
      <c r="X15358" s="17"/>
      <c r="Y15358" s="12"/>
      <c r="Z15358" s="13"/>
    </row>
    <row r="15359" spans="1:26" x14ac:dyDescent="0.25">
      <c r="A15359" s="11"/>
      <c r="B15359" s="12"/>
      <c r="C15359" s="12"/>
      <c r="D15359" s="12"/>
      <c r="E15359" s="12"/>
      <c r="F15359" s="12"/>
      <c r="G15359" s="13"/>
      <c r="H15359" s="13"/>
      <c r="I15359" s="13"/>
      <c r="J15359" s="13"/>
      <c r="K15359" s="14"/>
      <c r="L15359" s="14"/>
      <c r="M15359" s="14"/>
      <c r="N15359" s="14"/>
      <c r="O15359" s="14"/>
      <c r="P15359" s="14"/>
      <c r="Q15359" s="39"/>
      <c r="R15359" s="39"/>
      <c r="S15359" s="39"/>
      <c r="T15359" s="39"/>
      <c r="U15359" s="39"/>
      <c r="V15359" s="39"/>
      <c r="W15359" s="16"/>
      <c r="X15359" s="17"/>
      <c r="Y15359" s="12"/>
      <c r="Z15359" s="13"/>
    </row>
    <row r="15360" spans="1:26" x14ac:dyDescent="0.25">
      <c r="A15360" s="11"/>
      <c r="B15360" s="12"/>
      <c r="C15360" s="12"/>
      <c r="D15360" s="12"/>
      <c r="E15360" s="12"/>
      <c r="F15360" s="12"/>
      <c r="G15360" s="13"/>
      <c r="H15360" s="13"/>
      <c r="I15360" s="13"/>
      <c r="J15360" s="13"/>
      <c r="K15360" s="14"/>
      <c r="L15360" s="14"/>
      <c r="M15360" s="14"/>
      <c r="N15360" s="14"/>
      <c r="O15360" s="14"/>
      <c r="P15360" s="14"/>
      <c r="Q15360" s="39"/>
      <c r="R15360" s="39"/>
      <c r="S15360" s="39"/>
      <c r="T15360" s="39"/>
      <c r="U15360" s="39"/>
      <c r="V15360" s="39"/>
      <c r="W15360" s="17"/>
      <c r="X15360" s="17"/>
      <c r="Y15360" s="12"/>
      <c r="Z15360" s="13"/>
    </row>
    <row r="15361" spans="1:26" x14ac:dyDescent="0.25">
      <c r="A15361" s="11"/>
      <c r="B15361" s="12"/>
      <c r="C15361" s="12"/>
      <c r="D15361" s="12"/>
      <c r="E15361" s="12"/>
      <c r="F15361" s="12"/>
      <c r="G15361" s="13"/>
      <c r="H15361" s="13"/>
      <c r="I15361" s="13"/>
      <c r="J15361" s="13"/>
      <c r="K15361" s="14"/>
      <c r="L15361" s="14"/>
      <c r="M15361" s="14"/>
      <c r="N15361" s="14"/>
      <c r="O15361" s="14"/>
      <c r="P15361" s="14"/>
      <c r="Q15361" s="39"/>
      <c r="R15361" s="39"/>
      <c r="S15361" s="39"/>
      <c r="T15361" s="39"/>
      <c r="U15361" s="39"/>
      <c r="V15361" s="39"/>
      <c r="W15361" s="16"/>
      <c r="X15361" s="17"/>
      <c r="Y15361" s="12"/>
      <c r="Z15361" s="13"/>
    </row>
    <row r="15362" spans="1:26" x14ac:dyDescent="0.25">
      <c r="A15362" s="11"/>
      <c r="B15362" s="12"/>
      <c r="C15362" s="12"/>
      <c r="D15362" s="12"/>
      <c r="E15362" s="12"/>
      <c r="F15362" s="12"/>
      <c r="G15362" s="13"/>
      <c r="H15362" s="13"/>
      <c r="I15362" s="13"/>
      <c r="J15362" s="13"/>
      <c r="K15362" s="14"/>
      <c r="L15362" s="14"/>
      <c r="M15362" s="14"/>
      <c r="N15362" s="14"/>
      <c r="O15362" s="14"/>
      <c r="P15362" s="14"/>
      <c r="Q15362" s="39"/>
      <c r="R15362" s="39"/>
      <c r="S15362" s="39"/>
      <c r="T15362" s="39"/>
      <c r="U15362" s="39"/>
      <c r="V15362" s="39"/>
      <c r="W15362" s="17"/>
      <c r="X15362" s="17"/>
      <c r="Y15362" s="12"/>
      <c r="Z15362" s="13"/>
    </row>
    <row r="15363" spans="1:26" x14ac:dyDescent="0.25">
      <c r="A15363" s="11"/>
      <c r="B15363" s="12"/>
      <c r="C15363" s="12"/>
      <c r="D15363" s="12"/>
      <c r="E15363" s="12"/>
      <c r="F15363" s="12"/>
      <c r="G15363" s="13"/>
      <c r="H15363" s="13"/>
      <c r="I15363" s="13"/>
      <c r="J15363" s="13"/>
      <c r="K15363" s="14"/>
      <c r="L15363" s="14"/>
      <c r="M15363" s="14"/>
      <c r="N15363" s="14"/>
      <c r="O15363" s="14"/>
      <c r="P15363" s="14"/>
      <c r="Q15363" s="39"/>
      <c r="R15363" s="39"/>
      <c r="S15363" s="39"/>
      <c r="T15363" s="39"/>
      <c r="U15363" s="39"/>
      <c r="V15363" s="39"/>
      <c r="W15363" s="17"/>
      <c r="X15363" s="17"/>
      <c r="Y15363" s="12"/>
      <c r="Z15363" s="13"/>
    </row>
    <row r="15364" spans="1:26" x14ac:dyDescent="0.25">
      <c r="A15364" s="11"/>
      <c r="B15364" s="12"/>
      <c r="C15364" s="12"/>
      <c r="D15364" s="12"/>
      <c r="E15364" s="12"/>
      <c r="F15364" s="12"/>
      <c r="G15364" s="13"/>
      <c r="H15364" s="13"/>
      <c r="I15364" s="13"/>
      <c r="J15364" s="13"/>
      <c r="K15364" s="14"/>
      <c r="L15364" s="14"/>
      <c r="M15364" s="14"/>
      <c r="N15364" s="14"/>
      <c r="O15364" s="14"/>
      <c r="P15364" s="14"/>
      <c r="Q15364" s="39"/>
      <c r="R15364" s="39"/>
      <c r="S15364" s="39"/>
      <c r="T15364" s="39"/>
      <c r="U15364" s="39"/>
      <c r="V15364" s="39"/>
      <c r="W15364" s="16"/>
      <c r="X15364" s="17"/>
      <c r="Y15364" s="12"/>
      <c r="Z15364" s="13"/>
    </row>
    <row r="15365" spans="1:26" x14ac:dyDescent="0.25">
      <c r="A15365" s="11"/>
      <c r="B15365" s="12"/>
      <c r="C15365" s="12"/>
      <c r="D15365" s="12"/>
      <c r="E15365" s="12"/>
      <c r="F15365" s="12"/>
      <c r="G15365" s="13"/>
      <c r="H15365" s="13"/>
      <c r="I15365" s="13"/>
      <c r="J15365" s="13"/>
      <c r="K15365" s="14"/>
      <c r="L15365" s="14"/>
      <c r="M15365" s="14"/>
      <c r="N15365" s="14"/>
      <c r="O15365" s="14"/>
      <c r="P15365" s="14"/>
      <c r="Q15365" s="39"/>
      <c r="R15365" s="39"/>
      <c r="S15365" s="39"/>
      <c r="T15365" s="39"/>
      <c r="U15365" s="39"/>
      <c r="V15365" s="39"/>
      <c r="W15365" s="16"/>
      <c r="X15365" s="17"/>
      <c r="Y15365" s="12"/>
      <c r="Z15365" s="13"/>
    </row>
    <row r="15366" spans="1:26" x14ac:dyDescent="0.25">
      <c r="A15366" s="11"/>
      <c r="B15366" s="12"/>
      <c r="C15366" s="12"/>
      <c r="D15366" s="12"/>
      <c r="E15366" s="12"/>
      <c r="F15366" s="12"/>
      <c r="G15366" s="13"/>
      <c r="H15366" s="13"/>
      <c r="I15366" s="13"/>
      <c r="J15366" s="13"/>
      <c r="K15366" s="14"/>
      <c r="L15366" s="14"/>
      <c r="M15366" s="14"/>
      <c r="N15366" s="14"/>
      <c r="O15366" s="14"/>
      <c r="P15366" s="14"/>
      <c r="Q15366" s="39"/>
      <c r="R15366" s="39"/>
      <c r="S15366" s="39"/>
      <c r="T15366" s="39"/>
      <c r="U15366" s="39"/>
      <c r="V15366" s="39"/>
      <c r="W15366" s="16"/>
      <c r="X15366" s="17"/>
      <c r="Y15366" s="12"/>
      <c r="Z15366" s="13"/>
    </row>
    <row r="15367" spans="1:26" x14ac:dyDescent="0.25">
      <c r="A15367" s="11"/>
      <c r="B15367" s="12"/>
      <c r="C15367" s="12"/>
      <c r="D15367" s="12"/>
      <c r="E15367" s="12"/>
      <c r="F15367" s="12"/>
      <c r="G15367" s="13"/>
      <c r="H15367" s="13"/>
      <c r="I15367" s="13"/>
      <c r="J15367" s="13"/>
      <c r="K15367" s="14"/>
      <c r="L15367" s="14"/>
      <c r="M15367" s="14"/>
      <c r="N15367" s="14"/>
      <c r="O15367" s="14"/>
      <c r="P15367" s="14"/>
      <c r="Q15367" s="39"/>
      <c r="R15367" s="39"/>
      <c r="S15367" s="39"/>
      <c r="T15367" s="39"/>
      <c r="U15367" s="39"/>
      <c r="V15367" s="39"/>
      <c r="W15367" s="16"/>
      <c r="X15367" s="17"/>
      <c r="Y15367" s="12"/>
      <c r="Z15367" s="13"/>
    </row>
    <row r="15368" spans="1:26" x14ac:dyDescent="0.25">
      <c r="A15368" s="11"/>
      <c r="B15368" s="12"/>
      <c r="C15368" s="12"/>
      <c r="D15368" s="12"/>
      <c r="E15368" s="12"/>
      <c r="F15368" s="12"/>
      <c r="G15368" s="13"/>
      <c r="H15368" s="13"/>
      <c r="I15368" s="13"/>
      <c r="J15368" s="13"/>
      <c r="K15368" s="14"/>
      <c r="L15368" s="14"/>
      <c r="M15368" s="14"/>
      <c r="N15368" s="14"/>
      <c r="O15368" s="14"/>
      <c r="P15368" s="14"/>
      <c r="Q15368" s="39"/>
      <c r="R15368" s="39"/>
      <c r="S15368" s="39"/>
      <c r="T15368" s="39"/>
      <c r="U15368" s="39"/>
      <c r="V15368" s="39"/>
      <c r="W15368" s="17"/>
      <c r="X15368" s="17"/>
      <c r="Y15368" s="12"/>
      <c r="Z15368" s="13"/>
    </row>
    <row r="15369" spans="1:26" x14ac:dyDescent="0.25">
      <c r="A15369" s="11"/>
      <c r="B15369" s="12"/>
      <c r="C15369" s="12"/>
      <c r="D15369" s="12"/>
      <c r="E15369" s="12"/>
      <c r="F15369" s="12"/>
      <c r="G15369" s="13"/>
      <c r="H15369" s="13"/>
      <c r="I15369" s="13"/>
      <c r="J15369" s="13"/>
      <c r="K15369" s="14"/>
      <c r="L15369" s="14"/>
      <c r="M15369" s="14"/>
      <c r="N15369" s="14"/>
      <c r="O15369" s="14"/>
      <c r="P15369" s="13"/>
      <c r="Q15369" s="39"/>
      <c r="R15369" s="39"/>
      <c r="S15369" s="39"/>
      <c r="T15369" s="39"/>
      <c r="U15369" s="39"/>
      <c r="V15369" s="39"/>
      <c r="W15369" s="17"/>
      <c r="X15369" s="17"/>
      <c r="Y15369" s="12"/>
      <c r="Z15369" s="13"/>
    </row>
    <row r="15370" spans="1:26" x14ac:dyDescent="0.25">
      <c r="A15370" s="11"/>
      <c r="B15370" s="12"/>
      <c r="C15370" s="12"/>
      <c r="D15370" s="12"/>
      <c r="E15370" s="12"/>
      <c r="F15370" s="12"/>
      <c r="G15370" s="13"/>
      <c r="H15370" s="13"/>
      <c r="I15370" s="13"/>
      <c r="J15370" s="13"/>
      <c r="K15370" s="14"/>
      <c r="L15370" s="14"/>
      <c r="M15370" s="14"/>
      <c r="N15370" s="14"/>
      <c r="O15370" s="14"/>
      <c r="P15370" s="12"/>
      <c r="Q15370" s="39"/>
      <c r="R15370" s="39"/>
      <c r="S15370" s="39"/>
      <c r="T15370" s="39"/>
      <c r="U15370" s="39"/>
      <c r="V15370" s="39"/>
      <c r="W15370" s="17"/>
      <c r="X15370" s="17"/>
      <c r="Y15370" s="12"/>
      <c r="Z15370" s="13"/>
    </row>
    <row r="15371" spans="1:26" x14ac:dyDescent="0.25">
      <c r="A15371" s="11"/>
      <c r="B15371" s="12"/>
      <c r="C15371" s="12"/>
      <c r="D15371" s="12"/>
      <c r="E15371" s="12"/>
      <c r="F15371" s="12"/>
      <c r="G15371" s="13"/>
      <c r="H15371" s="13"/>
      <c r="I15371" s="13"/>
      <c r="J15371" s="13"/>
      <c r="K15371" s="14"/>
      <c r="L15371" s="14"/>
      <c r="M15371" s="14"/>
      <c r="N15371" s="14"/>
      <c r="O15371" s="14"/>
      <c r="P15371" s="14"/>
      <c r="Q15371" s="39"/>
      <c r="R15371" s="39"/>
      <c r="S15371" s="39"/>
      <c r="T15371" s="39"/>
      <c r="U15371" s="39"/>
      <c r="V15371" s="39"/>
      <c r="W15371" s="16"/>
      <c r="X15371" s="17"/>
      <c r="Y15371" s="12"/>
      <c r="Z15371" s="13"/>
    </row>
    <row r="15372" spans="1:26" x14ac:dyDescent="0.25">
      <c r="A15372" s="11"/>
      <c r="B15372" s="12"/>
      <c r="C15372" s="12"/>
      <c r="D15372" s="12"/>
      <c r="E15372" s="12"/>
      <c r="F15372" s="12"/>
      <c r="G15372" s="13"/>
      <c r="H15372" s="13"/>
      <c r="I15372" s="13"/>
      <c r="J15372" s="13"/>
      <c r="K15372" s="14"/>
      <c r="L15372" s="14"/>
      <c r="M15372" s="14"/>
      <c r="N15372" s="14"/>
      <c r="O15372" s="14"/>
      <c r="P15372" s="14"/>
      <c r="Q15372" s="39"/>
      <c r="R15372" s="39"/>
      <c r="S15372" s="39"/>
      <c r="T15372" s="39"/>
      <c r="U15372" s="39"/>
      <c r="V15372" s="39"/>
      <c r="W15372" s="16"/>
      <c r="X15372" s="17"/>
      <c r="Y15372" s="12"/>
      <c r="Z15372" s="13"/>
    </row>
    <row r="15373" spans="1:26" x14ac:dyDescent="0.25">
      <c r="A15373" s="11"/>
      <c r="B15373" s="12"/>
      <c r="C15373" s="12"/>
      <c r="D15373" s="12"/>
      <c r="E15373" s="12"/>
      <c r="F15373" s="12"/>
      <c r="G15373" s="13"/>
      <c r="H15373" s="13"/>
      <c r="I15373" s="13"/>
      <c r="J15373" s="13"/>
      <c r="K15373" s="14"/>
      <c r="L15373" s="14"/>
      <c r="M15373" s="14"/>
      <c r="N15373" s="14"/>
      <c r="O15373" s="14"/>
      <c r="P15373" s="14"/>
      <c r="Q15373" s="39"/>
      <c r="R15373" s="39"/>
      <c r="S15373" s="39"/>
      <c r="T15373" s="39"/>
      <c r="U15373" s="39"/>
      <c r="V15373" s="39"/>
      <c r="W15373" s="16"/>
      <c r="X15373" s="17"/>
      <c r="Y15373" s="12"/>
      <c r="Z15373" s="13"/>
    </row>
    <row r="15374" spans="1:26" x14ac:dyDescent="0.25">
      <c r="A15374" s="11"/>
      <c r="B15374" s="12"/>
      <c r="C15374" s="12"/>
      <c r="D15374" s="12"/>
      <c r="E15374" s="12"/>
      <c r="F15374" s="12"/>
      <c r="G15374" s="13"/>
      <c r="H15374" s="13"/>
      <c r="I15374" s="13"/>
      <c r="J15374" s="13"/>
      <c r="K15374" s="14"/>
      <c r="L15374" s="14"/>
      <c r="M15374" s="14"/>
      <c r="N15374" s="14"/>
      <c r="O15374" s="14"/>
      <c r="P15374" s="14"/>
      <c r="Q15374" s="39"/>
      <c r="R15374" s="39"/>
      <c r="S15374" s="39"/>
      <c r="T15374" s="39"/>
      <c r="U15374" s="39"/>
      <c r="V15374" s="39"/>
      <c r="W15374" s="16"/>
      <c r="X15374" s="17"/>
      <c r="Y15374" s="12"/>
      <c r="Z15374" s="13"/>
    </row>
    <row r="15375" spans="1:26" x14ac:dyDescent="0.25">
      <c r="A15375" s="11"/>
      <c r="B15375" s="12"/>
      <c r="C15375" s="12"/>
      <c r="D15375" s="12"/>
      <c r="E15375" s="12"/>
      <c r="F15375" s="12"/>
      <c r="G15375" s="13"/>
      <c r="H15375" s="13"/>
      <c r="I15375" s="13"/>
      <c r="J15375" s="13"/>
      <c r="K15375" s="14"/>
      <c r="L15375" s="14"/>
      <c r="M15375" s="14"/>
      <c r="N15375" s="14"/>
      <c r="O15375" s="14"/>
      <c r="P15375" s="14"/>
      <c r="Q15375" s="39"/>
      <c r="R15375" s="39"/>
      <c r="S15375" s="39"/>
      <c r="T15375" s="39"/>
      <c r="U15375" s="39"/>
      <c r="V15375" s="39"/>
      <c r="W15375" s="16"/>
      <c r="X15375" s="17"/>
      <c r="Y15375" s="12"/>
      <c r="Z15375" s="13"/>
    </row>
    <row r="15376" spans="1:26" x14ac:dyDescent="0.25">
      <c r="A15376" s="11"/>
      <c r="B15376" s="12"/>
      <c r="C15376" s="12"/>
      <c r="D15376" s="12"/>
      <c r="E15376" s="12"/>
      <c r="F15376" s="12"/>
      <c r="G15376" s="13"/>
      <c r="H15376" s="13"/>
      <c r="I15376" s="13"/>
      <c r="J15376" s="13"/>
      <c r="K15376" s="14"/>
      <c r="L15376" s="14"/>
      <c r="M15376" s="14"/>
      <c r="N15376" s="14"/>
      <c r="O15376" s="14"/>
      <c r="P15376" s="14"/>
      <c r="Q15376" s="39"/>
      <c r="R15376" s="39"/>
      <c r="S15376" s="39"/>
      <c r="T15376" s="39"/>
      <c r="U15376" s="39"/>
      <c r="V15376" s="39"/>
      <c r="W15376" s="17"/>
      <c r="X15376" s="17"/>
      <c r="Y15376" s="12"/>
      <c r="Z15376" s="13"/>
    </row>
    <row r="15377" spans="1:26" x14ac:dyDescent="0.25">
      <c r="A15377" s="11"/>
      <c r="B15377" s="12"/>
      <c r="C15377" s="12"/>
      <c r="D15377" s="12"/>
      <c r="E15377" s="12"/>
      <c r="F15377" s="12"/>
      <c r="G15377" s="13"/>
      <c r="H15377" s="13"/>
      <c r="I15377" s="13"/>
      <c r="J15377" s="13"/>
      <c r="K15377" s="14"/>
      <c r="L15377" s="14"/>
      <c r="M15377" s="14"/>
      <c r="N15377" s="14"/>
      <c r="O15377" s="14"/>
      <c r="P15377" s="14"/>
      <c r="Q15377" s="39"/>
      <c r="R15377" s="39"/>
      <c r="S15377" s="39"/>
      <c r="T15377" s="39"/>
      <c r="U15377" s="39"/>
      <c r="V15377" s="39"/>
      <c r="W15377" s="16"/>
      <c r="X15377" s="17"/>
      <c r="Y15377" s="12"/>
      <c r="Z15377" s="13"/>
    </row>
    <row r="15378" spans="1:26" x14ac:dyDescent="0.25">
      <c r="A15378" s="11"/>
      <c r="B15378" s="12"/>
      <c r="C15378" s="12"/>
      <c r="D15378" s="12"/>
      <c r="E15378" s="12"/>
      <c r="F15378" s="12"/>
      <c r="G15378" s="13"/>
      <c r="H15378" s="13"/>
      <c r="I15378" s="13"/>
      <c r="J15378" s="13"/>
      <c r="K15378" s="14"/>
      <c r="L15378" s="14"/>
      <c r="M15378" s="14"/>
      <c r="N15378" s="14"/>
      <c r="O15378" s="14"/>
      <c r="P15378" s="14"/>
      <c r="Q15378" s="39"/>
      <c r="R15378" s="39"/>
      <c r="S15378" s="39"/>
      <c r="T15378" s="39"/>
      <c r="U15378" s="39"/>
      <c r="V15378" s="39"/>
      <c r="W15378" s="16"/>
      <c r="X15378" s="17"/>
      <c r="Y15378" s="12"/>
      <c r="Z15378" s="13"/>
    </row>
    <row r="15379" spans="1:26" x14ac:dyDescent="0.25">
      <c r="A15379" s="11"/>
      <c r="B15379" s="12"/>
      <c r="C15379" s="12"/>
      <c r="D15379" s="12"/>
      <c r="E15379" s="12"/>
      <c r="F15379" s="12"/>
      <c r="G15379" s="13"/>
      <c r="H15379" s="13"/>
      <c r="I15379" s="13"/>
      <c r="J15379" s="13"/>
      <c r="K15379" s="14"/>
      <c r="L15379" s="14"/>
      <c r="M15379" s="14"/>
      <c r="N15379" s="14"/>
      <c r="O15379" s="14"/>
      <c r="P15379" s="14"/>
      <c r="Q15379" s="39"/>
      <c r="R15379" s="39"/>
      <c r="S15379" s="39"/>
      <c r="T15379" s="39"/>
      <c r="U15379" s="39"/>
      <c r="V15379" s="39"/>
      <c r="W15379" s="17"/>
      <c r="X15379" s="17"/>
      <c r="Y15379" s="12"/>
      <c r="Z15379" s="13"/>
    </row>
    <row r="15380" spans="1:26" x14ac:dyDescent="0.25">
      <c r="A15380" s="11"/>
      <c r="B15380" s="12"/>
      <c r="C15380" s="12"/>
      <c r="D15380" s="12"/>
      <c r="E15380" s="12"/>
      <c r="F15380" s="12"/>
      <c r="G15380" s="13"/>
      <c r="H15380" s="13"/>
      <c r="I15380" s="13"/>
      <c r="J15380" s="13"/>
      <c r="K15380" s="14"/>
      <c r="L15380" s="14"/>
      <c r="M15380" s="14"/>
      <c r="N15380" s="14"/>
      <c r="O15380" s="14"/>
      <c r="P15380" s="14"/>
      <c r="Q15380" s="39"/>
      <c r="R15380" s="39"/>
      <c r="S15380" s="39"/>
      <c r="T15380" s="39"/>
      <c r="U15380" s="39"/>
      <c r="V15380" s="39"/>
      <c r="W15380" s="17"/>
      <c r="X15380" s="17"/>
      <c r="Y15380" s="12"/>
      <c r="Z15380" s="13"/>
    </row>
    <row r="15381" spans="1:26" x14ac:dyDescent="0.25">
      <c r="A15381" s="11"/>
      <c r="B15381" s="12"/>
      <c r="C15381" s="12"/>
      <c r="D15381" s="12"/>
      <c r="E15381" s="12"/>
      <c r="F15381" s="12"/>
      <c r="G15381" s="13"/>
      <c r="H15381" s="13"/>
      <c r="I15381" s="13"/>
      <c r="J15381" s="13"/>
      <c r="K15381" s="14"/>
      <c r="L15381" s="14"/>
      <c r="M15381" s="14"/>
      <c r="N15381" s="14"/>
      <c r="O15381" s="14"/>
      <c r="P15381" s="14"/>
      <c r="Q15381" s="39"/>
      <c r="R15381" s="39"/>
      <c r="S15381" s="39"/>
      <c r="T15381" s="39"/>
      <c r="U15381" s="39"/>
      <c r="V15381" s="39"/>
      <c r="W15381" s="16"/>
      <c r="X15381" s="17"/>
      <c r="Y15381" s="12"/>
      <c r="Z15381" s="13"/>
    </row>
    <row r="15382" spans="1:26" x14ac:dyDescent="0.25">
      <c r="A15382" s="11"/>
      <c r="B15382" s="12"/>
      <c r="C15382" s="12"/>
      <c r="D15382" s="12"/>
      <c r="E15382" s="12"/>
      <c r="F15382" s="12"/>
      <c r="G15382" s="13"/>
      <c r="H15382" s="13"/>
      <c r="I15382" s="13"/>
      <c r="J15382" s="13"/>
      <c r="K15382" s="14"/>
      <c r="L15382" s="14"/>
      <c r="M15382" s="14"/>
      <c r="N15382" s="14"/>
      <c r="O15382" s="14"/>
      <c r="P15382" s="14"/>
      <c r="Q15382" s="39"/>
      <c r="R15382" s="39"/>
      <c r="S15382" s="39"/>
      <c r="T15382" s="39"/>
      <c r="U15382" s="39"/>
      <c r="V15382" s="39"/>
      <c r="W15382" s="17"/>
      <c r="X15382" s="17"/>
      <c r="Y15382" s="12"/>
      <c r="Z15382" s="13"/>
    </row>
    <row r="15383" spans="1:26" x14ac:dyDescent="0.25">
      <c r="A15383" s="11"/>
      <c r="B15383" s="12"/>
      <c r="C15383" s="12"/>
      <c r="D15383" s="12"/>
      <c r="E15383" s="12"/>
      <c r="F15383" s="12"/>
      <c r="G15383" s="13"/>
      <c r="H15383" s="13"/>
      <c r="I15383" s="13"/>
      <c r="J15383" s="13"/>
      <c r="K15383" s="14"/>
      <c r="L15383" s="14"/>
      <c r="M15383" s="14"/>
      <c r="N15383" s="14"/>
      <c r="O15383" s="14"/>
      <c r="P15383" s="14"/>
      <c r="Q15383" s="39"/>
      <c r="R15383" s="39"/>
      <c r="S15383" s="39"/>
      <c r="T15383" s="39"/>
      <c r="U15383" s="39"/>
      <c r="V15383" s="39"/>
      <c r="W15383" s="17"/>
      <c r="X15383" s="17"/>
      <c r="Y15383" s="12"/>
      <c r="Z15383" s="13"/>
    </row>
    <row r="15384" spans="1:26" x14ac:dyDescent="0.25">
      <c r="A15384" s="11"/>
      <c r="B15384" s="12"/>
      <c r="C15384" s="12"/>
      <c r="D15384" s="12"/>
      <c r="E15384" s="12"/>
      <c r="F15384" s="12"/>
      <c r="G15384" s="13"/>
      <c r="H15384" s="13"/>
      <c r="I15384" s="13"/>
      <c r="J15384" s="13"/>
      <c r="K15384" s="14"/>
      <c r="L15384" s="14"/>
      <c r="M15384" s="14"/>
      <c r="N15384" s="14"/>
      <c r="O15384" s="14"/>
      <c r="P15384" s="14"/>
      <c r="Q15384" s="39"/>
      <c r="R15384" s="39"/>
      <c r="S15384" s="39"/>
      <c r="T15384" s="39"/>
      <c r="U15384" s="39"/>
      <c r="V15384" s="39"/>
      <c r="W15384" s="16"/>
      <c r="X15384" s="17"/>
      <c r="Y15384" s="12"/>
      <c r="Z15384" s="13"/>
    </row>
    <row r="15385" spans="1:26" x14ac:dyDescent="0.25">
      <c r="A15385" s="11"/>
      <c r="B15385" s="12"/>
      <c r="C15385" s="12"/>
      <c r="D15385" s="12"/>
      <c r="E15385" s="12"/>
      <c r="F15385" s="12"/>
      <c r="G15385" s="13"/>
      <c r="H15385" s="13"/>
      <c r="I15385" s="13"/>
      <c r="J15385" s="13"/>
      <c r="K15385" s="14"/>
      <c r="L15385" s="14"/>
      <c r="M15385" s="14"/>
      <c r="N15385" s="14"/>
      <c r="O15385" s="14"/>
      <c r="P15385" s="14"/>
      <c r="Q15385" s="39"/>
      <c r="R15385" s="39"/>
      <c r="S15385" s="39"/>
      <c r="T15385" s="39"/>
      <c r="U15385" s="39"/>
      <c r="V15385" s="39"/>
      <c r="W15385" s="17"/>
      <c r="X15385" s="17"/>
      <c r="Y15385" s="12"/>
      <c r="Z15385" s="13"/>
    </row>
    <row r="15386" spans="1:26" x14ac:dyDescent="0.25">
      <c r="A15386" s="11"/>
      <c r="B15386" s="12"/>
      <c r="C15386" s="12"/>
      <c r="D15386" s="12"/>
      <c r="E15386" s="12"/>
      <c r="F15386" s="12"/>
      <c r="G15386" s="13"/>
      <c r="H15386" s="13"/>
      <c r="I15386" s="13"/>
      <c r="J15386" s="13"/>
      <c r="K15386" s="14"/>
      <c r="L15386" s="14"/>
      <c r="M15386" s="14"/>
      <c r="N15386" s="14"/>
      <c r="O15386" s="14"/>
      <c r="P15386" s="14"/>
      <c r="Q15386" s="39"/>
      <c r="R15386" s="39"/>
      <c r="S15386" s="39"/>
      <c r="T15386" s="39"/>
      <c r="U15386" s="39"/>
      <c r="V15386" s="39"/>
      <c r="W15386" s="17"/>
      <c r="X15386" s="17"/>
      <c r="Y15386" s="12"/>
      <c r="Z15386" s="13"/>
    </row>
    <row r="15387" spans="1:26" x14ac:dyDescent="0.25">
      <c r="A15387" s="11"/>
      <c r="B15387" s="12"/>
      <c r="C15387" s="12"/>
      <c r="D15387" s="12"/>
      <c r="E15387" s="12"/>
      <c r="F15387" s="12"/>
      <c r="G15387" s="13"/>
      <c r="H15387" s="13"/>
      <c r="I15387" s="13"/>
      <c r="J15387" s="13"/>
      <c r="K15387" s="14"/>
      <c r="L15387" s="14"/>
      <c r="M15387" s="14"/>
      <c r="N15387" s="14"/>
      <c r="O15387" s="14"/>
      <c r="P15387" s="14"/>
      <c r="Q15387" s="39"/>
      <c r="R15387" s="39"/>
      <c r="S15387" s="39"/>
      <c r="T15387" s="39"/>
      <c r="U15387" s="39"/>
      <c r="V15387" s="39"/>
      <c r="W15387" s="16"/>
      <c r="X15387" s="17"/>
      <c r="Y15387" s="12"/>
      <c r="Z15387" s="13"/>
    </row>
    <row r="15388" spans="1:26" x14ac:dyDescent="0.25">
      <c r="A15388" s="11"/>
      <c r="B15388" s="12"/>
      <c r="C15388" s="12"/>
      <c r="D15388" s="12"/>
      <c r="E15388" s="12"/>
      <c r="F15388" s="12"/>
      <c r="G15388" s="13"/>
      <c r="H15388" s="13"/>
      <c r="I15388" s="13"/>
      <c r="J15388" s="13"/>
      <c r="K15388" s="14"/>
      <c r="L15388" s="14"/>
      <c r="M15388" s="14"/>
      <c r="N15388" s="14"/>
      <c r="O15388" s="14"/>
      <c r="P15388" s="14"/>
      <c r="Q15388" s="39"/>
      <c r="R15388" s="39"/>
      <c r="S15388" s="39"/>
      <c r="T15388" s="39"/>
      <c r="U15388" s="39"/>
      <c r="V15388" s="39"/>
      <c r="W15388" s="16"/>
      <c r="X15388" s="17"/>
      <c r="Y15388" s="12"/>
      <c r="Z15388" s="13"/>
    </row>
    <row r="15389" spans="1:26" x14ac:dyDescent="0.25">
      <c r="A15389" s="11"/>
      <c r="B15389" s="12"/>
      <c r="C15389" s="12"/>
      <c r="D15389" s="12"/>
      <c r="E15389" s="12"/>
      <c r="F15389" s="12"/>
      <c r="G15389" s="13"/>
      <c r="H15389" s="13"/>
      <c r="I15389" s="13"/>
      <c r="J15389" s="13"/>
      <c r="K15389" s="14"/>
      <c r="L15389" s="14"/>
      <c r="M15389" s="14"/>
      <c r="N15389" s="14"/>
      <c r="O15389" s="14"/>
      <c r="P15389" s="14"/>
      <c r="Q15389" s="39"/>
      <c r="R15389" s="39"/>
      <c r="S15389" s="39"/>
      <c r="T15389" s="39"/>
      <c r="U15389" s="39"/>
      <c r="V15389" s="39"/>
      <c r="W15389" s="16"/>
      <c r="X15389" s="17"/>
      <c r="Y15389" s="12"/>
      <c r="Z15389" s="13"/>
    </row>
    <row r="15390" spans="1:26" x14ac:dyDescent="0.25">
      <c r="A15390" s="11"/>
      <c r="B15390" s="12"/>
      <c r="C15390" s="12"/>
      <c r="D15390" s="12"/>
      <c r="E15390" s="12"/>
      <c r="F15390" s="12"/>
      <c r="G15390" s="13"/>
      <c r="H15390" s="13"/>
      <c r="I15390" s="13"/>
      <c r="J15390" s="13"/>
      <c r="K15390" s="14"/>
      <c r="L15390" s="14"/>
      <c r="M15390" s="14"/>
      <c r="N15390" s="14"/>
      <c r="O15390" s="14"/>
      <c r="P15390" s="14"/>
      <c r="Q15390" s="39"/>
      <c r="R15390" s="39"/>
      <c r="S15390" s="39"/>
      <c r="T15390" s="39"/>
      <c r="U15390" s="39"/>
      <c r="V15390" s="39"/>
      <c r="W15390" s="17"/>
      <c r="X15390" s="17"/>
      <c r="Y15390" s="12"/>
      <c r="Z15390" s="13"/>
    </row>
    <row r="15391" spans="1:26" x14ac:dyDescent="0.25">
      <c r="A15391" s="11"/>
      <c r="B15391" s="12"/>
      <c r="C15391" s="12"/>
      <c r="D15391" s="12"/>
      <c r="E15391" s="12"/>
      <c r="F15391" s="12"/>
      <c r="G15391" s="13"/>
      <c r="H15391" s="13"/>
      <c r="I15391" s="13"/>
      <c r="J15391" s="13"/>
      <c r="K15391" s="14"/>
      <c r="L15391" s="14"/>
      <c r="M15391" s="14"/>
      <c r="N15391" s="14"/>
      <c r="O15391" s="14"/>
      <c r="P15391" s="14"/>
      <c r="Q15391" s="39"/>
      <c r="R15391" s="39"/>
      <c r="S15391" s="39"/>
      <c r="T15391" s="39"/>
      <c r="U15391" s="39"/>
      <c r="V15391" s="39"/>
      <c r="W15391" s="16"/>
      <c r="X15391" s="17"/>
      <c r="Y15391" s="12"/>
      <c r="Z15391" s="13"/>
    </row>
    <row r="15392" spans="1:26" x14ac:dyDescent="0.25">
      <c r="A15392" s="11"/>
      <c r="B15392" s="12"/>
      <c r="C15392" s="12"/>
      <c r="D15392" s="12"/>
      <c r="E15392" s="12"/>
      <c r="F15392" s="12"/>
      <c r="G15392" s="13"/>
      <c r="H15392" s="13"/>
      <c r="I15392" s="13"/>
      <c r="J15392" s="13"/>
      <c r="K15392" s="14"/>
      <c r="L15392" s="14"/>
      <c r="M15392" s="14"/>
      <c r="N15392" s="14"/>
      <c r="O15392" s="14"/>
      <c r="P15392" s="14"/>
      <c r="Q15392" s="39"/>
      <c r="R15392" s="39"/>
      <c r="S15392" s="39"/>
      <c r="T15392" s="39"/>
      <c r="U15392" s="39"/>
      <c r="V15392" s="39"/>
      <c r="W15392" s="39"/>
      <c r="X15392" s="17"/>
      <c r="Y15392" s="13"/>
      <c r="Z15392" s="13"/>
    </row>
    <row r="15393" spans="1:26" x14ac:dyDescent="0.25">
      <c r="A15393" s="11"/>
      <c r="B15393" s="12"/>
      <c r="C15393" s="12"/>
      <c r="D15393" s="12"/>
      <c r="E15393" s="12"/>
      <c r="F15393" s="12"/>
      <c r="G15393" s="13"/>
      <c r="H15393" s="13"/>
      <c r="I15393" s="13"/>
      <c r="J15393" s="13"/>
      <c r="K15393" s="14"/>
      <c r="L15393" s="14"/>
      <c r="M15393" s="14"/>
      <c r="N15393" s="14"/>
      <c r="O15393" s="14"/>
      <c r="P15393" s="14"/>
      <c r="Q15393" s="39"/>
      <c r="R15393" s="39"/>
      <c r="S15393" s="39"/>
      <c r="T15393" s="39"/>
      <c r="U15393" s="39"/>
      <c r="V15393" s="39"/>
      <c r="W15393" s="17"/>
      <c r="X15393" s="17"/>
      <c r="Y15393" s="12"/>
      <c r="Z15393" s="13"/>
    </row>
    <row r="15394" spans="1:26" x14ac:dyDescent="0.25">
      <c r="A15394" s="11"/>
      <c r="B15394" s="12"/>
      <c r="C15394" s="12"/>
      <c r="D15394" s="12"/>
      <c r="E15394" s="12"/>
      <c r="F15394" s="12"/>
      <c r="G15394" s="13"/>
      <c r="H15394" s="13"/>
      <c r="I15394" s="13"/>
      <c r="J15394" s="13"/>
      <c r="K15394" s="14"/>
      <c r="L15394" s="14"/>
      <c r="M15394" s="14"/>
      <c r="N15394" s="14"/>
      <c r="O15394" s="14"/>
      <c r="P15394" s="14"/>
      <c r="Q15394" s="39"/>
      <c r="R15394" s="39"/>
      <c r="S15394" s="39"/>
      <c r="T15394" s="39"/>
      <c r="U15394" s="39"/>
      <c r="V15394" s="39"/>
      <c r="W15394" s="16"/>
      <c r="X15394" s="17"/>
      <c r="Y15394" s="12"/>
      <c r="Z15394" s="13"/>
    </row>
    <row r="15395" spans="1:26" x14ac:dyDescent="0.25">
      <c r="A15395" s="11"/>
      <c r="B15395" s="12"/>
      <c r="C15395" s="12"/>
      <c r="D15395" s="12"/>
      <c r="E15395" s="12"/>
      <c r="F15395" s="12"/>
      <c r="G15395" s="13"/>
      <c r="H15395" s="13"/>
      <c r="I15395" s="13"/>
      <c r="J15395" s="13"/>
      <c r="K15395" s="14"/>
      <c r="L15395" s="14"/>
      <c r="M15395" s="14"/>
      <c r="N15395" s="14"/>
      <c r="O15395" s="14"/>
      <c r="P15395" s="14"/>
      <c r="Q15395" s="39"/>
      <c r="R15395" s="39"/>
      <c r="S15395" s="39"/>
      <c r="T15395" s="39"/>
      <c r="U15395" s="39"/>
      <c r="V15395" s="39"/>
      <c r="W15395" s="17"/>
      <c r="X15395" s="17"/>
      <c r="Y15395" s="12"/>
      <c r="Z15395" s="13"/>
    </row>
    <row r="15396" spans="1:26" x14ac:dyDescent="0.25">
      <c r="A15396" s="11"/>
      <c r="B15396" s="12"/>
      <c r="C15396" s="12"/>
      <c r="D15396" s="12"/>
      <c r="E15396" s="12"/>
      <c r="F15396" s="12"/>
      <c r="G15396" s="13"/>
      <c r="H15396" s="13"/>
      <c r="I15396" s="13"/>
      <c r="J15396" s="13"/>
      <c r="K15396" s="14"/>
      <c r="L15396" s="14"/>
      <c r="M15396" s="14"/>
      <c r="N15396" s="14"/>
      <c r="O15396" s="14"/>
      <c r="P15396" s="14"/>
      <c r="Q15396" s="39"/>
      <c r="R15396" s="39"/>
      <c r="S15396" s="39"/>
      <c r="T15396" s="39"/>
      <c r="U15396" s="39"/>
      <c r="V15396" s="39"/>
      <c r="W15396" s="17"/>
      <c r="X15396" s="17"/>
      <c r="Y15396" s="12"/>
      <c r="Z15396" s="13"/>
    </row>
    <row r="15397" spans="1:26" x14ac:dyDescent="0.25">
      <c r="A15397" s="11"/>
      <c r="B15397" s="12"/>
      <c r="C15397" s="12"/>
      <c r="D15397" s="12"/>
      <c r="E15397" s="12"/>
      <c r="F15397" s="12"/>
      <c r="G15397" s="13"/>
      <c r="H15397" s="13"/>
      <c r="I15397" s="13"/>
      <c r="J15397" s="13"/>
      <c r="K15397" s="14"/>
      <c r="L15397" s="14"/>
      <c r="M15397" s="14"/>
      <c r="N15397" s="14"/>
      <c r="O15397" s="14"/>
      <c r="P15397" s="14"/>
      <c r="Q15397" s="39"/>
      <c r="R15397" s="39"/>
      <c r="S15397" s="39"/>
      <c r="T15397" s="39"/>
      <c r="U15397" s="39"/>
      <c r="V15397" s="39"/>
      <c r="W15397" s="17"/>
      <c r="X15397" s="17"/>
      <c r="Y15397" s="12"/>
      <c r="Z15397" s="13"/>
    </row>
    <row r="15398" spans="1:26" x14ac:dyDescent="0.25">
      <c r="A15398" s="11"/>
      <c r="B15398" s="12"/>
      <c r="C15398" s="12"/>
      <c r="D15398" s="12"/>
      <c r="E15398" s="12"/>
      <c r="F15398" s="12"/>
      <c r="G15398" s="13"/>
      <c r="H15398" s="13"/>
      <c r="I15398" s="13"/>
      <c r="J15398" s="13"/>
      <c r="K15398" s="14"/>
      <c r="L15398" s="14"/>
      <c r="M15398" s="14"/>
      <c r="N15398" s="14"/>
      <c r="O15398" s="14"/>
      <c r="P15398" s="14"/>
      <c r="Q15398" s="39"/>
      <c r="R15398" s="39"/>
      <c r="S15398" s="39"/>
      <c r="T15398" s="39"/>
      <c r="U15398" s="39"/>
      <c r="V15398" s="39"/>
      <c r="W15398" s="17"/>
      <c r="X15398" s="17"/>
      <c r="Y15398" s="12"/>
      <c r="Z15398" s="13"/>
    </row>
    <row r="15399" spans="1:26" x14ac:dyDescent="0.25">
      <c r="A15399" s="11"/>
      <c r="B15399" s="12"/>
      <c r="C15399" s="12"/>
      <c r="D15399" s="12"/>
      <c r="E15399" s="12"/>
      <c r="F15399" s="12"/>
      <c r="G15399" s="13"/>
      <c r="H15399" s="13"/>
      <c r="I15399" s="13"/>
      <c r="J15399" s="13"/>
      <c r="K15399" s="14"/>
      <c r="L15399" s="14"/>
      <c r="M15399" s="14"/>
      <c r="N15399" s="14"/>
      <c r="O15399" s="14"/>
      <c r="P15399" s="14"/>
      <c r="Q15399" s="39"/>
      <c r="R15399" s="39"/>
      <c r="S15399" s="39"/>
      <c r="T15399" s="39"/>
      <c r="U15399" s="39"/>
      <c r="V15399" s="39"/>
      <c r="W15399" s="17"/>
      <c r="X15399" s="17"/>
      <c r="Y15399" s="12"/>
      <c r="Z15399" s="13"/>
    </row>
    <row r="15400" spans="1:26" x14ac:dyDescent="0.25">
      <c r="A15400" s="11"/>
      <c r="B15400" s="12"/>
      <c r="C15400" s="12"/>
      <c r="D15400" s="12"/>
      <c r="E15400" s="12"/>
      <c r="F15400" s="12"/>
      <c r="G15400" s="13"/>
      <c r="H15400" s="13"/>
      <c r="I15400" s="13"/>
      <c r="J15400" s="13"/>
      <c r="K15400" s="14"/>
      <c r="L15400" s="14"/>
      <c r="M15400" s="14"/>
      <c r="N15400" s="14"/>
      <c r="O15400" s="14"/>
      <c r="P15400" s="14"/>
      <c r="Q15400" s="39"/>
      <c r="R15400" s="39"/>
      <c r="S15400" s="39"/>
      <c r="T15400" s="39"/>
      <c r="U15400" s="39"/>
      <c r="V15400" s="39"/>
      <c r="W15400" s="39"/>
      <c r="X15400" s="17"/>
      <c r="Y15400" s="12"/>
      <c r="Z15400" s="13"/>
    </row>
    <row r="15401" spans="1:26" x14ac:dyDescent="0.25">
      <c r="A15401" s="11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14"/>
      <c r="L15401" s="14"/>
      <c r="M15401" s="14"/>
      <c r="N15401" s="14"/>
      <c r="O15401" s="14"/>
      <c r="P15401" s="14"/>
      <c r="Q15401" s="39"/>
      <c r="R15401" s="39"/>
      <c r="S15401" s="39"/>
      <c r="T15401" s="39"/>
      <c r="U15401" s="39"/>
      <c r="V15401" s="39"/>
      <c r="W15401" s="15"/>
      <c r="X15401" s="17"/>
      <c r="Y15401" s="12"/>
      <c r="Z15401" s="13"/>
    </row>
    <row r="15402" spans="1:26" x14ac:dyDescent="0.25">
      <c r="A15402" s="11"/>
      <c r="B15402" s="12"/>
      <c r="C15402" s="12"/>
      <c r="D15402" s="12"/>
      <c r="E15402" s="12"/>
      <c r="F15402" s="12"/>
      <c r="G15402" s="13"/>
      <c r="H15402" s="13"/>
      <c r="I15402" s="13"/>
      <c r="J15402" s="13"/>
      <c r="K15402" s="14"/>
      <c r="L15402" s="14"/>
      <c r="M15402" s="14"/>
      <c r="N15402" s="14"/>
      <c r="O15402" s="14"/>
      <c r="P15402" s="14"/>
      <c r="Q15402" s="39"/>
      <c r="R15402" s="39"/>
      <c r="S15402" s="39"/>
      <c r="T15402" s="39"/>
      <c r="U15402" s="39"/>
      <c r="V15402" s="39"/>
      <c r="W15402" s="17"/>
      <c r="X15402" s="17"/>
      <c r="Y15402" s="12"/>
      <c r="Z15402" s="13"/>
    </row>
    <row r="15403" spans="1:26" x14ac:dyDescent="0.25">
      <c r="A15403" s="11"/>
      <c r="B15403" s="12"/>
      <c r="C15403" s="12"/>
      <c r="D15403" s="12"/>
      <c r="E15403" s="12"/>
      <c r="F15403" s="12"/>
      <c r="G15403" s="13"/>
      <c r="H15403" s="13"/>
      <c r="I15403" s="13"/>
      <c r="J15403" s="13"/>
      <c r="K15403" s="14"/>
      <c r="L15403" s="14"/>
      <c r="M15403" s="14"/>
      <c r="N15403" s="14"/>
      <c r="O15403" s="14"/>
      <c r="P15403" s="14"/>
      <c r="Q15403" s="39"/>
      <c r="R15403" s="39"/>
      <c r="S15403" s="39"/>
      <c r="T15403" s="39"/>
      <c r="U15403" s="39"/>
      <c r="V15403" s="39"/>
      <c r="W15403" s="16"/>
      <c r="X15403" s="17"/>
      <c r="Y15403" s="12"/>
      <c r="Z15403" s="13"/>
    </row>
    <row r="15404" spans="1:26" x14ac:dyDescent="0.25">
      <c r="A15404" s="11"/>
      <c r="B15404" s="12"/>
      <c r="C15404" s="12"/>
      <c r="D15404" s="12"/>
      <c r="E15404" s="12"/>
      <c r="F15404" s="12"/>
      <c r="G15404" s="13"/>
      <c r="H15404" s="13"/>
      <c r="I15404" s="13"/>
      <c r="J15404" s="13"/>
      <c r="K15404" s="14"/>
      <c r="L15404" s="14"/>
      <c r="M15404" s="14"/>
      <c r="N15404" s="14"/>
      <c r="O15404" s="14"/>
      <c r="P15404" s="14"/>
      <c r="Q15404" s="39"/>
      <c r="R15404" s="39"/>
      <c r="S15404" s="39"/>
      <c r="T15404" s="39"/>
      <c r="U15404" s="39"/>
      <c r="V15404" s="39"/>
      <c r="W15404" s="16"/>
      <c r="X15404" s="17"/>
      <c r="Y15404" s="12"/>
      <c r="Z15404" s="13"/>
    </row>
    <row r="15405" spans="1:26" x14ac:dyDescent="0.25">
      <c r="A15405" s="11"/>
      <c r="B15405" s="12"/>
      <c r="C15405" s="12"/>
      <c r="D15405" s="12"/>
      <c r="E15405" s="12"/>
      <c r="F15405" s="12"/>
      <c r="G15405" s="13"/>
      <c r="H15405" s="13"/>
      <c r="I15405" s="13"/>
      <c r="J15405" s="13"/>
      <c r="K15405" s="14"/>
      <c r="L15405" s="14"/>
      <c r="M15405" s="14"/>
      <c r="N15405" s="14"/>
      <c r="O15405" s="14"/>
      <c r="P15405" s="14"/>
      <c r="Q15405" s="39"/>
      <c r="R15405" s="39"/>
      <c r="S15405" s="39"/>
      <c r="T15405" s="39"/>
      <c r="U15405" s="39"/>
      <c r="V15405" s="39"/>
      <c r="W15405" s="16"/>
      <c r="X15405" s="17"/>
      <c r="Y15405" s="12"/>
      <c r="Z15405" s="13"/>
    </row>
    <row r="15406" spans="1:26" x14ac:dyDescent="0.25">
      <c r="A15406" s="11"/>
      <c r="B15406" s="12"/>
      <c r="C15406" s="12"/>
      <c r="D15406" s="12"/>
      <c r="E15406" s="12"/>
      <c r="F15406" s="12"/>
      <c r="G15406" s="13"/>
      <c r="H15406" s="13"/>
      <c r="I15406" s="13"/>
      <c r="J15406" s="13"/>
      <c r="K15406" s="14"/>
      <c r="L15406" s="14"/>
      <c r="M15406" s="14"/>
      <c r="N15406" s="14"/>
      <c r="O15406" s="14"/>
      <c r="P15406" s="14"/>
      <c r="Q15406" s="39"/>
      <c r="R15406" s="39"/>
      <c r="S15406" s="39"/>
      <c r="T15406" s="39"/>
      <c r="U15406" s="39"/>
      <c r="V15406" s="39"/>
      <c r="W15406" s="16"/>
      <c r="X15406" s="17"/>
      <c r="Y15406" s="12"/>
      <c r="Z15406" s="13"/>
    </row>
    <row r="15407" spans="1:26" x14ac:dyDescent="0.25">
      <c r="A15407" s="11"/>
      <c r="B15407" s="12"/>
      <c r="C15407" s="12"/>
      <c r="D15407" s="12"/>
      <c r="E15407" s="12"/>
      <c r="F15407" s="12"/>
      <c r="G15407" s="13"/>
      <c r="H15407" s="13"/>
      <c r="I15407" s="13"/>
      <c r="J15407" s="13"/>
      <c r="K15407" s="14"/>
      <c r="L15407" s="14"/>
      <c r="M15407" s="14"/>
      <c r="N15407" s="14"/>
      <c r="O15407" s="14"/>
      <c r="P15407" s="14"/>
      <c r="Q15407" s="39"/>
      <c r="R15407" s="39"/>
      <c r="S15407" s="39"/>
      <c r="T15407" s="39"/>
      <c r="U15407" s="39"/>
      <c r="V15407" s="39"/>
      <c r="W15407" s="16"/>
      <c r="X15407" s="17"/>
      <c r="Y15407" s="12"/>
      <c r="Z15407" s="13"/>
    </row>
    <row r="15408" spans="1:26" x14ac:dyDescent="0.25">
      <c r="A15408" s="11"/>
      <c r="B15408" s="12"/>
      <c r="C15408" s="12"/>
      <c r="D15408" s="12"/>
      <c r="E15408" s="12"/>
      <c r="F15408" s="12"/>
      <c r="G15408" s="13"/>
      <c r="H15408" s="13"/>
      <c r="I15408" s="13"/>
      <c r="J15408" s="13"/>
      <c r="K15408" s="14"/>
      <c r="L15408" s="14"/>
      <c r="M15408" s="14"/>
      <c r="N15408" s="14"/>
      <c r="O15408" s="14"/>
      <c r="P15408" s="14"/>
      <c r="Q15408" s="39"/>
      <c r="R15408" s="39"/>
      <c r="S15408" s="39"/>
      <c r="T15408" s="39"/>
      <c r="U15408" s="39"/>
      <c r="V15408" s="39"/>
      <c r="W15408" s="16"/>
      <c r="X15408" s="17"/>
      <c r="Y15408" s="12"/>
      <c r="Z15408" s="13"/>
    </row>
    <row r="15409" spans="1:26" x14ac:dyDescent="0.25">
      <c r="A15409" s="11"/>
      <c r="B15409" s="12"/>
      <c r="C15409" s="12"/>
      <c r="D15409" s="12"/>
      <c r="E15409" s="12"/>
      <c r="F15409" s="12"/>
      <c r="G15409" s="13"/>
      <c r="H15409" s="13"/>
      <c r="I15409" s="13"/>
      <c r="J15409" s="13"/>
      <c r="K15409" s="14"/>
      <c r="L15409" s="14"/>
      <c r="M15409" s="14"/>
      <c r="N15409" s="14"/>
      <c r="O15409" s="14"/>
      <c r="P15409" s="14"/>
      <c r="Q15409" s="39"/>
      <c r="R15409" s="39"/>
      <c r="S15409" s="39"/>
      <c r="T15409" s="39"/>
      <c r="U15409" s="39"/>
      <c r="V15409" s="39"/>
      <c r="W15409" s="17"/>
      <c r="X15409" s="17"/>
      <c r="Y15409" s="12"/>
      <c r="Z15409" s="13"/>
    </row>
    <row r="15410" spans="1:26" x14ac:dyDescent="0.25">
      <c r="A15410" s="11"/>
      <c r="B15410" s="12"/>
      <c r="C15410" s="12"/>
      <c r="D15410" s="12"/>
      <c r="E15410" s="12"/>
      <c r="F15410" s="12"/>
      <c r="G15410" s="13"/>
      <c r="H15410" s="13"/>
      <c r="I15410" s="13"/>
      <c r="J15410" s="13"/>
      <c r="K15410" s="14"/>
      <c r="L15410" s="14"/>
      <c r="M15410" s="14"/>
      <c r="N15410" s="14"/>
      <c r="O15410" s="14"/>
      <c r="P15410" s="14"/>
      <c r="Q15410" s="39"/>
      <c r="R15410" s="39"/>
      <c r="S15410" s="39"/>
      <c r="T15410" s="39"/>
      <c r="U15410" s="39"/>
      <c r="V15410" s="39"/>
      <c r="W15410" s="17"/>
      <c r="X15410" s="17"/>
      <c r="Y15410" s="12"/>
      <c r="Z15410" s="13"/>
    </row>
    <row r="15411" spans="1:26" x14ac:dyDescent="0.25">
      <c r="A15411" s="11"/>
      <c r="B15411" s="12"/>
      <c r="C15411" s="12"/>
      <c r="D15411" s="12"/>
      <c r="E15411" s="12"/>
      <c r="F15411" s="12"/>
      <c r="G15411" s="13"/>
      <c r="H15411" s="13"/>
      <c r="I15411" s="13"/>
      <c r="J15411" s="13"/>
      <c r="K15411" s="14"/>
      <c r="L15411" s="14"/>
      <c r="M15411" s="14"/>
      <c r="N15411" s="14"/>
      <c r="O15411" s="14"/>
      <c r="P15411" s="14"/>
      <c r="Q15411" s="39"/>
      <c r="R15411" s="39"/>
      <c r="S15411" s="39"/>
      <c r="T15411" s="39"/>
      <c r="U15411" s="39"/>
      <c r="V15411" s="39"/>
      <c r="W15411" s="19"/>
      <c r="X15411" s="17"/>
      <c r="Y15411" s="12"/>
      <c r="Z15411" s="13"/>
    </row>
    <row r="15412" spans="1:26" x14ac:dyDescent="0.25">
      <c r="A15412" s="11"/>
      <c r="B15412" s="12"/>
      <c r="C15412" s="12"/>
      <c r="D15412" s="12"/>
      <c r="E15412" s="12"/>
      <c r="F15412" s="12"/>
      <c r="G15412" s="13"/>
      <c r="H15412" s="13"/>
      <c r="I15412" s="13"/>
      <c r="J15412" s="13"/>
      <c r="K15412" s="14"/>
      <c r="L15412" s="14"/>
      <c r="M15412" s="14"/>
      <c r="N15412" s="14"/>
      <c r="O15412" s="14"/>
      <c r="P15412" s="14"/>
      <c r="Q15412" s="39"/>
      <c r="R15412" s="39"/>
      <c r="S15412" s="39"/>
      <c r="T15412" s="39"/>
      <c r="U15412" s="39"/>
      <c r="V15412" s="39"/>
      <c r="W15412" s="39"/>
      <c r="X15412" s="17"/>
      <c r="Y15412" s="12"/>
      <c r="Z15412" s="13"/>
    </row>
    <row r="15413" spans="1:26" x14ac:dyDescent="0.25">
      <c r="A15413" s="11"/>
      <c r="B15413" s="12"/>
      <c r="C15413" s="12"/>
      <c r="D15413" s="12"/>
      <c r="E15413" s="12"/>
      <c r="F15413" s="12"/>
      <c r="G15413" s="13"/>
      <c r="H15413" s="13"/>
      <c r="I15413" s="13"/>
      <c r="J15413" s="13"/>
      <c r="K15413" s="14"/>
      <c r="L15413" s="14"/>
      <c r="M15413" s="14"/>
      <c r="N15413" s="14"/>
      <c r="O15413" s="14"/>
      <c r="P15413" s="14"/>
      <c r="Q15413" s="39"/>
      <c r="R15413" s="39"/>
      <c r="S15413" s="39"/>
      <c r="T15413" s="39"/>
      <c r="U15413" s="39"/>
      <c r="V15413" s="39"/>
      <c r="W15413" s="15"/>
      <c r="X15413" s="17"/>
      <c r="Y15413" s="12"/>
      <c r="Z15413" s="13"/>
    </row>
    <row r="15414" spans="1:26" x14ac:dyDescent="0.25">
      <c r="A15414" s="11"/>
      <c r="B15414" s="12"/>
      <c r="C15414" s="12"/>
      <c r="D15414" s="12"/>
      <c r="E15414" s="12"/>
      <c r="F15414" s="12"/>
      <c r="G15414" s="13"/>
      <c r="H15414" s="13"/>
      <c r="I15414" s="13"/>
      <c r="J15414" s="13"/>
      <c r="K15414" s="14"/>
      <c r="L15414" s="14"/>
      <c r="M15414" s="14"/>
      <c r="N15414" s="14"/>
      <c r="O15414" s="14"/>
      <c r="P15414" s="14"/>
      <c r="Q15414" s="39"/>
      <c r="R15414" s="39"/>
      <c r="S15414" s="39"/>
      <c r="T15414" s="39"/>
      <c r="U15414" s="39"/>
      <c r="V15414" s="39"/>
      <c r="W15414" s="16"/>
      <c r="X15414" s="17"/>
      <c r="Y15414" s="12"/>
      <c r="Z15414" s="13"/>
    </row>
    <row r="15415" spans="1:26" x14ac:dyDescent="0.25">
      <c r="A15415" s="11"/>
      <c r="B15415" s="12"/>
      <c r="C15415" s="12"/>
      <c r="D15415" s="12"/>
      <c r="E15415" s="12"/>
      <c r="F15415" s="12"/>
      <c r="G15415" s="13"/>
      <c r="H15415" s="13"/>
      <c r="I15415" s="13"/>
      <c r="J15415" s="13"/>
      <c r="K15415" s="14"/>
      <c r="L15415" s="14"/>
      <c r="M15415" s="14"/>
      <c r="N15415" s="14"/>
      <c r="O15415" s="14"/>
      <c r="P15415" s="14"/>
      <c r="Q15415" s="39"/>
      <c r="R15415" s="39"/>
      <c r="S15415" s="39"/>
      <c r="T15415" s="39"/>
      <c r="U15415" s="39"/>
      <c r="V15415" s="39"/>
      <c r="W15415" s="16"/>
      <c r="X15415" s="17"/>
      <c r="Y15415" s="12"/>
      <c r="Z15415" s="13"/>
    </row>
    <row r="15416" spans="1:26" x14ac:dyDescent="0.25">
      <c r="A15416" s="11"/>
      <c r="B15416" s="12"/>
      <c r="C15416" s="12"/>
      <c r="D15416" s="12"/>
      <c r="E15416" s="12"/>
      <c r="F15416" s="12"/>
      <c r="G15416" s="13"/>
      <c r="H15416" s="13"/>
      <c r="I15416" s="13"/>
      <c r="J15416" s="13"/>
      <c r="K15416" s="14"/>
      <c r="L15416" s="14"/>
      <c r="M15416" s="14"/>
      <c r="N15416" s="14"/>
      <c r="O15416" s="14"/>
      <c r="P15416" s="14"/>
      <c r="Q15416" s="39"/>
      <c r="R15416" s="39"/>
      <c r="S15416" s="39"/>
      <c r="T15416" s="39"/>
      <c r="U15416" s="39"/>
      <c r="V15416" s="39"/>
      <c r="W15416" s="16"/>
      <c r="X15416" s="17"/>
      <c r="Y15416" s="12"/>
      <c r="Z15416" s="13"/>
    </row>
    <row r="15417" spans="1:26" x14ac:dyDescent="0.25">
      <c r="A15417" s="11"/>
      <c r="B15417" s="12"/>
      <c r="C15417" s="12"/>
      <c r="D15417" s="12"/>
      <c r="E15417" s="12"/>
      <c r="F15417" s="12"/>
      <c r="G15417" s="13"/>
      <c r="H15417" s="13"/>
      <c r="I15417" s="13"/>
      <c r="J15417" s="13"/>
      <c r="K15417" s="14"/>
      <c r="L15417" s="14"/>
      <c r="M15417" s="14"/>
      <c r="N15417" s="14"/>
      <c r="O15417" s="14"/>
      <c r="P15417" s="14"/>
      <c r="Q15417" s="39"/>
      <c r="R15417" s="39"/>
      <c r="S15417" s="39"/>
      <c r="T15417" s="39"/>
      <c r="U15417" s="39"/>
      <c r="V15417" s="39"/>
      <c r="W15417" s="30"/>
      <c r="X15417" s="17"/>
      <c r="Y15417" s="12"/>
      <c r="Z15417" s="13"/>
    </row>
    <row r="15418" spans="1:26" x14ac:dyDescent="0.25">
      <c r="A15418" s="11"/>
      <c r="B15418" s="12"/>
      <c r="C15418" s="12"/>
      <c r="D15418" s="12"/>
      <c r="E15418" s="12"/>
      <c r="F15418" s="12"/>
      <c r="G15418" s="13"/>
      <c r="H15418" s="13"/>
      <c r="I15418" s="13"/>
      <c r="J15418" s="13"/>
      <c r="K15418" s="14"/>
      <c r="L15418" s="14"/>
      <c r="M15418" s="14"/>
      <c r="N15418" s="14"/>
      <c r="O15418" s="14"/>
      <c r="P15418" s="14"/>
      <c r="Q15418" s="39"/>
      <c r="R15418" s="39"/>
      <c r="S15418" s="39"/>
      <c r="T15418" s="39"/>
      <c r="U15418" s="39"/>
      <c r="V15418" s="39"/>
      <c r="W15418" s="30"/>
      <c r="X15418" s="17"/>
      <c r="Y15418" s="12"/>
      <c r="Z15418" s="13"/>
    </row>
    <row r="15419" spans="1:26" x14ac:dyDescent="0.25">
      <c r="A15419" s="11"/>
      <c r="B15419" s="12"/>
      <c r="C15419" s="12"/>
      <c r="D15419" s="12"/>
      <c r="E15419" s="12"/>
      <c r="F15419" s="12"/>
      <c r="G15419" s="13"/>
      <c r="H15419" s="13"/>
      <c r="I15419" s="13"/>
      <c r="J15419" s="13"/>
      <c r="K15419" s="14"/>
      <c r="L15419" s="14"/>
      <c r="M15419" s="14"/>
      <c r="N15419" s="14"/>
      <c r="O15419" s="14"/>
      <c r="P15419" s="14"/>
      <c r="Q15419" s="39"/>
      <c r="R15419" s="39"/>
      <c r="S15419" s="39"/>
      <c r="T15419" s="39"/>
      <c r="U15419" s="39"/>
      <c r="V15419" s="39"/>
      <c r="W15419" s="39"/>
      <c r="X15419" s="17"/>
      <c r="Y15419" s="13"/>
      <c r="Z15419" s="13"/>
    </row>
    <row r="15420" spans="1:26" x14ac:dyDescent="0.25">
      <c r="A15420" s="11"/>
      <c r="B15420" s="12"/>
      <c r="C15420" s="12"/>
      <c r="D15420" s="12"/>
      <c r="E15420" s="12"/>
      <c r="F15420" s="12"/>
      <c r="G15420" s="13"/>
      <c r="H15420" s="13"/>
      <c r="I15420" s="13"/>
      <c r="J15420" s="13"/>
      <c r="K15420" s="14"/>
      <c r="L15420" s="14"/>
      <c r="M15420" s="14"/>
      <c r="N15420" s="14"/>
      <c r="O15420" s="14"/>
      <c r="P15420" s="14"/>
      <c r="Q15420" s="39"/>
      <c r="R15420" s="39"/>
      <c r="S15420" s="39"/>
      <c r="T15420" s="39"/>
      <c r="U15420" s="39"/>
      <c r="V15420" s="39"/>
      <c r="W15420" s="16"/>
      <c r="X15420" s="17"/>
      <c r="Y15420" s="12"/>
      <c r="Z15420" s="13"/>
    </row>
    <row r="15421" spans="1:26" x14ac:dyDescent="0.25">
      <c r="A15421" s="11"/>
      <c r="B15421" s="12"/>
      <c r="C15421" s="12"/>
      <c r="D15421" s="12"/>
      <c r="E15421" s="12"/>
      <c r="F15421" s="12"/>
      <c r="G15421" s="13"/>
      <c r="H15421" s="13"/>
      <c r="I15421" s="13"/>
      <c r="J15421" s="13"/>
      <c r="K15421" s="14"/>
      <c r="L15421" s="14"/>
      <c r="M15421" s="14"/>
      <c r="N15421" s="14"/>
      <c r="O15421" s="14"/>
      <c r="P15421" s="14"/>
      <c r="Q15421" s="39"/>
      <c r="R15421" s="39"/>
      <c r="S15421" s="39"/>
      <c r="T15421" s="39"/>
      <c r="U15421" s="39"/>
      <c r="V15421" s="39"/>
      <c r="W15421" s="30"/>
      <c r="X15421" s="17"/>
      <c r="Y15421" s="12"/>
      <c r="Z15421" s="13"/>
    </row>
    <row r="15422" spans="1:26" x14ac:dyDescent="0.25">
      <c r="A15422" s="11"/>
      <c r="B15422" s="12"/>
      <c r="C15422" s="12"/>
      <c r="D15422" s="12"/>
      <c r="E15422" s="12"/>
      <c r="F15422" s="12"/>
      <c r="G15422" s="13"/>
      <c r="H15422" s="13"/>
      <c r="I15422" s="13"/>
      <c r="J15422" s="13"/>
      <c r="K15422" s="14"/>
      <c r="L15422" s="14"/>
      <c r="M15422" s="14"/>
      <c r="N15422" s="14"/>
      <c r="O15422" s="14"/>
      <c r="P15422" s="14"/>
      <c r="Q15422" s="39"/>
      <c r="R15422" s="39"/>
      <c r="S15422" s="39"/>
      <c r="T15422" s="39"/>
      <c r="U15422" s="39"/>
      <c r="V15422" s="39"/>
      <c r="W15422" s="16"/>
      <c r="X15422" s="17"/>
      <c r="Y15422" s="12"/>
      <c r="Z15422" s="13"/>
    </row>
    <row r="15423" spans="1:26" x14ac:dyDescent="0.25">
      <c r="A15423" s="11"/>
      <c r="B15423" s="12"/>
      <c r="C15423" s="12"/>
      <c r="D15423" s="12"/>
      <c r="E15423" s="12"/>
      <c r="F15423" s="12"/>
      <c r="G15423" s="13"/>
      <c r="H15423" s="13"/>
      <c r="I15423" s="13"/>
      <c r="J15423" s="13"/>
      <c r="K15423" s="14"/>
      <c r="L15423" s="14"/>
      <c r="M15423" s="14"/>
      <c r="N15423" s="14"/>
      <c r="O15423" s="14"/>
      <c r="P15423" s="14"/>
      <c r="Q15423" s="39"/>
      <c r="R15423" s="39"/>
      <c r="S15423" s="39"/>
      <c r="T15423" s="39"/>
      <c r="U15423" s="39"/>
      <c r="V15423" s="39"/>
      <c r="W15423" s="16"/>
      <c r="X15423" s="17"/>
      <c r="Y15423" s="12"/>
      <c r="Z15423" s="13"/>
    </row>
    <row r="15424" spans="1:26" x14ac:dyDescent="0.25">
      <c r="A15424" s="11"/>
      <c r="B15424" s="12"/>
      <c r="C15424" s="12"/>
      <c r="D15424" s="12"/>
      <c r="E15424" s="12"/>
      <c r="F15424" s="12"/>
      <c r="G15424" s="13"/>
      <c r="H15424" s="13"/>
      <c r="I15424" s="13"/>
      <c r="J15424" s="13"/>
      <c r="K15424" s="14"/>
      <c r="L15424" s="14"/>
      <c r="M15424" s="14"/>
      <c r="N15424" s="14"/>
      <c r="O15424" s="14"/>
      <c r="P15424" s="14"/>
      <c r="Q15424" s="39"/>
      <c r="R15424" s="39"/>
      <c r="S15424" s="39"/>
      <c r="T15424" s="39"/>
      <c r="U15424" s="39"/>
      <c r="V15424" s="39"/>
      <c r="W15424" s="15"/>
      <c r="X15424" s="17"/>
      <c r="Y15424" s="12"/>
      <c r="Z15424" s="13"/>
    </row>
    <row r="15425" spans="1:26" x14ac:dyDescent="0.25">
      <c r="A15425" s="11"/>
      <c r="B15425" s="12"/>
      <c r="C15425" s="12"/>
      <c r="D15425" s="12"/>
      <c r="E15425" s="12"/>
      <c r="F15425" s="12"/>
      <c r="G15425" s="13"/>
      <c r="H15425" s="13"/>
      <c r="I15425" s="13"/>
      <c r="J15425" s="13"/>
      <c r="K15425" s="14"/>
      <c r="L15425" s="14"/>
      <c r="M15425" s="14"/>
      <c r="N15425" s="14"/>
      <c r="O15425" s="14"/>
      <c r="P15425" s="14"/>
      <c r="Q15425" s="39"/>
      <c r="R15425" s="39"/>
      <c r="S15425" s="39"/>
      <c r="T15425" s="39"/>
      <c r="U15425" s="39"/>
      <c r="V15425" s="39"/>
      <c r="W15425" s="15"/>
      <c r="X15425" s="17"/>
      <c r="Y15425" s="12"/>
      <c r="Z15425" s="13"/>
    </row>
    <row r="15426" spans="1:26" x14ac:dyDescent="0.25">
      <c r="A15426" s="11"/>
      <c r="B15426" s="12"/>
      <c r="C15426" s="12"/>
      <c r="D15426" s="12"/>
      <c r="E15426" s="12"/>
      <c r="F15426" s="12"/>
      <c r="G15426" s="13"/>
      <c r="H15426" s="13"/>
      <c r="I15426" s="13"/>
      <c r="J15426" s="13"/>
      <c r="K15426" s="14"/>
      <c r="L15426" s="14"/>
      <c r="M15426" s="14"/>
      <c r="N15426" s="14"/>
      <c r="O15426" s="14"/>
      <c r="P15426" s="14"/>
      <c r="Q15426" s="39"/>
      <c r="R15426" s="39"/>
      <c r="S15426" s="39"/>
      <c r="T15426" s="39"/>
      <c r="U15426" s="39"/>
      <c r="V15426" s="39"/>
      <c r="W15426" s="16"/>
      <c r="X15426" s="17"/>
      <c r="Y15426" s="12"/>
      <c r="Z15426" s="13"/>
    </row>
    <row r="15427" spans="1:26" x14ac:dyDescent="0.25">
      <c r="A15427" s="11"/>
      <c r="B15427" s="12"/>
      <c r="C15427" s="12"/>
      <c r="D15427" s="12"/>
      <c r="E15427" s="12"/>
      <c r="F15427" s="12"/>
      <c r="G15427" s="13"/>
      <c r="H15427" s="13"/>
      <c r="I15427" s="13"/>
      <c r="J15427" s="13"/>
      <c r="K15427" s="14"/>
      <c r="L15427" s="14"/>
      <c r="M15427" s="14"/>
      <c r="N15427" s="14"/>
      <c r="O15427" s="14"/>
      <c r="P15427" s="14"/>
      <c r="Q15427" s="39"/>
      <c r="R15427" s="39"/>
      <c r="S15427" s="39"/>
      <c r="T15427" s="39"/>
      <c r="U15427" s="39"/>
      <c r="V15427" s="39"/>
      <c r="W15427" s="39"/>
      <c r="X15427" s="17"/>
      <c r="Y15427" s="13"/>
      <c r="Z15427" s="13"/>
    </row>
    <row r="15428" spans="1:26" x14ac:dyDescent="0.25">
      <c r="A15428" s="11"/>
      <c r="B15428" s="12"/>
      <c r="C15428" s="12"/>
      <c r="D15428" s="12"/>
      <c r="E15428" s="12"/>
      <c r="F15428" s="12"/>
      <c r="G15428" s="13"/>
      <c r="H15428" s="13"/>
      <c r="I15428" s="13"/>
      <c r="J15428" s="13"/>
      <c r="K15428" s="14"/>
      <c r="L15428" s="14"/>
      <c r="M15428" s="14"/>
      <c r="N15428" s="14"/>
      <c r="O15428" s="14"/>
      <c r="P15428" s="14"/>
      <c r="Q15428" s="39"/>
      <c r="R15428" s="39"/>
      <c r="S15428" s="39"/>
      <c r="T15428" s="39"/>
      <c r="U15428" s="39"/>
      <c r="V15428" s="39"/>
      <c r="W15428" s="16"/>
      <c r="X15428" s="17"/>
      <c r="Y15428" s="12"/>
      <c r="Z15428" s="13"/>
    </row>
    <row r="15429" spans="1:26" x14ac:dyDescent="0.25">
      <c r="A15429" s="11"/>
      <c r="B15429" s="12"/>
      <c r="C15429" s="12"/>
      <c r="D15429" s="12"/>
      <c r="E15429" s="12"/>
      <c r="F15429" s="12"/>
      <c r="G15429" s="13"/>
      <c r="H15429" s="13"/>
      <c r="I15429" s="13"/>
      <c r="J15429" s="13"/>
      <c r="K15429" s="14"/>
      <c r="L15429" s="14"/>
      <c r="M15429" s="14"/>
      <c r="N15429" s="14"/>
      <c r="O15429" s="14"/>
      <c r="P15429" s="14"/>
      <c r="Q15429" s="39"/>
      <c r="R15429" s="39"/>
      <c r="S15429" s="39"/>
      <c r="T15429" s="39"/>
      <c r="U15429" s="39"/>
      <c r="V15429" s="39"/>
      <c r="W15429" s="16"/>
      <c r="X15429" s="17"/>
      <c r="Y15429" s="12"/>
      <c r="Z15429" s="13"/>
    </row>
    <row r="15430" spans="1:26" x14ac:dyDescent="0.25">
      <c r="A15430" s="11"/>
      <c r="B15430" s="12"/>
      <c r="C15430" s="12"/>
      <c r="D15430" s="12"/>
      <c r="E15430" s="12"/>
      <c r="F15430" s="12"/>
      <c r="G15430" s="13"/>
      <c r="H15430" s="13"/>
      <c r="I15430" s="13"/>
      <c r="J15430" s="13"/>
      <c r="K15430" s="14"/>
      <c r="L15430" s="14"/>
      <c r="M15430" s="14"/>
      <c r="N15430" s="14"/>
      <c r="O15430" s="14"/>
      <c r="P15430" s="14"/>
      <c r="Q15430" s="39"/>
      <c r="R15430" s="39"/>
      <c r="S15430" s="39"/>
      <c r="T15430" s="39"/>
      <c r="U15430" s="39"/>
      <c r="V15430" s="39"/>
      <c r="W15430" s="30"/>
      <c r="X15430" s="17"/>
      <c r="Y15430" s="12"/>
      <c r="Z15430" s="13"/>
    </row>
    <row r="15431" spans="1:26" x14ac:dyDescent="0.25">
      <c r="A15431" s="11"/>
      <c r="B15431" s="12"/>
      <c r="C15431" s="12"/>
      <c r="D15431" s="12"/>
      <c r="E15431" s="12"/>
      <c r="F15431" s="12"/>
      <c r="G15431" s="13"/>
      <c r="H15431" s="13"/>
      <c r="I15431" s="13"/>
      <c r="J15431" s="13"/>
      <c r="K15431" s="14"/>
      <c r="L15431" s="14"/>
      <c r="M15431" s="14"/>
      <c r="N15431" s="14"/>
      <c r="O15431" s="14"/>
      <c r="P15431" s="14"/>
      <c r="Q15431" s="39"/>
      <c r="R15431" s="39"/>
      <c r="S15431" s="39"/>
      <c r="T15431" s="39"/>
      <c r="U15431" s="39"/>
      <c r="V15431" s="39"/>
      <c r="W15431" s="16"/>
      <c r="X15431" s="17"/>
      <c r="Y15431" s="12"/>
      <c r="Z15431" s="13"/>
    </row>
    <row r="15432" spans="1:26" x14ac:dyDescent="0.25">
      <c r="A15432" s="11"/>
      <c r="B15432" s="12"/>
      <c r="C15432" s="12"/>
      <c r="D15432" s="12"/>
      <c r="E15432" s="12"/>
      <c r="F15432" s="12"/>
      <c r="G15432" s="13"/>
      <c r="H15432" s="13"/>
      <c r="I15432" s="13"/>
      <c r="J15432" s="13"/>
      <c r="K15432" s="14"/>
      <c r="L15432" s="14"/>
      <c r="M15432" s="14"/>
      <c r="N15432" s="14"/>
      <c r="O15432" s="14"/>
      <c r="P15432" s="14"/>
      <c r="Q15432" s="39"/>
      <c r="R15432" s="39"/>
      <c r="S15432" s="39"/>
      <c r="T15432" s="39"/>
      <c r="U15432" s="39"/>
      <c r="V15432" s="39"/>
      <c r="W15432" s="15"/>
      <c r="X15432" s="17"/>
      <c r="Y15432" s="12"/>
      <c r="Z15432" s="13"/>
    </row>
    <row r="15433" spans="1:26" x14ac:dyDescent="0.25">
      <c r="A15433" s="11"/>
      <c r="B15433" s="12"/>
      <c r="C15433" s="12"/>
      <c r="D15433" s="12"/>
      <c r="E15433" s="12"/>
      <c r="F15433" s="12"/>
      <c r="G15433" s="13"/>
      <c r="H15433" s="13"/>
      <c r="I15433" s="13"/>
      <c r="J15433" s="13"/>
      <c r="K15433" s="14"/>
      <c r="L15433" s="14"/>
      <c r="M15433" s="14"/>
      <c r="N15433" s="14"/>
      <c r="O15433" s="14"/>
      <c r="P15433" s="14"/>
      <c r="Q15433" s="39"/>
      <c r="R15433" s="39"/>
      <c r="S15433" s="39"/>
      <c r="T15433" s="39"/>
      <c r="U15433" s="39"/>
      <c r="V15433" s="39"/>
      <c r="W15433" s="39"/>
      <c r="X15433" s="17"/>
      <c r="Y15433" s="13"/>
      <c r="Z15433" s="13"/>
    </row>
    <row r="15434" spans="1:26" x14ac:dyDescent="0.25">
      <c r="A15434" s="11"/>
      <c r="B15434" s="12"/>
      <c r="C15434" s="12"/>
      <c r="D15434" s="12"/>
      <c r="E15434" s="12"/>
      <c r="F15434" s="12"/>
      <c r="G15434" s="13"/>
      <c r="H15434" s="13"/>
      <c r="I15434" s="13"/>
      <c r="J15434" s="13"/>
      <c r="K15434" s="14"/>
      <c r="L15434" s="14"/>
      <c r="M15434" s="14"/>
      <c r="N15434" s="14"/>
      <c r="O15434" s="14"/>
      <c r="P15434" s="14"/>
      <c r="Q15434" s="39"/>
      <c r="R15434" s="39"/>
      <c r="S15434" s="39"/>
      <c r="T15434" s="39"/>
      <c r="U15434" s="39"/>
      <c r="V15434" s="39"/>
      <c r="W15434" s="30"/>
      <c r="X15434" s="17"/>
      <c r="Y15434" s="12"/>
      <c r="Z15434" s="13"/>
    </row>
    <row r="15435" spans="1:26" x14ac:dyDescent="0.25">
      <c r="A15435" s="11"/>
      <c r="B15435" s="12"/>
      <c r="C15435" s="12"/>
      <c r="D15435" s="12"/>
      <c r="E15435" s="12"/>
      <c r="F15435" s="12"/>
      <c r="G15435" s="13"/>
      <c r="H15435" s="13"/>
      <c r="I15435" s="13"/>
      <c r="J15435" s="13"/>
      <c r="K15435" s="14"/>
      <c r="L15435" s="14"/>
      <c r="M15435" s="14"/>
      <c r="N15435" s="14"/>
      <c r="O15435" s="14"/>
      <c r="P15435" s="14"/>
      <c r="Q15435" s="39"/>
      <c r="R15435" s="39"/>
      <c r="S15435" s="39"/>
      <c r="T15435" s="39"/>
      <c r="U15435" s="39"/>
      <c r="V15435" s="39"/>
      <c r="W15435" s="30"/>
      <c r="X15435" s="17"/>
      <c r="Y15435" s="12"/>
      <c r="Z15435" s="13"/>
    </row>
    <row r="15436" spans="1:26" x14ac:dyDescent="0.25">
      <c r="A15436" s="11"/>
      <c r="B15436" s="12"/>
      <c r="C15436" s="12"/>
      <c r="D15436" s="12"/>
      <c r="E15436" s="12"/>
      <c r="F15436" s="12"/>
      <c r="G15436" s="13"/>
      <c r="H15436" s="13"/>
      <c r="I15436" s="13"/>
      <c r="J15436" s="13"/>
      <c r="K15436" s="14"/>
      <c r="L15436" s="14"/>
      <c r="M15436" s="14"/>
      <c r="N15436" s="14"/>
      <c r="O15436" s="14"/>
      <c r="P15436" s="14"/>
      <c r="Q15436" s="39"/>
      <c r="R15436" s="39"/>
      <c r="S15436" s="39"/>
      <c r="T15436" s="39"/>
      <c r="U15436" s="39"/>
      <c r="V15436" s="39"/>
      <c r="W15436" s="30"/>
      <c r="X15436" s="17"/>
      <c r="Y15436" s="12"/>
      <c r="Z15436" s="13"/>
    </row>
    <row r="15437" spans="1:26" x14ac:dyDescent="0.25">
      <c r="A15437" s="11"/>
      <c r="B15437" s="12"/>
      <c r="C15437" s="12"/>
      <c r="D15437" s="12"/>
      <c r="E15437" s="12"/>
      <c r="F15437" s="12"/>
      <c r="G15437" s="13"/>
      <c r="H15437" s="13"/>
      <c r="I15437" s="13"/>
      <c r="J15437" s="13"/>
      <c r="K15437" s="14"/>
      <c r="L15437" s="14"/>
      <c r="M15437" s="14"/>
      <c r="N15437" s="14"/>
      <c r="O15437" s="14"/>
      <c r="P15437" s="14"/>
      <c r="Q15437" s="39"/>
      <c r="R15437" s="39"/>
      <c r="S15437" s="39"/>
      <c r="T15437" s="39"/>
      <c r="U15437" s="39"/>
      <c r="V15437" s="39"/>
      <c r="W15437" s="30"/>
      <c r="X15437" s="17"/>
      <c r="Y15437" s="12"/>
      <c r="Z15437" s="13"/>
    </row>
    <row r="15438" spans="1:26" x14ac:dyDescent="0.25">
      <c r="A15438" s="11"/>
      <c r="B15438" s="12"/>
      <c r="C15438" s="12"/>
      <c r="D15438" s="12"/>
      <c r="E15438" s="12"/>
      <c r="F15438" s="12"/>
      <c r="G15438" s="13"/>
      <c r="H15438" s="13"/>
      <c r="I15438" s="13"/>
      <c r="J15438" s="13"/>
      <c r="K15438" s="14"/>
      <c r="L15438" s="14"/>
      <c r="M15438" s="14"/>
      <c r="N15438" s="14"/>
      <c r="O15438" s="14"/>
      <c r="P15438" s="14"/>
      <c r="Q15438" s="39"/>
      <c r="R15438" s="39"/>
      <c r="S15438" s="39"/>
      <c r="T15438" s="39"/>
      <c r="U15438" s="39"/>
      <c r="V15438" s="39"/>
      <c r="W15438" s="16"/>
      <c r="X15438" s="17"/>
      <c r="Y15438" s="12"/>
      <c r="Z15438" s="13"/>
    </row>
    <row r="15439" spans="1:26" x14ac:dyDescent="0.25">
      <c r="A15439" s="11"/>
      <c r="B15439" s="12"/>
      <c r="C15439" s="12"/>
      <c r="D15439" s="12"/>
      <c r="E15439" s="12"/>
      <c r="F15439" s="12"/>
      <c r="G15439" s="13"/>
      <c r="H15439" s="13"/>
      <c r="I15439" s="13"/>
      <c r="J15439" s="13"/>
      <c r="K15439" s="14"/>
      <c r="L15439" s="14"/>
      <c r="M15439" s="14"/>
      <c r="N15439" s="14"/>
      <c r="O15439" s="14"/>
      <c r="P15439" s="14"/>
      <c r="Q15439" s="39"/>
      <c r="R15439" s="39"/>
      <c r="S15439" s="39"/>
      <c r="T15439" s="39"/>
      <c r="U15439" s="39"/>
      <c r="V15439" s="39"/>
      <c r="W15439" s="30"/>
      <c r="X15439" s="17"/>
      <c r="Y15439" s="12"/>
      <c r="Z15439" s="13"/>
    </row>
    <row r="15440" spans="1:26" x14ac:dyDescent="0.25">
      <c r="A15440" s="11"/>
      <c r="B15440" s="12"/>
      <c r="C15440" s="12"/>
      <c r="D15440" s="12"/>
      <c r="E15440" s="12"/>
      <c r="F15440" s="12"/>
      <c r="G15440" s="13"/>
      <c r="H15440" s="13"/>
      <c r="I15440" s="13"/>
      <c r="J15440" s="13"/>
      <c r="K15440" s="14"/>
      <c r="L15440" s="14"/>
      <c r="M15440" s="14"/>
      <c r="N15440" s="14"/>
      <c r="O15440" s="14"/>
      <c r="P15440" s="14"/>
      <c r="Q15440" s="39"/>
      <c r="R15440" s="39"/>
      <c r="S15440" s="39"/>
      <c r="T15440" s="39"/>
      <c r="U15440" s="39"/>
      <c r="V15440" s="39"/>
      <c r="W15440" s="15"/>
      <c r="X15440" s="17"/>
      <c r="Y15440" s="12"/>
      <c r="Z15440" s="13"/>
    </row>
    <row r="15441" spans="1:26" x14ac:dyDescent="0.25">
      <c r="A15441" s="11"/>
      <c r="B15441" s="12"/>
      <c r="C15441" s="12"/>
      <c r="D15441" s="12"/>
      <c r="E15441" s="12"/>
      <c r="F15441" s="12"/>
      <c r="G15441" s="13"/>
      <c r="H15441" s="13"/>
      <c r="I15441" s="13"/>
      <c r="J15441" s="13"/>
      <c r="K15441" s="14"/>
      <c r="L15441" s="14"/>
      <c r="M15441" s="14"/>
      <c r="N15441" s="14"/>
      <c r="O15441" s="14"/>
      <c r="P15441" s="14"/>
      <c r="Q15441" s="39"/>
      <c r="R15441" s="39"/>
      <c r="S15441" s="39"/>
      <c r="T15441" s="39"/>
      <c r="U15441" s="39"/>
      <c r="V15441" s="39"/>
      <c r="W15441" s="15"/>
      <c r="X15441" s="17"/>
      <c r="Y15441" s="12"/>
      <c r="Z15441" s="13"/>
    </row>
    <row r="15442" spans="1:26" x14ac:dyDescent="0.25">
      <c r="A15442" s="11"/>
      <c r="B15442" s="12"/>
      <c r="C15442" s="12"/>
      <c r="D15442" s="12"/>
      <c r="E15442" s="12"/>
      <c r="F15442" s="12"/>
      <c r="G15442" s="13"/>
      <c r="H15442" s="13"/>
      <c r="I15442" s="13"/>
      <c r="J15442" s="13"/>
      <c r="K15442" s="14"/>
      <c r="L15442" s="14"/>
      <c r="M15442" s="14"/>
      <c r="N15442" s="14"/>
      <c r="O15442" s="14"/>
      <c r="P15442" s="14"/>
      <c r="Q15442" s="39"/>
      <c r="R15442" s="39"/>
      <c r="S15442" s="39"/>
      <c r="T15442" s="39"/>
      <c r="U15442" s="39"/>
      <c r="V15442" s="39"/>
      <c r="W15442" s="16"/>
      <c r="X15442" s="17"/>
      <c r="Y15442" s="12"/>
      <c r="Z15442" s="13"/>
    </row>
    <row r="15443" spans="1:26" x14ac:dyDescent="0.25">
      <c r="A15443" s="11"/>
      <c r="B15443" s="12"/>
      <c r="C15443" s="12"/>
      <c r="D15443" s="12"/>
      <c r="E15443" s="12"/>
      <c r="F15443" s="12"/>
      <c r="G15443" s="13"/>
      <c r="H15443" s="13"/>
      <c r="I15443" s="13"/>
      <c r="J15443" s="13"/>
      <c r="K15443" s="14"/>
      <c r="L15443" s="14"/>
      <c r="M15443" s="14"/>
      <c r="N15443" s="14"/>
      <c r="O15443" s="14"/>
      <c r="P15443" s="14"/>
      <c r="Q15443" s="39"/>
      <c r="R15443" s="39"/>
      <c r="S15443" s="39"/>
      <c r="T15443" s="39"/>
      <c r="U15443" s="39"/>
      <c r="V15443" s="39"/>
      <c r="W15443" s="15"/>
      <c r="X15443" s="17"/>
      <c r="Y15443" s="12"/>
      <c r="Z15443" s="13"/>
    </row>
    <row r="15444" spans="1:26" x14ac:dyDescent="0.25">
      <c r="A15444" s="11"/>
      <c r="B15444" s="12"/>
      <c r="C15444" s="12"/>
      <c r="D15444" s="12"/>
      <c r="E15444" s="12"/>
      <c r="F15444" s="12"/>
      <c r="G15444" s="13"/>
      <c r="H15444" s="13"/>
      <c r="I15444" s="13"/>
      <c r="J15444" s="13"/>
      <c r="K15444" s="14"/>
      <c r="L15444" s="14"/>
      <c r="M15444" s="14"/>
      <c r="N15444" s="14"/>
      <c r="O15444" s="14"/>
      <c r="P15444" s="14"/>
      <c r="Q15444" s="39"/>
      <c r="R15444" s="39"/>
      <c r="S15444" s="39"/>
      <c r="T15444" s="39"/>
      <c r="U15444" s="39"/>
      <c r="V15444" s="39"/>
      <c r="W15444" s="16"/>
      <c r="X15444" s="17"/>
      <c r="Y15444" s="12"/>
      <c r="Z15444" s="13"/>
    </row>
    <row r="15445" spans="1:26" x14ac:dyDescent="0.25">
      <c r="A15445" s="11"/>
      <c r="B15445" s="12"/>
      <c r="C15445" s="12"/>
      <c r="D15445" s="12"/>
      <c r="E15445" s="12"/>
      <c r="F15445" s="12"/>
      <c r="G15445" s="13"/>
      <c r="H15445" s="13"/>
      <c r="I15445" s="13"/>
      <c r="J15445" s="13"/>
      <c r="K15445" s="14"/>
      <c r="L15445" s="14"/>
      <c r="M15445" s="14"/>
      <c r="N15445" s="14"/>
      <c r="O15445" s="14"/>
      <c r="P15445" s="14"/>
      <c r="Q15445" s="39"/>
      <c r="R15445" s="39"/>
      <c r="S15445" s="39"/>
      <c r="T15445" s="39"/>
      <c r="U15445" s="39"/>
      <c r="V15445" s="39"/>
      <c r="W15445" s="16"/>
      <c r="X15445" s="17"/>
      <c r="Y15445" s="12"/>
      <c r="Z15445" s="13"/>
    </row>
    <row r="15446" spans="1:26" x14ac:dyDescent="0.25">
      <c r="A15446" s="11"/>
      <c r="B15446" s="12"/>
      <c r="C15446" s="12"/>
      <c r="D15446" s="12"/>
      <c r="E15446" s="12"/>
      <c r="F15446" s="12"/>
      <c r="G15446" s="13"/>
      <c r="H15446" s="13"/>
      <c r="I15446" s="13"/>
      <c r="J15446" s="13"/>
      <c r="K15446" s="14"/>
      <c r="L15446" s="14"/>
      <c r="M15446" s="14"/>
      <c r="N15446" s="14"/>
      <c r="O15446" s="14"/>
      <c r="P15446" s="14"/>
      <c r="Q15446" s="39"/>
      <c r="R15446" s="39"/>
      <c r="S15446" s="39"/>
      <c r="T15446" s="39"/>
      <c r="U15446" s="39"/>
      <c r="V15446" s="39"/>
      <c r="W15446" s="16"/>
      <c r="X15446" s="17"/>
      <c r="Y15446" s="12"/>
      <c r="Z15446" s="13"/>
    </row>
    <row r="15447" spans="1:26" x14ac:dyDescent="0.25">
      <c r="A15447" s="11"/>
      <c r="B15447" s="12"/>
      <c r="C15447" s="12"/>
      <c r="D15447" s="12"/>
      <c r="E15447" s="12"/>
      <c r="F15447" s="12"/>
      <c r="G15447" s="13"/>
      <c r="H15447" s="13"/>
      <c r="I15447" s="13"/>
      <c r="J15447" s="13"/>
      <c r="K15447" s="14"/>
      <c r="L15447" s="14"/>
      <c r="M15447" s="14"/>
      <c r="N15447" s="14"/>
      <c r="O15447" s="14"/>
      <c r="P15447" s="14"/>
      <c r="Q15447" s="39"/>
      <c r="R15447" s="39"/>
      <c r="S15447" s="39"/>
      <c r="T15447" s="39"/>
      <c r="U15447" s="39"/>
      <c r="V15447" s="39"/>
      <c r="W15447" s="39"/>
      <c r="X15447" s="17"/>
      <c r="Y15447" s="12"/>
      <c r="Z15447" s="13"/>
    </row>
    <row r="15448" spans="1:26" x14ac:dyDescent="0.25">
      <c r="A15448" s="11"/>
      <c r="B15448" s="12"/>
      <c r="C15448" s="12"/>
      <c r="D15448" s="12"/>
      <c r="E15448" s="12"/>
      <c r="F15448" s="12"/>
      <c r="G15448" s="13"/>
      <c r="H15448" s="13"/>
      <c r="I15448" s="13"/>
      <c r="J15448" s="13"/>
      <c r="K15448" s="14"/>
      <c r="L15448" s="14"/>
      <c r="M15448" s="14"/>
      <c r="N15448" s="14"/>
      <c r="O15448" s="14"/>
      <c r="P15448" s="14"/>
      <c r="Q15448" s="39"/>
      <c r="R15448" s="39"/>
      <c r="S15448" s="39"/>
      <c r="T15448" s="39"/>
      <c r="U15448" s="39"/>
      <c r="V15448" s="39"/>
      <c r="W15448" s="30"/>
      <c r="X15448" s="17"/>
      <c r="Y15448" s="12"/>
      <c r="Z15448" s="13"/>
    </row>
    <row r="15449" spans="1:26" x14ac:dyDescent="0.25">
      <c r="A15449" s="11"/>
      <c r="B15449" s="12"/>
      <c r="C15449" s="12"/>
      <c r="D15449" s="12"/>
      <c r="E15449" s="12"/>
      <c r="F15449" s="12"/>
      <c r="G15449" s="13"/>
      <c r="H15449" s="13"/>
      <c r="I15449" s="13"/>
      <c r="J15449" s="13"/>
      <c r="K15449" s="14"/>
      <c r="L15449" s="14"/>
      <c r="M15449" s="14"/>
      <c r="N15449" s="14"/>
      <c r="O15449" s="14"/>
      <c r="P15449" s="14"/>
      <c r="Q15449" s="39"/>
      <c r="R15449" s="39"/>
      <c r="S15449" s="39"/>
      <c r="T15449" s="39"/>
      <c r="U15449" s="39"/>
      <c r="V15449" s="39"/>
      <c r="W15449" s="39"/>
      <c r="X15449" s="17"/>
      <c r="Y15449" s="12"/>
      <c r="Z15449" s="13"/>
    </row>
    <row r="15450" spans="1:26" x14ac:dyDescent="0.25">
      <c r="A15450" s="11"/>
      <c r="B15450" s="12"/>
      <c r="C15450" s="12"/>
      <c r="D15450" s="12"/>
      <c r="E15450" s="12"/>
      <c r="F15450" s="12"/>
      <c r="G15450" s="13"/>
      <c r="H15450" s="13"/>
      <c r="I15450" s="13"/>
      <c r="J15450" s="13"/>
      <c r="K15450" s="14"/>
      <c r="L15450" s="14"/>
      <c r="M15450" s="14"/>
      <c r="N15450" s="14"/>
      <c r="O15450" s="14"/>
      <c r="P15450" s="14"/>
      <c r="Q15450" s="39"/>
      <c r="R15450" s="39"/>
      <c r="S15450" s="39"/>
      <c r="T15450" s="39"/>
      <c r="U15450" s="39"/>
      <c r="V15450" s="39"/>
      <c r="W15450" s="39"/>
      <c r="X15450" s="17"/>
      <c r="Y15450" s="13"/>
      <c r="Z15450" s="13"/>
    </row>
    <row r="15451" spans="1:26" x14ac:dyDescent="0.25">
      <c r="A15451" s="11"/>
      <c r="B15451" s="12"/>
      <c r="C15451" s="12"/>
      <c r="D15451" s="12"/>
      <c r="E15451" s="12"/>
      <c r="F15451" s="12"/>
      <c r="G15451" s="13"/>
      <c r="H15451" s="13"/>
      <c r="I15451" s="13"/>
      <c r="J15451" s="13"/>
      <c r="K15451" s="14"/>
      <c r="L15451" s="14"/>
      <c r="M15451" s="14"/>
      <c r="N15451" s="14"/>
      <c r="O15451" s="14"/>
      <c r="P15451" s="14"/>
      <c r="Q15451" s="39"/>
      <c r="R15451" s="39"/>
      <c r="S15451" s="39"/>
      <c r="T15451" s="39"/>
      <c r="U15451" s="39"/>
      <c r="V15451" s="39"/>
      <c r="W15451" s="39"/>
      <c r="X15451" s="17"/>
      <c r="Y15451" s="12"/>
      <c r="Z15451" s="13"/>
    </row>
    <row r="15452" spans="1:26" x14ac:dyDescent="0.25">
      <c r="A15452" s="11"/>
      <c r="B15452" s="12"/>
      <c r="C15452" s="12"/>
      <c r="D15452" s="12"/>
      <c r="E15452" s="12"/>
      <c r="F15452" s="12"/>
      <c r="G15452" s="13"/>
      <c r="H15452" s="13"/>
      <c r="I15452" s="13"/>
      <c r="J15452" s="13"/>
      <c r="K15452" s="14"/>
      <c r="L15452" s="14"/>
      <c r="M15452" s="14"/>
      <c r="N15452" s="14"/>
      <c r="O15452" s="14"/>
      <c r="P15452" s="14"/>
      <c r="Q15452" s="39"/>
      <c r="R15452" s="39"/>
      <c r="S15452" s="39"/>
      <c r="T15452" s="39"/>
      <c r="U15452" s="39"/>
      <c r="V15452" s="39"/>
      <c r="W15452" s="16"/>
      <c r="X15452" s="17"/>
      <c r="Y15452" s="12"/>
      <c r="Z15452" s="13"/>
    </row>
    <row r="15453" spans="1:26" x14ac:dyDescent="0.25">
      <c r="A15453" s="11"/>
      <c r="B15453" s="12"/>
      <c r="C15453" s="12"/>
      <c r="D15453" s="12"/>
      <c r="E15453" s="12"/>
      <c r="F15453" s="12"/>
      <c r="G15453" s="13"/>
      <c r="H15453" s="13"/>
      <c r="I15453" s="13"/>
      <c r="J15453" s="13"/>
      <c r="K15453" s="14"/>
      <c r="L15453" s="14"/>
      <c r="M15453" s="14"/>
      <c r="N15453" s="14"/>
      <c r="O15453" s="14"/>
      <c r="P15453" s="14"/>
      <c r="Q15453" s="39"/>
      <c r="R15453" s="39"/>
      <c r="S15453" s="39"/>
      <c r="T15453" s="39"/>
      <c r="U15453" s="39"/>
      <c r="V15453" s="39"/>
      <c r="W15453" s="16"/>
      <c r="X15453" s="17"/>
      <c r="Y15453" s="12"/>
      <c r="Z15453" s="13"/>
    </row>
    <row r="15454" spans="1:26" x14ac:dyDescent="0.25">
      <c r="A15454" s="11"/>
      <c r="B15454" s="12"/>
      <c r="C15454" s="12"/>
      <c r="D15454" s="12"/>
      <c r="E15454" s="12"/>
      <c r="F15454" s="12"/>
      <c r="G15454" s="13"/>
      <c r="H15454" s="13"/>
      <c r="I15454" s="13"/>
      <c r="J15454" s="13"/>
      <c r="K15454" s="14"/>
      <c r="L15454" s="14"/>
      <c r="M15454" s="14"/>
      <c r="N15454" s="14"/>
      <c r="O15454" s="14"/>
      <c r="P15454" s="14"/>
      <c r="Q15454" s="39"/>
      <c r="R15454" s="39"/>
      <c r="S15454" s="39"/>
      <c r="T15454" s="39"/>
      <c r="U15454" s="39"/>
      <c r="V15454" s="39"/>
      <c r="W15454" s="16"/>
      <c r="X15454" s="17"/>
      <c r="Y15454" s="12"/>
      <c r="Z15454" s="13"/>
    </row>
    <row r="15455" spans="1:26" x14ac:dyDescent="0.25">
      <c r="A15455" s="11"/>
      <c r="B15455" s="12"/>
      <c r="C15455" s="12"/>
      <c r="D15455" s="12"/>
      <c r="E15455" s="12"/>
      <c r="F15455" s="12"/>
      <c r="G15455" s="13"/>
      <c r="H15455" s="13"/>
      <c r="I15455" s="13"/>
      <c r="J15455" s="13"/>
      <c r="K15455" s="14"/>
      <c r="L15455" s="14"/>
      <c r="M15455" s="14"/>
      <c r="N15455" s="14"/>
      <c r="O15455" s="14"/>
      <c r="P15455" s="14"/>
      <c r="Q15455" s="39"/>
      <c r="R15455" s="39"/>
      <c r="S15455" s="39"/>
      <c r="T15455" s="39"/>
      <c r="U15455" s="39"/>
      <c r="V15455" s="39"/>
      <c r="W15455" s="30"/>
      <c r="X15455" s="17"/>
      <c r="Y15455" s="12"/>
      <c r="Z15455" s="13"/>
    </row>
    <row r="15456" spans="1:26" x14ac:dyDescent="0.25">
      <c r="A15456" s="11"/>
      <c r="B15456" s="12"/>
      <c r="C15456" s="12"/>
      <c r="D15456" s="12"/>
      <c r="E15456" s="12"/>
      <c r="F15456" s="12"/>
      <c r="G15456" s="13"/>
      <c r="H15456" s="13"/>
      <c r="I15456" s="13"/>
      <c r="J15456" s="13"/>
      <c r="K15456" s="14"/>
      <c r="L15456" s="14"/>
      <c r="M15456" s="14"/>
      <c r="N15456" s="14"/>
      <c r="O15456" s="14"/>
      <c r="P15456" s="14"/>
      <c r="Q15456" s="39"/>
      <c r="R15456" s="39"/>
      <c r="S15456" s="39"/>
      <c r="T15456" s="39"/>
      <c r="U15456" s="39"/>
      <c r="V15456" s="39"/>
      <c r="W15456" s="16"/>
      <c r="X15456" s="17"/>
      <c r="Y15456" s="12"/>
      <c r="Z15456" s="13"/>
    </row>
    <row r="15457" spans="1:26" x14ac:dyDescent="0.25">
      <c r="A15457" s="11"/>
      <c r="B15457" s="12"/>
      <c r="C15457" s="12"/>
      <c r="D15457" s="12"/>
      <c r="E15457" s="12"/>
      <c r="F15457" s="12"/>
      <c r="G15457" s="13"/>
      <c r="H15457" s="13"/>
      <c r="I15457" s="13"/>
      <c r="J15457" s="13"/>
      <c r="K15457" s="14"/>
      <c r="L15457" s="14"/>
      <c r="M15457" s="14"/>
      <c r="N15457" s="14"/>
      <c r="O15457" s="14"/>
      <c r="P15457" s="14"/>
      <c r="Q15457" s="39"/>
      <c r="R15457" s="39"/>
      <c r="S15457" s="39"/>
      <c r="T15457" s="39"/>
      <c r="U15457" s="39"/>
      <c r="V15457" s="39"/>
      <c r="W15457" s="16"/>
      <c r="X15457" s="17"/>
      <c r="Y15457" s="12"/>
      <c r="Z15457" s="13"/>
    </row>
    <row r="15458" spans="1:26" x14ac:dyDescent="0.25">
      <c r="A15458" s="11"/>
      <c r="B15458" s="12"/>
      <c r="C15458" s="12"/>
      <c r="D15458" s="12"/>
      <c r="E15458" s="12"/>
      <c r="F15458" s="12"/>
      <c r="G15458" s="13"/>
      <c r="H15458" s="13"/>
      <c r="I15458" s="13"/>
      <c r="J15458" s="13"/>
      <c r="K15458" s="14"/>
      <c r="L15458" s="14"/>
      <c r="M15458" s="14"/>
      <c r="N15458" s="14"/>
      <c r="O15458" s="14"/>
      <c r="P15458" s="14"/>
      <c r="Q15458" s="39"/>
      <c r="R15458" s="39"/>
      <c r="S15458" s="39"/>
      <c r="T15458" s="39"/>
      <c r="U15458" s="39"/>
      <c r="V15458" s="39"/>
      <c r="W15458" s="16"/>
      <c r="X15458" s="17"/>
      <c r="Y15458" s="12"/>
      <c r="Z15458" s="13"/>
    </row>
    <row r="15459" spans="1:26" x14ac:dyDescent="0.25">
      <c r="A15459" s="11"/>
      <c r="B15459" s="12"/>
      <c r="C15459" s="12"/>
      <c r="D15459" s="12"/>
      <c r="E15459" s="12"/>
      <c r="F15459" s="12"/>
      <c r="G15459" s="13"/>
      <c r="H15459" s="13"/>
      <c r="I15459" s="13"/>
      <c r="J15459" s="13"/>
      <c r="K15459" s="14"/>
      <c r="L15459" s="14"/>
      <c r="M15459" s="14"/>
      <c r="N15459" s="14"/>
      <c r="O15459" s="14"/>
      <c r="P15459" s="14"/>
      <c r="Q15459" s="39"/>
      <c r="R15459" s="39"/>
      <c r="S15459" s="39"/>
      <c r="T15459" s="39"/>
      <c r="U15459" s="39"/>
      <c r="V15459" s="39"/>
      <c r="W15459" s="16"/>
      <c r="X15459" s="17"/>
      <c r="Y15459" s="12"/>
      <c r="Z15459" s="13"/>
    </row>
    <row r="15460" spans="1:26" x14ac:dyDescent="0.25">
      <c r="A15460" s="11"/>
      <c r="B15460" s="12"/>
      <c r="C15460" s="12"/>
      <c r="D15460" s="12"/>
      <c r="E15460" s="12"/>
      <c r="F15460" s="12"/>
      <c r="G15460" s="13"/>
      <c r="H15460" s="13"/>
      <c r="I15460" s="13"/>
      <c r="J15460" s="13"/>
      <c r="K15460" s="14"/>
      <c r="L15460" s="14"/>
      <c r="M15460" s="14"/>
      <c r="N15460" s="14"/>
      <c r="O15460" s="14"/>
      <c r="P15460" s="14"/>
      <c r="Q15460" s="39"/>
      <c r="R15460" s="39"/>
      <c r="S15460" s="39"/>
      <c r="T15460" s="39"/>
      <c r="U15460" s="39"/>
      <c r="V15460" s="39"/>
      <c r="W15460" s="30"/>
      <c r="X15460" s="17"/>
      <c r="Y15460" s="12"/>
      <c r="Z15460" s="13"/>
    </row>
    <row r="15461" spans="1:26" x14ac:dyDescent="0.25">
      <c r="A15461" s="11"/>
      <c r="B15461" s="12"/>
      <c r="C15461" s="12"/>
      <c r="D15461" s="12"/>
      <c r="E15461" s="12"/>
      <c r="F15461" s="12"/>
      <c r="G15461" s="13"/>
      <c r="H15461" s="13"/>
      <c r="I15461" s="13"/>
      <c r="J15461" s="13"/>
      <c r="K15461" s="14"/>
      <c r="L15461" s="14"/>
      <c r="M15461" s="14"/>
      <c r="N15461" s="14"/>
      <c r="O15461" s="14"/>
      <c r="P15461" s="14"/>
      <c r="Q15461" s="39"/>
      <c r="R15461" s="39"/>
      <c r="S15461" s="39"/>
      <c r="T15461" s="39"/>
      <c r="U15461" s="39"/>
      <c r="V15461" s="39"/>
      <c r="W15461" s="16"/>
      <c r="X15461" s="17"/>
      <c r="Y15461" s="12"/>
      <c r="Z15461" s="13"/>
    </row>
    <row r="15462" spans="1:26" x14ac:dyDescent="0.25">
      <c r="A15462" s="11"/>
      <c r="B15462" s="12"/>
      <c r="C15462" s="12"/>
      <c r="D15462" s="12"/>
      <c r="E15462" s="12"/>
      <c r="F15462" s="12"/>
      <c r="G15462" s="13"/>
      <c r="H15462" s="13"/>
      <c r="I15462" s="13"/>
      <c r="J15462" s="13"/>
      <c r="K15462" s="14"/>
      <c r="L15462" s="14"/>
      <c r="M15462" s="14"/>
      <c r="N15462" s="14"/>
      <c r="O15462" s="14"/>
      <c r="P15462" s="14"/>
      <c r="Q15462" s="39"/>
      <c r="R15462" s="39"/>
      <c r="S15462" s="39"/>
      <c r="T15462" s="39"/>
      <c r="U15462" s="39"/>
      <c r="V15462" s="39"/>
      <c r="W15462" s="16"/>
      <c r="X15462" s="17"/>
      <c r="Y15462" s="12"/>
      <c r="Z15462" s="13"/>
    </row>
    <row r="15463" spans="1:26" x14ac:dyDescent="0.25">
      <c r="A15463" s="11"/>
      <c r="B15463" s="12"/>
      <c r="C15463" s="12"/>
      <c r="D15463" s="12"/>
      <c r="E15463" s="12"/>
      <c r="F15463" s="12"/>
      <c r="G15463" s="13"/>
      <c r="H15463" s="13"/>
      <c r="I15463" s="13"/>
      <c r="J15463" s="13"/>
      <c r="K15463" s="14"/>
      <c r="L15463" s="14"/>
      <c r="M15463" s="14"/>
      <c r="N15463" s="14"/>
      <c r="O15463" s="14"/>
      <c r="P15463" s="14"/>
      <c r="Q15463" s="39"/>
      <c r="R15463" s="39"/>
      <c r="S15463" s="39"/>
      <c r="T15463" s="39"/>
      <c r="U15463" s="39"/>
      <c r="V15463" s="39"/>
      <c r="W15463" s="16"/>
      <c r="X15463" s="17"/>
      <c r="Y15463" s="12"/>
      <c r="Z15463" s="13"/>
    </row>
    <row r="15464" spans="1:26" x14ac:dyDescent="0.25">
      <c r="A15464" s="11"/>
      <c r="B15464" s="12"/>
      <c r="C15464" s="12"/>
      <c r="D15464" s="12"/>
      <c r="E15464" s="12"/>
      <c r="F15464" s="12"/>
      <c r="G15464" s="13"/>
      <c r="H15464" s="13"/>
      <c r="I15464" s="13"/>
      <c r="J15464" s="13"/>
      <c r="K15464" s="14"/>
      <c r="L15464" s="14"/>
      <c r="M15464" s="14"/>
      <c r="N15464" s="14"/>
      <c r="O15464" s="14"/>
      <c r="P15464" s="14"/>
      <c r="Q15464" s="39"/>
      <c r="R15464" s="39"/>
      <c r="S15464" s="39"/>
      <c r="T15464" s="39"/>
      <c r="U15464" s="39"/>
      <c r="V15464" s="39"/>
      <c r="W15464" s="16"/>
      <c r="X15464" s="17"/>
      <c r="Y15464" s="12"/>
      <c r="Z15464" s="13"/>
    </row>
    <row r="15465" spans="1:26" x14ac:dyDescent="0.25">
      <c r="A15465" s="11"/>
      <c r="B15465" s="12"/>
      <c r="C15465" s="12"/>
      <c r="D15465" s="12"/>
      <c r="E15465" s="12"/>
      <c r="F15465" s="12"/>
      <c r="G15465" s="13"/>
      <c r="H15465" s="13"/>
      <c r="I15465" s="13"/>
      <c r="J15465" s="13"/>
      <c r="K15465" s="14"/>
      <c r="L15465" s="14"/>
      <c r="M15465" s="14"/>
      <c r="N15465" s="14"/>
      <c r="O15465" s="14"/>
      <c r="P15465" s="14"/>
      <c r="Q15465" s="39"/>
      <c r="R15465" s="39"/>
      <c r="S15465" s="39"/>
      <c r="T15465" s="39"/>
      <c r="U15465" s="39"/>
      <c r="V15465" s="39"/>
      <c r="W15465" s="16"/>
      <c r="X15465" s="17"/>
      <c r="Y15465" s="12"/>
      <c r="Z15465" s="13"/>
    </row>
    <row r="15466" spans="1:26" x14ac:dyDescent="0.25">
      <c r="A15466" s="11"/>
      <c r="B15466" s="12"/>
      <c r="C15466" s="12"/>
      <c r="D15466" s="12"/>
      <c r="E15466" s="12"/>
      <c r="F15466" s="12"/>
      <c r="G15466" s="13"/>
      <c r="H15466" s="13"/>
      <c r="I15466" s="13"/>
      <c r="J15466" s="13"/>
      <c r="K15466" s="14"/>
      <c r="L15466" s="14"/>
      <c r="M15466" s="14"/>
      <c r="N15466" s="14"/>
      <c r="O15466" s="14"/>
      <c r="P15466" s="14"/>
      <c r="Q15466" s="39"/>
      <c r="R15466" s="39"/>
      <c r="S15466" s="39"/>
      <c r="T15466" s="39"/>
      <c r="U15466" s="39"/>
      <c r="V15466" s="39"/>
      <c r="W15466" s="30"/>
      <c r="X15466" s="17"/>
      <c r="Y15466" s="12"/>
      <c r="Z15466" s="13"/>
    </row>
    <row r="15467" spans="1:26" x14ac:dyDescent="0.25">
      <c r="A15467" s="11"/>
      <c r="B15467" s="12"/>
      <c r="C15467" s="12"/>
      <c r="D15467" s="12"/>
      <c r="E15467" s="12"/>
      <c r="F15467" s="12"/>
      <c r="G15467" s="13"/>
      <c r="H15467" s="13"/>
      <c r="I15467" s="13"/>
      <c r="J15467" s="13"/>
      <c r="K15467" s="14"/>
      <c r="L15467" s="14"/>
      <c r="M15467" s="14"/>
      <c r="N15467" s="14"/>
      <c r="O15467" s="14"/>
      <c r="P15467" s="14"/>
      <c r="Q15467" s="39"/>
      <c r="R15467" s="39"/>
      <c r="S15467" s="39"/>
      <c r="T15467" s="39"/>
      <c r="U15467" s="39"/>
      <c r="V15467" s="39"/>
      <c r="W15467" s="39"/>
      <c r="X15467" s="17"/>
      <c r="Y15467" s="13"/>
      <c r="Z15467" s="13"/>
    </row>
    <row r="15468" spans="1:26" x14ac:dyDescent="0.25">
      <c r="A15468" s="11"/>
      <c r="B15468" s="12"/>
      <c r="C15468" s="12"/>
      <c r="D15468" s="12"/>
      <c r="E15468" s="12"/>
      <c r="F15468" s="12"/>
      <c r="G15468" s="13"/>
      <c r="H15468" s="13"/>
      <c r="I15468" s="13"/>
      <c r="J15468" s="13"/>
      <c r="K15468" s="14"/>
      <c r="L15468" s="14"/>
      <c r="M15468" s="14"/>
      <c r="N15468" s="14"/>
      <c r="O15468" s="14"/>
      <c r="P15468" s="14"/>
      <c r="Q15468" s="39"/>
      <c r="R15468" s="39"/>
      <c r="S15468" s="39"/>
      <c r="T15468" s="39"/>
      <c r="U15468" s="39"/>
      <c r="V15468" s="39"/>
      <c r="W15468" s="16"/>
      <c r="X15468" s="17"/>
      <c r="Y15468" s="12"/>
      <c r="Z15468" s="13"/>
    </row>
    <row r="15469" spans="1:26" x14ac:dyDescent="0.25">
      <c r="A15469" s="11"/>
      <c r="B15469" s="12"/>
      <c r="C15469" s="12"/>
      <c r="D15469" s="12"/>
      <c r="E15469" s="12"/>
      <c r="F15469" s="12"/>
      <c r="G15469" s="13"/>
      <c r="H15469" s="13"/>
      <c r="I15469" s="13"/>
      <c r="J15469" s="13"/>
      <c r="K15469" s="14"/>
      <c r="L15469" s="14"/>
      <c r="M15469" s="14"/>
      <c r="N15469" s="14"/>
      <c r="O15469" s="14"/>
      <c r="P15469" s="14"/>
      <c r="Q15469" s="39"/>
      <c r="R15469" s="39"/>
      <c r="S15469" s="39"/>
      <c r="T15469" s="39"/>
      <c r="U15469" s="39"/>
      <c r="V15469" s="39"/>
      <c r="W15469" s="30"/>
      <c r="X15469" s="17"/>
      <c r="Y15469" s="12"/>
      <c r="Z15469" s="13"/>
    </row>
    <row r="15470" spans="1:26" x14ac:dyDescent="0.25">
      <c r="A15470" s="11"/>
      <c r="B15470" s="12"/>
      <c r="C15470" s="12"/>
      <c r="D15470" s="12"/>
      <c r="E15470" s="12"/>
      <c r="F15470" s="12"/>
      <c r="G15470" s="13"/>
      <c r="H15470" s="13"/>
      <c r="I15470" s="13"/>
      <c r="J15470" s="13"/>
      <c r="K15470" s="14"/>
      <c r="L15470" s="14"/>
      <c r="M15470" s="14"/>
      <c r="N15470" s="14"/>
      <c r="O15470" s="14"/>
      <c r="P15470" s="14"/>
      <c r="Q15470" s="39"/>
      <c r="R15470" s="39"/>
      <c r="S15470" s="39"/>
      <c r="T15470" s="39"/>
      <c r="U15470" s="39"/>
      <c r="V15470" s="39"/>
      <c r="W15470" s="30"/>
      <c r="X15470" s="17"/>
      <c r="Y15470" s="12"/>
      <c r="Z15470" s="13"/>
    </row>
    <row r="15471" spans="1:26" x14ac:dyDescent="0.25">
      <c r="A15471" s="11"/>
      <c r="B15471" s="12"/>
      <c r="C15471" s="12"/>
      <c r="D15471" s="12"/>
      <c r="E15471" s="12"/>
      <c r="F15471" s="12"/>
      <c r="G15471" s="13"/>
      <c r="H15471" s="13"/>
      <c r="I15471" s="13"/>
      <c r="J15471" s="13"/>
      <c r="K15471" s="14"/>
      <c r="L15471" s="14"/>
      <c r="M15471" s="14"/>
      <c r="N15471" s="14"/>
      <c r="O15471" s="14"/>
      <c r="P15471" s="14"/>
      <c r="Q15471" s="39"/>
      <c r="R15471" s="39"/>
      <c r="S15471" s="39"/>
      <c r="T15471" s="39"/>
      <c r="U15471" s="39"/>
      <c r="V15471" s="39"/>
      <c r="W15471" s="39"/>
      <c r="X15471" s="17"/>
      <c r="Y15471" s="13"/>
      <c r="Z15471" s="13"/>
    </row>
    <row r="15472" spans="1:26" x14ac:dyDescent="0.25">
      <c r="A15472" s="11"/>
      <c r="B15472" s="12"/>
      <c r="C15472" s="12"/>
      <c r="D15472" s="12"/>
      <c r="E15472" s="12"/>
      <c r="F15472" s="12"/>
      <c r="G15472" s="13"/>
      <c r="H15472" s="13"/>
      <c r="I15472" s="13"/>
      <c r="J15472" s="13"/>
      <c r="K15472" s="14"/>
      <c r="L15472" s="14"/>
      <c r="M15472" s="14"/>
      <c r="N15472" s="14"/>
      <c r="O15472" s="14"/>
      <c r="P15472" s="14"/>
      <c r="Q15472" s="39"/>
      <c r="R15472" s="39"/>
      <c r="S15472" s="39"/>
      <c r="T15472" s="39"/>
      <c r="U15472" s="39"/>
      <c r="V15472" s="39"/>
      <c r="W15472" s="30"/>
      <c r="X15472" s="17"/>
      <c r="Y15472" s="12"/>
      <c r="Z15472" s="13"/>
    </row>
    <row r="15473" spans="1:26" x14ac:dyDescent="0.25">
      <c r="A15473" s="11"/>
      <c r="B15473" s="12"/>
      <c r="C15473" s="12"/>
      <c r="D15473" s="12"/>
      <c r="E15473" s="12"/>
      <c r="F15473" s="12"/>
      <c r="G15473" s="13"/>
      <c r="H15473" s="13"/>
      <c r="I15473" s="13"/>
      <c r="J15473" s="13"/>
      <c r="K15473" s="14"/>
      <c r="L15473" s="14"/>
      <c r="M15473" s="14"/>
      <c r="N15473" s="14"/>
      <c r="O15473" s="14"/>
      <c r="P15473" s="14"/>
      <c r="Q15473" s="39"/>
      <c r="R15473" s="39"/>
      <c r="S15473" s="39"/>
      <c r="T15473" s="39"/>
      <c r="U15473" s="39"/>
      <c r="V15473" s="39"/>
      <c r="W15473" s="39"/>
      <c r="X15473" s="17"/>
      <c r="Y15473" s="13"/>
      <c r="Z15473" s="13"/>
    </row>
    <row r="15474" spans="1:26" x14ac:dyDescent="0.25">
      <c r="A15474" s="11"/>
      <c r="B15474" s="12"/>
      <c r="C15474" s="12"/>
      <c r="D15474" s="12"/>
      <c r="E15474" s="12"/>
      <c r="F15474" s="12"/>
      <c r="G15474" s="13"/>
      <c r="H15474" s="13"/>
      <c r="I15474" s="13"/>
      <c r="J15474" s="13"/>
      <c r="K15474" s="14"/>
      <c r="L15474" s="14"/>
      <c r="M15474" s="14"/>
      <c r="N15474" s="14"/>
      <c r="O15474" s="14"/>
      <c r="P15474" s="14"/>
      <c r="Q15474" s="39"/>
      <c r="R15474" s="39"/>
      <c r="S15474" s="39"/>
      <c r="T15474" s="39"/>
      <c r="U15474" s="39"/>
      <c r="V15474" s="39"/>
      <c r="W15474" s="39"/>
      <c r="X15474" s="17"/>
      <c r="Y15474" s="13"/>
      <c r="Z15474" s="13"/>
    </row>
    <row r="15475" spans="1:26" x14ac:dyDescent="0.25">
      <c r="A15475" s="11"/>
      <c r="B15475" s="12"/>
      <c r="C15475" s="12"/>
      <c r="D15475" s="12"/>
      <c r="E15475" s="12"/>
      <c r="F15475" s="12"/>
      <c r="G15475" s="13"/>
      <c r="H15475" s="13"/>
      <c r="I15475" s="13"/>
      <c r="J15475" s="13"/>
      <c r="K15475" s="14"/>
      <c r="L15475" s="14"/>
      <c r="M15475" s="14"/>
      <c r="N15475" s="14"/>
      <c r="O15475" s="14"/>
      <c r="P15475" s="14"/>
      <c r="Q15475" s="39"/>
      <c r="R15475" s="39"/>
      <c r="S15475" s="39"/>
      <c r="T15475" s="39"/>
      <c r="U15475" s="39"/>
      <c r="V15475" s="39"/>
      <c r="W15475" s="30"/>
      <c r="X15475" s="17"/>
      <c r="Y15475" s="12"/>
      <c r="Z15475" s="13"/>
    </row>
    <row r="15476" spans="1:26" x14ac:dyDescent="0.25">
      <c r="A15476" s="11"/>
      <c r="B15476" s="12"/>
      <c r="C15476" s="12"/>
      <c r="D15476" s="12"/>
      <c r="E15476" s="12"/>
      <c r="F15476" s="12"/>
      <c r="G15476" s="13"/>
      <c r="H15476" s="13"/>
      <c r="I15476" s="13"/>
      <c r="J15476" s="13"/>
      <c r="K15476" s="14"/>
      <c r="L15476" s="14"/>
      <c r="M15476" s="14"/>
      <c r="N15476" s="14"/>
      <c r="O15476" s="14"/>
      <c r="P15476" s="14"/>
      <c r="Q15476" s="39"/>
      <c r="R15476" s="39"/>
      <c r="S15476" s="39"/>
      <c r="T15476" s="39"/>
      <c r="U15476" s="39"/>
      <c r="V15476" s="39"/>
      <c r="W15476" s="16"/>
      <c r="X15476" s="17"/>
      <c r="Y15476" s="12"/>
      <c r="Z15476" s="13"/>
    </row>
    <row r="15477" spans="1:26" x14ac:dyDescent="0.25">
      <c r="A15477" s="11"/>
      <c r="B15477" s="12"/>
      <c r="C15477" s="12"/>
      <c r="D15477" s="12"/>
      <c r="E15477" s="12"/>
      <c r="F15477" s="12"/>
      <c r="G15477" s="13"/>
      <c r="H15477" s="13"/>
      <c r="I15477" s="13"/>
      <c r="J15477" s="13"/>
      <c r="K15477" s="14"/>
      <c r="L15477" s="14"/>
      <c r="M15477" s="14"/>
      <c r="N15477" s="14"/>
      <c r="O15477" s="14"/>
      <c r="P15477" s="14"/>
      <c r="Q15477" s="39"/>
      <c r="R15477" s="39"/>
      <c r="S15477" s="39"/>
      <c r="T15477" s="39"/>
      <c r="U15477" s="39"/>
      <c r="V15477" s="39"/>
      <c r="W15477" s="30"/>
      <c r="X15477" s="17"/>
      <c r="Y15477" s="12"/>
      <c r="Z15477" s="13"/>
    </row>
    <row r="15478" spans="1:26" x14ac:dyDescent="0.25">
      <c r="A15478" s="11"/>
      <c r="B15478" s="12"/>
      <c r="C15478" s="12"/>
      <c r="D15478" s="12"/>
      <c r="E15478" s="12"/>
      <c r="F15478" s="12"/>
      <c r="G15478" s="13"/>
      <c r="H15478" s="13"/>
      <c r="I15478" s="13"/>
      <c r="J15478" s="13"/>
      <c r="K15478" s="14"/>
      <c r="L15478" s="14"/>
      <c r="M15478" s="14"/>
      <c r="N15478" s="14"/>
      <c r="O15478" s="14"/>
      <c r="P15478" s="14"/>
      <c r="Q15478" s="39"/>
      <c r="R15478" s="39"/>
      <c r="S15478" s="39"/>
      <c r="T15478" s="39"/>
      <c r="U15478" s="39"/>
      <c r="V15478" s="39"/>
      <c r="W15478" s="30"/>
      <c r="X15478" s="17"/>
      <c r="Y15478" s="12"/>
      <c r="Z15478" s="13"/>
    </row>
    <row r="15479" spans="1:26" x14ac:dyDescent="0.25">
      <c r="A15479" s="11"/>
      <c r="B15479" s="12"/>
      <c r="C15479" s="12"/>
      <c r="D15479" s="12"/>
      <c r="E15479" s="12"/>
      <c r="F15479" s="12"/>
      <c r="G15479" s="13"/>
      <c r="H15479" s="13"/>
      <c r="I15479" s="13"/>
      <c r="J15479" s="13"/>
      <c r="K15479" s="14"/>
      <c r="L15479" s="14"/>
      <c r="M15479" s="14"/>
      <c r="N15479" s="14"/>
      <c r="O15479" s="14"/>
      <c r="P15479" s="14"/>
      <c r="Q15479" s="39"/>
      <c r="R15479" s="39"/>
      <c r="S15479" s="39"/>
      <c r="T15479" s="39"/>
      <c r="U15479" s="39"/>
      <c r="V15479" s="39"/>
      <c r="W15479" s="16"/>
      <c r="X15479" s="17"/>
      <c r="Y15479" s="12"/>
      <c r="Z15479" s="13"/>
    </row>
    <row r="15480" spans="1:26" x14ac:dyDescent="0.25">
      <c r="A15480" s="11"/>
      <c r="B15480" s="12"/>
      <c r="C15480" s="12"/>
      <c r="D15480" s="12"/>
      <c r="E15480" s="12"/>
      <c r="F15480" s="12"/>
      <c r="G15480" s="13"/>
      <c r="H15480" s="13"/>
      <c r="I15480" s="13"/>
      <c r="J15480" s="13"/>
      <c r="K15480" s="14"/>
      <c r="L15480" s="14"/>
      <c r="M15480" s="14"/>
      <c r="N15480" s="14"/>
      <c r="O15480" s="14"/>
      <c r="P15480" s="14"/>
      <c r="Q15480" s="39"/>
      <c r="R15480" s="39"/>
      <c r="S15480" s="39"/>
      <c r="T15480" s="39"/>
      <c r="U15480" s="39"/>
      <c r="V15480" s="39"/>
      <c r="W15480" s="39"/>
      <c r="X15480" s="17"/>
      <c r="Y15480" s="12"/>
      <c r="Z15480" s="13"/>
    </row>
    <row r="15481" spans="1:26" x14ac:dyDescent="0.25">
      <c r="A15481" s="11"/>
      <c r="B15481" s="12"/>
      <c r="C15481" s="12"/>
      <c r="D15481" s="12"/>
      <c r="E15481" s="12"/>
      <c r="F15481" s="12"/>
      <c r="G15481" s="13"/>
      <c r="H15481" s="13"/>
      <c r="I15481" s="13"/>
      <c r="J15481" s="13"/>
      <c r="K15481" s="14"/>
      <c r="L15481" s="14"/>
      <c r="M15481" s="14"/>
      <c r="N15481" s="14"/>
      <c r="O15481" s="14"/>
      <c r="P15481" s="14"/>
      <c r="Q15481" s="39"/>
      <c r="R15481" s="39"/>
      <c r="S15481" s="39"/>
      <c r="T15481" s="39"/>
      <c r="U15481" s="39"/>
      <c r="V15481" s="39"/>
      <c r="W15481" s="30"/>
      <c r="X15481" s="17"/>
      <c r="Y15481" s="12"/>
      <c r="Z15481" s="13"/>
    </row>
    <row r="15482" spans="1:26" x14ac:dyDescent="0.25">
      <c r="A15482" s="11"/>
      <c r="B15482" s="12"/>
      <c r="C15482" s="12"/>
      <c r="D15482" s="12"/>
      <c r="E15482" s="12"/>
      <c r="F15482" s="12"/>
      <c r="G15482" s="13"/>
      <c r="H15482" s="13"/>
      <c r="I15482" s="13"/>
      <c r="J15482" s="13"/>
      <c r="K15482" s="14"/>
      <c r="L15482" s="14"/>
      <c r="M15482" s="14"/>
      <c r="N15482" s="14"/>
      <c r="O15482" s="14"/>
      <c r="P15482" s="14"/>
      <c r="Q15482" s="39"/>
      <c r="R15482" s="39"/>
      <c r="S15482" s="39"/>
      <c r="T15482" s="39"/>
      <c r="U15482" s="39"/>
      <c r="V15482" s="39"/>
      <c r="W15482" s="30"/>
      <c r="X15482" s="17"/>
      <c r="Y15482" s="12"/>
      <c r="Z15482" s="13"/>
    </row>
    <row r="15483" spans="1:26" x14ac:dyDescent="0.25">
      <c r="A15483" s="11"/>
      <c r="B15483" s="12"/>
      <c r="C15483" s="12"/>
      <c r="D15483" s="12"/>
      <c r="E15483" s="12"/>
      <c r="F15483" s="12"/>
      <c r="G15483" s="13"/>
      <c r="H15483" s="13"/>
      <c r="I15483" s="13"/>
      <c r="J15483" s="13"/>
      <c r="K15483" s="14"/>
      <c r="L15483" s="14"/>
      <c r="M15483" s="14"/>
      <c r="N15483" s="14"/>
      <c r="O15483" s="14"/>
      <c r="P15483" s="14"/>
      <c r="Q15483" s="39"/>
      <c r="R15483" s="39"/>
      <c r="S15483" s="39"/>
      <c r="T15483" s="39"/>
      <c r="U15483" s="39"/>
      <c r="V15483" s="39"/>
      <c r="W15483" s="16"/>
      <c r="X15483" s="17"/>
      <c r="Y15483" s="12"/>
      <c r="Z15483" s="13"/>
    </row>
    <row r="15484" spans="1:26" x14ac:dyDescent="0.25">
      <c r="A15484" s="11"/>
      <c r="B15484" s="12"/>
      <c r="C15484" s="12"/>
      <c r="D15484" s="12"/>
      <c r="E15484" s="12"/>
      <c r="F15484" s="12"/>
      <c r="G15484" s="13"/>
      <c r="H15484" s="13"/>
      <c r="I15484" s="13"/>
      <c r="J15484" s="13"/>
      <c r="K15484" s="14"/>
      <c r="L15484" s="14"/>
      <c r="M15484" s="14"/>
      <c r="N15484" s="14"/>
      <c r="O15484" s="14"/>
      <c r="P15484" s="14"/>
      <c r="Q15484" s="39"/>
      <c r="R15484" s="39"/>
      <c r="S15484" s="39"/>
      <c r="T15484" s="39"/>
      <c r="U15484" s="39"/>
      <c r="V15484" s="39"/>
      <c r="W15484" s="17"/>
      <c r="X15484" s="17"/>
      <c r="Y15484" s="12"/>
      <c r="Z15484" s="13"/>
    </row>
    <row r="15485" spans="1:26" x14ac:dyDescent="0.25">
      <c r="A15485" s="11"/>
      <c r="B15485" s="12"/>
      <c r="C15485" s="12"/>
      <c r="D15485" s="12"/>
      <c r="E15485" s="12"/>
      <c r="F15485" s="12"/>
      <c r="G15485" s="13"/>
      <c r="H15485" s="13"/>
      <c r="I15485" s="13"/>
      <c r="J15485" s="13"/>
      <c r="K15485" s="14"/>
      <c r="L15485" s="14"/>
      <c r="M15485" s="14"/>
      <c r="N15485" s="14"/>
      <c r="O15485" s="14"/>
      <c r="P15485" s="14"/>
      <c r="Q15485" s="39"/>
      <c r="R15485" s="39"/>
      <c r="S15485" s="39"/>
      <c r="T15485" s="39"/>
      <c r="U15485" s="39"/>
      <c r="V15485" s="39"/>
      <c r="W15485" s="16"/>
      <c r="X15485" s="17"/>
      <c r="Y15485" s="12"/>
      <c r="Z15485" s="13"/>
    </row>
    <row r="15486" spans="1:26" x14ac:dyDescent="0.25">
      <c r="A15486" s="11"/>
      <c r="B15486" s="12"/>
      <c r="C15486" s="12"/>
      <c r="D15486" s="12"/>
      <c r="E15486" s="12"/>
      <c r="F15486" s="12"/>
      <c r="G15486" s="13"/>
      <c r="H15486" s="13"/>
      <c r="I15486" s="13"/>
      <c r="J15486" s="13"/>
      <c r="K15486" s="14"/>
      <c r="L15486" s="14"/>
      <c r="M15486" s="14"/>
      <c r="N15486" s="14"/>
      <c r="O15486" s="14"/>
      <c r="P15486" s="14"/>
      <c r="Q15486" s="39"/>
      <c r="R15486" s="39"/>
      <c r="S15486" s="39"/>
      <c r="T15486" s="39"/>
      <c r="U15486" s="39"/>
      <c r="V15486" s="39"/>
      <c r="W15486" s="39"/>
      <c r="X15486" s="17"/>
      <c r="Y15486" s="12"/>
      <c r="Z15486" s="13"/>
    </row>
    <row r="15487" spans="1:26" x14ac:dyDescent="0.25">
      <c r="A15487" s="11"/>
      <c r="B15487" s="12"/>
      <c r="C15487" s="12"/>
      <c r="D15487" s="12"/>
      <c r="E15487" s="12"/>
      <c r="F15487" s="12"/>
      <c r="G15487" s="13"/>
      <c r="H15487" s="13"/>
      <c r="I15487" s="13"/>
      <c r="J15487" s="13"/>
      <c r="K15487" s="14"/>
      <c r="L15487" s="14"/>
      <c r="M15487" s="14"/>
      <c r="N15487" s="14"/>
      <c r="O15487" s="14"/>
      <c r="P15487" s="14"/>
      <c r="Q15487" s="39"/>
      <c r="R15487" s="39"/>
      <c r="S15487" s="39"/>
      <c r="T15487" s="39"/>
      <c r="U15487" s="39"/>
      <c r="V15487" s="39"/>
      <c r="W15487" s="17"/>
      <c r="X15487" s="17"/>
      <c r="Y15487" s="12"/>
      <c r="Z15487" s="13"/>
    </row>
    <row r="15488" spans="1:26" x14ac:dyDescent="0.25">
      <c r="A15488" s="11"/>
      <c r="B15488" s="12"/>
      <c r="C15488" s="12"/>
      <c r="D15488" s="12"/>
      <c r="E15488" s="12"/>
      <c r="F15488" s="12"/>
      <c r="G15488" s="13"/>
      <c r="H15488" s="13"/>
      <c r="I15488" s="13"/>
      <c r="J15488" s="13"/>
      <c r="K15488" s="14"/>
      <c r="L15488" s="14"/>
      <c r="M15488" s="14"/>
      <c r="N15488" s="14"/>
      <c r="O15488" s="14"/>
      <c r="P15488" s="14"/>
      <c r="Q15488" s="39"/>
      <c r="R15488" s="39"/>
      <c r="S15488" s="39"/>
      <c r="T15488" s="39"/>
      <c r="U15488" s="39"/>
      <c r="V15488" s="39"/>
      <c r="W15488" s="30"/>
      <c r="X15488" s="17"/>
      <c r="Y15488" s="12"/>
      <c r="Z15488" s="13"/>
    </row>
    <row r="15489" spans="1:26" x14ac:dyDescent="0.25">
      <c r="A15489" s="11"/>
      <c r="B15489" s="12"/>
      <c r="C15489" s="12"/>
      <c r="D15489" s="12"/>
      <c r="E15489" s="12"/>
      <c r="F15489" s="12"/>
      <c r="G15489" s="13"/>
      <c r="H15489" s="13"/>
      <c r="I15489" s="13"/>
      <c r="J15489" s="13"/>
      <c r="K15489" s="14"/>
      <c r="L15489" s="14"/>
      <c r="M15489" s="14"/>
      <c r="N15489" s="14"/>
      <c r="O15489" s="14"/>
      <c r="P15489" s="14"/>
      <c r="Q15489" s="39"/>
      <c r="R15489" s="39"/>
      <c r="S15489" s="39"/>
      <c r="T15489" s="39"/>
      <c r="U15489" s="39"/>
      <c r="V15489" s="39"/>
      <c r="W15489" s="15"/>
      <c r="X15489" s="17"/>
      <c r="Y15489" s="12"/>
      <c r="Z15489" s="13"/>
    </row>
    <row r="15490" spans="1:26" x14ac:dyDescent="0.25">
      <c r="A15490" s="11"/>
      <c r="B15490" s="12"/>
      <c r="C15490" s="12"/>
      <c r="D15490" s="12"/>
      <c r="E15490" s="12"/>
      <c r="F15490" s="12"/>
      <c r="G15490" s="13"/>
      <c r="H15490" s="13"/>
      <c r="I15490" s="13"/>
      <c r="J15490" s="13"/>
      <c r="K15490" s="14"/>
      <c r="L15490" s="14"/>
      <c r="M15490" s="14"/>
      <c r="N15490" s="14"/>
      <c r="O15490" s="14"/>
      <c r="P15490" s="14"/>
      <c r="Q15490" s="39"/>
      <c r="R15490" s="39"/>
      <c r="S15490" s="39"/>
      <c r="T15490" s="39"/>
      <c r="U15490" s="39"/>
      <c r="V15490" s="39"/>
      <c r="W15490" s="16"/>
      <c r="X15490" s="17"/>
      <c r="Y15490" s="12"/>
      <c r="Z15490" s="13"/>
    </row>
    <row r="15491" spans="1:26" x14ac:dyDescent="0.25">
      <c r="A15491" s="11"/>
      <c r="B15491" s="12"/>
      <c r="C15491" s="12"/>
      <c r="D15491" s="12"/>
      <c r="E15491" s="12"/>
      <c r="F15491" s="12"/>
      <c r="G15491" s="13"/>
      <c r="H15491" s="13"/>
      <c r="I15491" s="13"/>
      <c r="J15491" s="13"/>
      <c r="K15491" s="14"/>
      <c r="L15491" s="14"/>
      <c r="M15491" s="14"/>
      <c r="N15491" s="14"/>
      <c r="O15491" s="14"/>
      <c r="P15491" s="14"/>
      <c r="Q15491" s="39"/>
      <c r="R15491" s="39"/>
      <c r="S15491" s="39"/>
      <c r="T15491" s="39"/>
      <c r="U15491" s="39"/>
      <c r="V15491" s="39"/>
      <c r="W15491" s="39"/>
      <c r="X15491" s="17"/>
      <c r="Y15491" s="12"/>
      <c r="Z15491" s="13"/>
    </row>
    <row r="15492" spans="1:26" x14ac:dyDescent="0.25">
      <c r="A15492" s="11"/>
      <c r="B15492" s="12"/>
      <c r="C15492" s="12"/>
      <c r="D15492" s="12"/>
      <c r="E15492" s="12"/>
      <c r="F15492" s="12"/>
      <c r="G15492" s="13"/>
      <c r="H15492" s="13"/>
      <c r="I15492" s="13"/>
      <c r="J15492" s="13"/>
      <c r="K15492" s="14"/>
      <c r="L15492" s="14"/>
      <c r="M15492" s="14"/>
      <c r="N15492" s="14"/>
      <c r="O15492" s="14"/>
      <c r="P15492" s="14"/>
      <c r="Q15492" s="39"/>
      <c r="R15492" s="39"/>
      <c r="S15492" s="39"/>
      <c r="T15492" s="39"/>
      <c r="U15492" s="39"/>
      <c r="V15492" s="39"/>
      <c r="W15492" s="15"/>
      <c r="X15492" s="17"/>
      <c r="Y15492" s="12"/>
      <c r="Z15492" s="13"/>
    </row>
    <row r="15493" spans="1:26" x14ac:dyDescent="0.25">
      <c r="A15493" s="11"/>
      <c r="B15493" s="12"/>
      <c r="C15493" s="12"/>
      <c r="D15493" s="12"/>
      <c r="E15493" s="12"/>
      <c r="F15493" s="12"/>
      <c r="G15493" s="13"/>
      <c r="H15493" s="13"/>
      <c r="I15493" s="13"/>
      <c r="J15493" s="13"/>
      <c r="K15493" s="14"/>
      <c r="L15493" s="14"/>
      <c r="M15493" s="14"/>
      <c r="N15493" s="14"/>
      <c r="O15493" s="14"/>
      <c r="P15493" s="14"/>
      <c r="Q15493" s="39"/>
      <c r="R15493" s="39"/>
      <c r="S15493" s="39"/>
      <c r="T15493" s="39"/>
      <c r="U15493" s="39"/>
      <c r="V15493" s="39"/>
      <c r="W15493" s="16"/>
      <c r="X15493" s="17"/>
      <c r="Y15493" s="12"/>
      <c r="Z15493" s="13"/>
    </row>
    <row r="15494" spans="1:26" x14ac:dyDescent="0.25">
      <c r="A15494" s="11"/>
      <c r="B15494" s="12"/>
      <c r="C15494" s="12"/>
      <c r="D15494" s="12"/>
      <c r="E15494" s="12"/>
      <c r="F15494" s="12"/>
      <c r="G15494" s="13"/>
      <c r="H15494" s="13"/>
      <c r="I15494" s="13"/>
      <c r="J15494" s="13"/>
      <c r="K15494" s="14"/>
      <c r="L15494" s="14"/>
      <c r="M15494" s="14"/>
      <c r="N15494" s="14"/>
      <c r="O15494" s="14"/>
      <c r="P15494" s="14"/>
      <c r="Q15494" s="39"/>
      <c r="R15494" s="39"/>
      <c r="S15494" s="39"/>
      <c r="T15494" s="39"/>
      <c r="U15494" s="39"/>
      <c r="V15494" s="39"/>
      <c r="W15494" s="16"/>
      <c r="X15494" s="17"/>
      <c r="Y15494" s="12"/>
      <c r="Z15494" s="13"/>
    </row>
    <row r="15495" spans="1:26" x14ac:dyDescent="0.25">
      <c r="A15495" s="11"/>
      <c r="B15495" s="12"/>
      <c r="C15495" s="12"/>
      <c r="D15495" s="12"/>
      <c r="E15495" s="12"/>
      <c r="F15495" s="12"/>
      <c r="G15495" s="13"/>
      <c r="H15495" s="13"/>
      <c r="I15495" s="13"/>
      <c r="J15495" s="13"/>
      <c r="K15495" s="14"/>
      <c r="L15495" s="14"/>
      <c r="M15495" s="14"/>
      <c r="N15495" s="14"/>
      <c r="O15495" s="14"/>
      <c r="P15495" s="14"/>
      <c r="Q15495" s="39"/>
      <c r="R15495" s="39"/>
      <c r="S15495" s="39"/>
      <c r="T15495" s="39"/>
      <c r="U15495" s="39"/>
      <c r="V15495" s="39"/>
      <c r="W15495" s="39"/>
      <c r="X15495" s="17"/>
      <c r="Y15495" s="12"/>
      <c r="Z15495" s="13"/>
    </row>
    <row r="15496" spans="1:26" x14ac:dyDescent="0.25">
      <c r="A15496" s="11"/>
      <c r="B15496" s="12"/>
      <c r="C15496" s="12"/>
      <c r="D15496" s="12"/>
      <c r="E15496" s="12"/>
      <c r="F15496" s="12"/>
      <c r="G15496" s="13"/>
      <c r="H15496" s="13"/>
      <c r="I15496" s="13"/>
      <c r="J15496" s="13"/>
      <c r="K15496" s="14"/>
      <c r="L15496" s="14"/>
      <c r="M15496" s="14"/>
      <c r="N15496" s="14"/>
      <c r="O15496" s="14"/>
      <c r="P15496" s="14"/>
      <c r="Q15496" s="39"/>
      <c r="R15496" s="39"/>
      <c r="S15496" s="39"/>
      <c r="T15496" s="39"/>
      <c r="U15496" s="39"/>
      <c r="V15496" s="39"/>
      <c r="W15496" s="16"/>
      <c r="X15496" s="17"/>
      <c r="Y15496" s="12"/>
      <c r="Z15496" s="13"/>
    </row>
    <row r="15497" spans="1:26" x14ac:dyDescent="0.25">
      <c r="A15497" s="11"/>
      <c r="B15497" s="12"/>
      <c r="C15497" s="12"/>
      <c r="D15497" s="12"/>
      <c r="E15497" s="12"/>
      <c r="F15497" s="12"/>
      <c r="G15497" s="13"/>
      <c r="H15497" s="13"/>
      <c r="I15497" s="13"/>
      <c r="J15497" s="13"/>
      <c r="K15497" s="14"/>
      <c r="L15497" s="14"/>
      <c r="M15497" s="14"/>
      <c r="N15497" s="14"/>
      <c r="O15497" s="14"/>
      <c r="P15497" s="14"/>
      <c r="Q15497" s="39"/>
      <c r="R15497" s="39"/>
      <c r="S15497" s="39"/>
      <c r="T15497" s="39"/>
      <c r="U15497" s="39"/>
      <c r="V15497" s="39"/>
      <c r="W15497" s="39"/>
      <c r="X15497" s="17"/>
      <c r="Y15497" s="13"/>
      <c r="Z15497" s="13"/>
    </row>
    <row r="15498" spans="1:26" x14ac:dyDescent="0.25">
      <c r="A15498" s="11"/>
      <c r="B15498" s="12"/>
      <c r="C15498" s="12"/>
      <c r="D15498" s="12"/>
      <c r="E15498" s="12"/>
      <c r="F15498" s="12"/>
      <c r="G15498" s="13"/>
      <c r="H15498" s="13"/>
      <c r="I15498" s="13"/>
      <c r="J15498" s="13"/>
      <c r="K15498" s="14"/>
      <c r="L15498" s="14"/>
      <c r="M15498" s="14"/>
      <c r="N15498" s="14"/>
      <c r="O15498" s="14"/>
      <c r="P15498" s="14"/>
      <c r="Q15498" s="39"/>
      <c r="R15498" s="39"/>
      <c r="S15498" s="39"/>
      <c r="T15498" s="39"/>
      <c r="U15498" s="39"/>
      <c r="V15498" s="39"/>
      <c r="W15498" s="16"/>
      <c r="X15498" s="17"/>
      <c r="Y15498" s="12"/>
      <c r="Z15498" s="13"/>
    </row>
    <row r="15499" spans="1:26" x14ac:dyDescent="0.25">
      <c r="A15499" s="11"/>
      <c r="B15499" s="12"/>
      <c r="C15499" s="12"/>
      <c r="D15499" s="12"/>
      <c r="E15499" s="12"/>
      <c r="F15499" s="12"/>
      <c r="G15499" s="13"/>
      <c r="H15499" s="13"/>
      <c r="I15499" s="13"/>
      <c r="J15499" s="13"/>
      <c r="K15499" s="14"/>
      <c r="L15499" s="14"/>
      <c r="M15499" s="14"/>
      <c r="N15499" s="14"/>
      <c r="O15499" s="14"/>
      <c r="P15499" s="14"/>
      <c r="Q15499" s="39"/>
      <c r="R15499" s="39"/>
      <c r="S15499" s="39"/>
      <c r="T15499" s="39"/>
      <c r="U15499" s="39"/>
      <c r="V15499" s="39"/>
      <c r="W15499" s="16"/>
      <c r="X15499" s="17"/>
      <c r="Y15499" s="12"/>
      <c r="Z15499" s="13"/>
    </row>
    <row r="15500" spans="1:26" x14ac:dyDescent="0.25">
      <c r="A15500" s="11"/>
      <c r="B15500" s="12"/>
      <c r="C15500" s="12"/>
      <c r="D15500" s="12"/>
      <c r="E15500" s="12"/>
      <c r="F15500" s="12"/>
      <c r="G15500" s="13"/>
      <c r="H15500" s="13"/>
      <c r="I15500" s="13"/>
      <c r="J15500" s="13"/>
      <c r="K15500" s="14"/>
      <c r="L15500" s="14"/>
      <c r="M15500" s="14"/>
      <c r="N15500" s="14"/>
      <c r="O15500" s="14"/>
      <c r="P15500" s="14"/>
      <c r="Q15500" s="39"/>
      <c r="R15500" s="39"/>
      <c r="S15500" s="39"/>
      <c r="T15500" s="39"/>
      <c r="U15500" s="39"/>
      <c r="V15500" s="39"/>
      <c r="W15500" s="39"/>
      <c r="X15500" s="17"/>
      <c r="Y15500" s="12"/>
      <c r="Z15500" s="13"/>
    </row>
    <row r="15501" spans="1:26" x14ac:dyDescent="0.25">
      <c r="A15501" s="11"/>
      <c r="B15501" s="12"/>
      <c r="C15501" s="12"/>
      <c r="D15501" s="12"/>
      <c r="E15501" s="12"/>
      <c r="F15501" s="12"/>
      <c r="G15501" s="13"/>
      <c r="H15501" s="13"/>
      <c r="I15501" s="13"/>
      <c r="J15501" s="13"/>
      <c r="K15501" s="14"/>
      <c r="L15501" s="14"/>
      <c r="M15501" s="14"/>
      <c r="N15501" s="14"/>
      <c r="O15501" s="14"/>
      <c r="P15501" s="14"/>
      <c r="Q15501" s="39"/>
      <c r="R15501" s="39"/>
      <c r="S15501" s="39"/>
      <c r="T15501" s="39"/>
      <c r="U15501" s="39"/>
      <c r="V15501" s="39"/>
      <c r="W15501" s="30"/>
      <c r="X15501" s="17"/>
      <c r="Y15501" s="12"/>
      <c r="Z15501" s="13"/>
    </row>
    <row r="15502" spans="1:26" x14ac:dyDescent="0.25">
      <c r="A15502" s="11"/>
      <c r="B15502" s="12"/>
      <c r="C15502" s="12"/>
      <c r="D15502" s="12"/>
      <c r="E15502" s="12"/>
      <c r="F15502" s="12"/>
      <c r="G15502" s="13"/>
      <c r="H15502" s="13"/>
      <c r="I15502" s="13"/>
      <c r="J15502" s="13"/>
      <c r="K15502" s="14"/>
      <c r="L15502" s="14"/>
      <c r="M15502" s="14"/>
      <c r="N15502" s="14"/>
      <c r="O15502" s="14"/>
      <c r="P15502" s="14"/>
      <c r="Q15502" s="39"/>
      <c r="R15502" s="39"/>
      <c r="S15502" s="39"/>
      <c r="T15502" s="39"/>
      <c r="U15502" s="39"/>
      <c r="V15502" s="39"/>
      <c r="W15502" s="39"/>
      <c r="X15502" s="17"/>
      <c r="Y15502" s="13"/>
      <c r="Z15502" s="13"/>
    </row>
    <row r="15503" spans="1:26" x14ac:dyDescent="0.25">
      <c r="A15503" s="11"/>
      <c r="B15503" s="12"/>
      <c r="C15503" s="12"/>
      <c r="D15503" s="12"/>
      <c r="E15503" s="12"/>
      <c r="F15503" s="12"/>
      <c r="G15503" s="13"/>
      <c r="H15503" s="13"/>
      <c r="I15503" s="13"/>
      <c r="J15503" s="13"/>
      <c r="K15503" s="14"/>
      <c r="L15503" s="14"/>
      <c r="M15503" s="14"/>
      <c r="N15503" s="14"/>
      <c r="O15503" s="14"/>
      <c r="P15503" s="14"/>
      <c r="Q15503" s="39"/>
      <c r="R15503" s="39"/>
      <c r="S15503" s="39"/>
      <c r="T15503" s="39"/>
      <c r="U15503" s="39"/>
      <c r="V15503" s="39"/>
      <c r="W15503" s="30"/>
      <c r="X15503" s="17"/>
      <c r="Y15503" s="12"/>
      <c r="Z15503" s="13"/>
    </row>
    <row r="15504" spans="1:26" x14ac:dyDescent="0.25">
      <c r="A15504" s="11"/>
      <c r="B15504" s="12"/>
      <c r="C15504" s="12"/>
      <c r="D15504" s="12"/>
      <c r="E15504" s="12"/>
      <c r="F15504" s="12"/>
      <c r="G15504" s="13"/>
      <c r="H15504" s="13"/>
      <c r="I15504" s="13"/>
      <c r="J15504" s="13"/>
      <c r="K15504" s="14"/>
      <c r="L15504" s="14"/>
      <c r="M15504" s="14"/>
      <c r="N15504" s="14"/>
      <c r="O15504" s="14"/>
      <c r="P15504" s="14"/>
      <c r="Q15504" s="39"/>
      <c r="R15504" s="39"/>
      <c r="S15504" s="39"/>
      <c r="T15504" s="39"/>
      <c r="U15504" s="39"/>
      <c r="V15504" s="39"/>
      <c r="W15504" s="30"/>
      <c r="X15504" s="17"/>
      <c r="Y15504" s="12"/>
      <c r="Z15504" s="13"/>
    </row>
    <row r="15505" spans="1:26" x14ac:dyDescent="0.25">
      <c r="A15505" s="11"/>
      <c r="B15505" s="12"/>
      <c r="C15505" s="12"/>
      <c r="D15505" s="12"/>
      <c r="E15505" s="12"/>
      <c r="F15505" s="12"/>
      <c r="G15505" s="13"/>
      <c r="H15505" s="13"/>
      <c r="I15505" s="13"/>
      <c r="J15505" s="13"/>
      <c r="K15505" s="14"/>
      <c r="L15505" s="14"/>
      <c r="M15505" s="14"/>
      <c r="N15505" s="14"/>
      <c r="O15505" s="14"/>
      <c r="P15505" s="14"/>
      <c r="Q15505" s="39"/>
      <c r="R15505" s="39"/>
      <c r="S15505" s="39"/>
      <c r="T15505" s="39"/>
      <c r="U15505" s="39"/>
      <c r="V15505" s="39"/>
      <c r="W15505" s="16"/>
      <c r="X15505" s="17"/>
      <c r="Y15505" s="12"/>
      <c r="Z15505" s="13"/>
    </row>
    <row r="15506" spans="1:26" x14ac:dyDescent="0.25">
      <c r="A15506" s="11"/>
      <c r="B15506" s="12"/>
      <c r="C15506" s="12"/>
      <c r="D15506" s="12"/>
      <c r="E15506" s="12"/>
      <c r="F15506" s="12"/>
      <c r="G15506" s="13"/>
      <c r="H15506" s="13"/>
      <c r="I15506" s="13"/>
      <c r="J15506" s="13"/>
      <c r="K15506" s="14"/>
      <c r="L15506" s="14"/>
      <c r="M15506" s="14"/>
      <c r="N15506" s="14"/>
      <c r="O15506" s="14"/>
      <c r="P15506" s="14"/>
      <c r="Q15506" s="39"/>
      <c r="R15506" s="39"/>
      <c r="S15506" s="39"/>
      <c r="T15506" s="39"/>
      <c r="U15506" s="39"/>
      <c r="V15506" s="39"/>
      <c r="W15506" s="16"/>
      <c r="X15506" s="17"/>
      <c r="Y15506" s="12"/>
      <c r="Z15506" s="13"/>
    </row>
    <row r="15507" spans="1:26" x14ac:dyDescent="0.25">
      <c r="A15507" s="11"/>
      <c r="B15507" s="12"/>
      <c r="C15507" s="12"/>
      <c r="D15507" s="12"/>
      <c r="E15507" s="12"/>
      <c r="F15507" s="12"/>
      <c r="G15507" s="13"/>
      <c r="H15507" s="13"/>
      <c r="I15507" s="13"/>
      <c r="J15507" s="13"/>
      <c r="K15507" s="14"/>
      <c r="L15507" s="14"/>
      <c r="M15507" s="14"/>
      <c r="N15507" s="14"/>
      <c r="O15507" s="14"/>
      <c r="P15507" s="14"/>
      <c r="Q15507" s="39"/>
      <c r="R15507" s="39"/>
      <c r="S15507" s="39"/>
      <c r="T15507" s="39"/>
      <c r="U15507" s="39"/>
      <c r="V15507" s="39"/>
      <c r="W15507" s="30"/>
      <c r="X15507" s="17"/>
      <c r="Y15507" s="12"/>
      <c r="Z15507" s="13"/>
    </row>
    <row r="15508" spans="1:26" x14ac:dyDescent="0.25">
      <c r="A15508" s="11"/>
      <c r="B15508" s="12"/>
      <c r="C15508" s="12"/>
      <c r="D15508" s="12"/>
      <c r="E15508" s="12"/>
      <c r="F15508" s="12"/>
      <c r="G15508" s="13"/>
      <c r="H15508" s="13"/>
      <c r="I15508" s="13"/>
      <c r="J15508" s="13"/>
      <c r="K15508" s="14"/>
      <c r="L15508" s="14"/>
      <c r="M15508" s="14"/>
      <c r="N15508" s="14"/>
      <c r="O15508" s="14"/>
      <c r="P15508" s="14"/>
      <c r="Q15508" s="39"/>
      <c r="R15508" s="39"/>
      <c r="S15508" s="39"/>
      <c r="T15508" s="39"/>
      <c r="U15508" s="39"/>
      <c r="V15508" s="39"/>
      <c r="W15508" s="39"/>
      <c r="X15508" s="17"/>
      <c r="Y15508" s="13"/>
      <c r="Z15508" s="13"/>
    </row>
    <row r="15509" spans="1:26" x14ac:dyDescent="0.25">
      <c r="A15509" s="11"/>
      <c r="B15509" s="12"/>
      <c r="C15509" s="12"/>
      <c r="D15509" s="12"/>
      <c r="E15509" s="12"/>
      <c r="F15509" s="12"/>
      <c r="G15509" s="13"/>
      <c r="H15509" s="13"/>
      <c r="I15509" s="13"/>
      <c r="J15509" s="13"/>
      <c r="K15509" s="14"/>
      <c r="L15509" s="14"/>
      <c r="M15509" s="14"/>
      <c r="N15509" s="14"/>
      <c r="O15509" s="14"/>
      <c r="P15509" s="14"/>
      <c r="Q15509" s="39"/>
      <c r="R15509" s="39"/>
      <c r="S15509" s="39"/>
      <c r="T15509" s="39"/>
      <c r="U15509" s="39"/>
      <c r="V15509" s="39"/>
      <c r="W15509" s="30"/>
      <c r="X15509" s="17"/>
      <c r="Y15509" s="12"/>
      <c r="Z15509" s="13"/>
    </row>
    <row r="15510" spans="1:26" x14ac:dyDescent="0.25">
      <c r="A15510" s="11"/>
      <c r="B15510" s="12"/>
      <c r="C15510" s="12"/>
      <c r="D15510" s="12"/>
      <c r="E15510" s="12"/>
      <c r="F15510" s="12"/>
      <c r="G15510" s="13"/>
      <c r="H15510" s="13"/>
      <c r="I15510" s="13"/>
      <c r="J15510" s="13"/>
      <c r="K15510" s="14"/>
      <c r="L15510" s="14"/>
      <c r="M15510" s="14"/>
      <c r="N15510" s="14"/>
      <c r="O15510" s="14"/>
      <c r="P15510" s="14"/>
      <c r="Q15510" s="39"/>
      <c r="R15510" s="39"/>
      <c r="S15510" s="39"/>
      <c r="T15510" s="39"/>
      <c r="U15510" s="39"/>
      <c r="V15510" s="39"/>
      <c r="W15510" s="30"/>
      <c r="X15510" s="17"/>
      <c r="Y15510" s="12"/>
      <c r="Z15510" s="13"/>
    </row>
    <row r="15511" spans="1:26" x14ac:dyDescent="0.25">
      <c r="A15511" s="11"/>
      <c r="B15511" s="12"/>
      <c r="C15511" s="12"/>
      <c r="D15511" s="12"/>
      <c r="E15511" s="12"/>
      <c r="F15511" s="12"/>
      <c r="G15511" s="13"/>
      <c r="H15511" s="13"/>
      <c r="I15511" s="13"/>
      <c r="J15511" s="13"/>
      <c r="K15511" s="14"/>
      <c r="L15511" s="14"/>
      <c r="M15511" s="14"/>
      <c r="N15511" s="14"/>
      <c r="O15511" s="14"/>
      <c r="P15511" s="14"/>
      <c r="Q15511" s="39"/>
      <c r="R15511" s="39"/>
      <c r="S15511" s="39"/>
      <c r="T15511" s="39"/>
      <c r="U15511" s="39"/>
      <c r="V15511" s="39"/>
      <c r="W15511" s="30"/>
      <c r="X15511" s="17"/>
      <c r="Y15511" s="12"/>
      <c r="Z15511" s="13"/>
    </row>
    <row r="15512" spans="1:26" x14ac:dyDescent="0.25">
      <c r="A15512" s="11"/>
      <c r="B15512" s="12"/>
      <c r="C15512" s="12"/>
      <c r="D15512" s="12"/>
      <c r="E15512" s="12"/>
      <c r="F15512" s="12"/>
      <c r="G15512" s="13"/>
      <c r="H15512" s="13"/>
      <c r="I15512" s="13"/>
      <c r="J15512" s="13"/>
      <c r="K15512" s="14"/>
      <c r="L15512" s="14"/>
      <c r="M15512" s="14"/>
      <c r="N15512" s="14"/>
      <c r="O15512" s="14"/>
      <c r="P15512" s="14"/>
      <c r="Q15512" s="39"/>
      <c r="R15512" s="39"/>
      <c r="S15512" s="39"/>
      <c r="T15512" s="39"/>
      <c r="U15512" s="39"/>
      <c r="V15512" s="39"/>
      <c r="W15512" s="30"/>
      <c r="X15512" s="17"/>
      <c r="Y15512" s="12"/>
      <c r="Z15512" s="13"/>
    </row>
    <row r="15513" spans="1:26" x14ac:dyDescent="0.25">
      <c r="A15513" s="11"/>
      <c r="B15513" s="12"/>
      <c r="C15513" s="12"/>
      <c r="D15513" s="12"/>
      <c r="E15513" s="12"/>
      <c r="F15513" s="12"/>
      <c r="G15513" s="13"/>
      <c r="H15513" s="13"/>
      <c r="I15513" s="13"/>
      <c r="J15513" s="13"/>
      <c r="K15513" s="14"/>
      <c r="L15513" s="14"/>
      <c r="M15513" s="14"/>
      <c r="N15513" s="14"/>
      <c r="O15513" s="14"/>
      <c r="P15513" s="14"/>
      <c r="Q15513" s="39"/>
      <c r="R15513" s="39"/>
      <c r="S15513" s="39"/>
      <c r="T15513" s="39"/>
      <c r="U15513" s="39"/>
      <c r="V15513" s="39"/>
      <c r="W15513" s="30"/>
      <c r="X15513" s="17"/>
      <c r="Y15513" s="12"/>
      <c r="Z15513" s="13"/>
    </row>
    <row r="15514" spans="1:26" x14ac:dyDescent="0.25">
      <c r="A15514" s="11"/>
      <c r="B15514" s="12"/>
      <c r="C15514" s="12"/>
      <c r="D15514" s="12"/>
      <c r="E15514" s="12"/>
      <c r="F15514" s="12"/>
      <c r="G15514" s="13"/>
      <c r="H15514" s="13"/>
      <c r="I15514" s="13"/>
      <c r="J15514" s="13"/>
      <c r="K15514" s="14"/>
      <c r="L15514" s="14"/>
      <c r="M15514" s="14"/>
      <c r="N15514" s="14"/>
      <c r="O15514" s="14"/>
      <c r="P15514" s="14"/>
      <c r="Q15514" s="39"/>
      <c r="R15514" s="39"/>
      <c r="S15514" s="39"/>
      <c r="T15514" s="39"/>
      <c r="U15514" s="39"/>
      <c r="V15514" s="39"/>
      <c r="W15514" s="30"/>
      <c r="X15514" s="17"/>
      <c r="Y15514" s="12"/>
      <c r="Z15514" s="13"/>
    </row>
    <row r="15515" spans="1:26" x14ac:dyDescent="0.25">
      <c r="A15515" s="11"/>
      <c r="B15515" s="12"/>
      <c r="C15515" s="12"/>
      <c r="D15515" s="12"/>
      <c r="E15515" s="12"/>
      <c r="F15515" s="12"/>
      <c r="G15515" s="13"/>
      <c r="H15515" s="13"/>
      <c r="I15515" s="13"/>
      <c r="J15515" s="13"/>
      <c r="K15515" s="14"/>
      <c r="L15515" s="14"/>
      <c r="M15515" s="14"/>
      <c r="N15515" s="14"/>
      <c r="O15515" s="14"/>
      <c r="P15515" s="14"/>
      <c r="Q15515" s="39"/>
      <c r="R15515" s="39"/>
      <c r="S15515" s="39"/>
      <c r="T15515" s="39"/>
      <c r="U15515" s="39"/>
      <c r="V15515" s="39"/>
      <c r="W15515" s="30"/>
      <c r="X15515" s="17"/>
      <c r="Y15515" s="12"/>
      <c r="Z15515" s="13"/>
    </row>
    <row r="15516" spans="1:26" x14ac:dyDescent="0.25">
      <c r="A15516" s="11"/>
      <c r="B15516" s="12"/>
      <c r="C15516" s="12"/>
      <c r="D15516" s="12"/>
      <c r="E15516" s="12"/>
      <c r="F15516" s="12"/>
      <c r="G15516" s="13"/>
      <c r="H15516" s="13"/>
      <c r="I15516" s="13"/>
      <c r="J15516" s="13"/>
      <c r="K15516" s="14"/>
      <c r="L15516" s="14"/>
      <c r="M15516" s="14"/>
      <c r="N15516" s="14"/>
      <c r="O15516" s="14"/>
      <c r="P15516" s="14"/>
      <c r="Q15516" s="39"/>
      <c r="R15516" s="39"/>
      <c r="S15516" s="39"/>
      <c r="T15516" s="39"/>
      <c r="U15516" s="39"/>
      <c r="V15516" s="39"/>
      <c r="W15516" s="30"/>
      <c r="X15516" s="17"/>
      <c r="Y15516" s="12"/>
      <c r="Z15516" s="13"/>
    </row>
    <row r="15517" spans="1:26" x14ac:dyDescent="0.25">
      <c r="A15517" s="11"/>
      <c r="B15517" s="12"/>
      <c r="C15517" s="12"/>
      <c r="D15517" s="12"/>
      <c r="E15517" s="12"/>
      <c r="F15517" s="12"/>
      <c r="G15517" s="13"/>
      <c r="H15517" s="13"/>
      <c r="I15517" s="13"/>
      <c r="J15517" s="13"/>
      <c r="K15517" s="14"/>
      <c r="L15517" s="14"/>
      <c r="M15517" s="14"/>
      <c r="N15517" s="14"/>
      <c r="O15517" s="14"/>
      <c r="P15517" s="14"/>
      <c r="Q15517" s="39"/>
      <c r="R15517" s="39"/>
      <c r="S15517" s="39"/>
      <c r="T15517" s="39"/>
      <c r="U15517" s="39"/>
      <c r="V15517" s="39"/>
      <c r="W15517" s="39"/>
      <c r="X15517" s="17"/>
      <c r="Y15517" s="12"/>
      <c r="Z15517" s="13"/>
    </row>
    <row r="15518" spans="1:26" x14ac:dyDescent="0.25">
      <c r="A15518" s="11"/>
      <c r="B15518" s="12"/>
      <c r="C15518" s="12"/>
      <c r="D15518" s="12"/>
      <c r="E15518" s="12"/>
      <c r="F15518" s="12"/>
      <c r="G15518" s="13"/>
      <c r="H15518" s="13"/>
      <c r="I15518" s="13"/>
      <c r="J15518" s="13"/>
      <c r="K15518" s="14"/>
      <c r="L15518" s="14"/>
      <c r="M15518" s="14"/>
      <c r="N15518" s="14"/>
      <c r="O15518" s="14"/>
      <c r="P15518" s="14"/>
      <c r="Q15518" s="39"/>
      <c r="R15518" s="39"/>
      <c r="S15518" s="39"/>
      <c r="T15518" s="39"/>
      <c r="U15518" s="39"/>
      <c r="V15518" s="39"/>
      <c r="W15518" s="39"/>
      <c r="X15518" s="17"/>
      <c r="Y15518" s="12"/>
      <c r="Z15518" s="13"/>
    </row>
    <row r="15519" spans="1:26" x14ac:dyDescent="0.25">
      <c r="A15519" s="11"/>
      <c r="B15519" s="12"/>
      <c r="C15519" s="12"/>
      <c r="D15519" s="12"/>
      <c r="E15519" s="12"/>
      <c r="F15519" s="12"/>
      <c r="G15519" s="13"/>
      <c r="H15519" s="13"/>
      <c r="I15519" s="13"/>
      <c r="J15519" s="13"/>
      <c r="K15519" s="14"/>
      <c r="L15519" s="14"/>
      <c r="M15519" s="14"/>
      <c r="N15519" s="14"/>
      <c r="O15519" s="14"/>
      <c r="P15519" s="14"/>
      <c r="Q15519" s="39"/>
      <c r="R15519" s="39"/>
      <c r="S15519" s="39"/>
      <c r="T15519" s="39"/>
      <c r="U15519" s="39"/>
      <c r="V15519" s="39"/>
      <c r="W15519" s="30"/>
      <c r="X15519" s="17"/>
      <c r="Y15519" s="12"/>
      <c r="Z15519" s="13"/>
    </row>
    <row r="15520" spans="1:26" x14ac:dyDescent="0.25">
      <c r="A15520" s="11"/>
      <c r="B15520" s="12"/>
      <c r="C15520" s="12"/>
      <c r="D15520" s="12"/>
      <c r="E15520" s="12"/>
      <c r="F15520" s="12"/>
      <c r="G15520" s="13"/>
      <c r="H15520" s="13"/>
      <c r="I15520" s="13"/>
      <c r="J15520" s="13"/>
      <c r="K15520" s="14"/>
      <c r="L15520" s="14"/>
      <c r="M15520" s="14"/>
      <c r="N15520" s="14"/>
      <c r="O15520" s="14"/>
      <c r="P15520" s="14"/>
      <c r="Q15520" s="39"/>
      <c r="R15520" s="39"/>
      <c r="S15520" s="39"/>
      <c r="T15520" s="39"/>
      <c r="U15520" s="39"/>
      <c r="V15520" s="39"/>
      <c r="W15520" s="16"/>
      <c r="X15520" s="17"/>
      <c r="Y15520" s="12"/>
      <c r="Z15520" s="13"/>
    </row>
    <row r="15521" spans="1:26" x14ac:dyDescent="0.25">
      <c r="A15521" s="11"/>
      <c r="B15521" s="12"/>
      <c r="C15521" s="12"/>
      <c r="D15521" s="12"/>
      <c r="E15521" s="12"/>
      <c r="F15521" s="12"/>
      <c r="G15521" s="13"/>
      <c r="H15521" s="13"/>
      <c r="I15521" s="13"/>
      <c r="J15521" s="13"/>
      <c r="K15521" s="14"/>
      <c r="L15521" s="14"/>
      <c r="M15521" s="14"/>
      <c r="N15521" s="14"/>
      <c r="O15521" s="14"/>
      <c r="P15521" s="14"/>
      <c r="Q15521" s="39"/>
      <c r="R15521" s="39"/>
      <c r="S15521" s="39"/>
      <c r="T15521" s="39"/>
      <c r="U15521" s="39"/>
      <c r="V15521" s="39"/>
      <c r="W15521" s="30"/>
      <c r="X15521" s="17"/>
      <c r="Y15521" s="12"/>
      <c r="Z15521" s="13"/>
    </row>
    <row r="15522" spans="1:26" x14ac:dyDescent="0.25">
      <c r="A15522" s="11"/>
      <c r="B15522" s="12"/>
      <c r="C15522" s="12"/>
      <c r="D15522" s="12"/>
      <c r="E15522" s="12"/>
      <c r="F15522" s="12"/>
      <c r="G15522" s="13"/>
      <c r="H15522" s="13"/>
      <c r="I15522" s="13"/>
      <c r="J15522" s="13"/>
      <c r="K15522" s="14"/>
      <c r="L15522" s="14"/>
      <c r="M15522" s="14"/>
      <c r="N15522" s="14"/>
      <c r="O15522" s="14"/>
      <c r="P15522" s="14"/>
      <c r="Q15522" s="39"/>
      <c r="R15522" s="39"/>
      <c r="S15522" s="39"/>
      <c r="T15522" s="39"/>
      <c r="U15522" s="39"/>
      <c r="V15522" s="39"/>
      <c r="W15522" s="30"/>
      <c r="X15522" s="17"/>
      <c r="Y15522" s="12"/>
      <c r="Z15522" s="13"/>
    </row>
    <row r="15523" spans="1:26" x14ac:dyDescent="0.25">
      <c r="A15523" s="11"/>
      <c r="B15523" s="12"/>
      <c r="C15523" s="12"/>
      <c r="D15523" s="12"/>
      <c r="E15523" s="12"/>
      <c r="F15523" s="12"/>
      <c r="G15523" s="13"/>
      <c r="H15523" s="13"/>
      <c r="I15523" s="13"/>
      <c r="J15523" s="13"/>
      <c r="K15523" s="14"/>
      <c r="L15523" s="14"/>
      <c r="M15523" s="14"/>
      <c r="N15523" s="14"/>
      <c r="O15523" s="14"/>
      <c r="P15523" s="14"/>
      <c r="Q15523" s="39"/>
      <c r="R15523" s="39"/>
      <c r="S15523" s="39"/>
      <c r="T15523" s="39"/>
      <c r="U15523" s="39"/>
      <c r="V15523" s="39"/>
      <c r="W15523" s="16"/>
      <c r="X15523" s="17"/>
      <c r="Y15523" s="12"/>
      <c r="Z15523" s="13"/>
    </row>
    <row r="15524" spans="1:26" x14ac:dyDescent="0.25">
      <c r="A15524" s="11"/>
      <c r="B15524" s="12"/>
      <c r="C15524" s="12"/>
      <c r="D15524" s="12"/>
      <c r="E15524" s="12"/>
      <c r="F15524" s="12"/>
      <c r="G15524" s="13"/>
      <c r="H15524" s="13"/>
      <c r="I15524" s="13"/>
      <c r="J15524" s="13"/>
      <c r="K15524" s="14"/>
      <c r="L15524" s="14"/>
      <c r="M15524" s="14"/>
      <c r="N15524" s="14"/>
      <c r="O15524" s="14"/>
      <c r="P15524" s="14"/>
      <c r="Q15524" s="39"/>
      <c r="R15524" s="39"/>
      <c r="S15524" s="39"/>
      <c r="T15524" s="39"/>
      <c r="U15524" s="39"/>
      <c r="V15524" s="39"/>
      <c r="W15524" s="15"/>
      <c r="X15524" s="17"/>
      <c r="Y15524" s="12"/>
      <c r="Z15524" s="13"/>
    </row>
    <row r="15525" spans="1:26" x14ac:dyDescent="0.25">
      <c r="A15525" s="11"/>
      <c r="B15525" s="12"/>
      <c r="C15525" s="12"/>
      <c r="D15525" s="12"/>
      <c r="E15525" s="12"/>
      <c r="F15525" s="12"/>
      <c r="G15525" s="13"/>
      <c r="H15525" s="13"/>
      <c r="I15525" s="13"/>
      <c r="J15525" s="13"/>
      <c r="K15525" s="14"/>
      <c r="L15525" s="14"/>
      <c r="M15525" s="14"/>
      <c r="N15525" s="14"/>
      <c r="O15525" s="14"/>
      <c r="P15525" s="14"/>
      <c r="Q15525" s="39"/>
      <c r="R15525" s="39"/>
      <c r="S15525" s="39"/>
      <c r="T15525" s="39"/>
      <c r="U15525" s="39"/>
      <c r="V15525" s="39"/>
      <c r="W15525" s="39"/>
      <c r="X15525" s="17"/>
      <c r="Y15525" s="12"/>
      <c r="Z15525" s="13"/>
    </row>
    <row r="15526" spans="1:26" x14ac:dyDescent="0.25">
      <c r="A15526" s="11"/>
      <c r="B15526" s="12"/>
      <c r="C15526" s="12"/>
      <c r="D15526" s="12"/>
      <c r="E15526" s="12"/>
      <c r="F15526" s="12"/>
      <c r="G15526" s="13"/>
      <c r="H15526" s="13"/>
      <c r="I15526" s="13"/>
      <c r="J15526" s="13"/>
      <c r="K15526" s="14"/>
      <c r="L15526" s="14"/>
      <c r="M15526" s="14"/>
      <c r="N15526" s="14"/>
      <c r="O15526" s="14"/>
      <c r="P15526" s="14"/>
      <c r="Q15526" s="39"/>
      <c r="R15526" s="39"/>
      <c r="S15526" s="39"/>
      <c r="T15526" s="39"/>
      <c r="U15526" s="39"/>
      <c r="V15526" s="39"/>
      <c r="W15526" s="30"/>
      <c r="X15526" s="17"/>
      <c r="Y15526" s="12"/>
      <c r="Z15526" s="13"/>
    </row>
    <row r="15527" spans="1:26" x14ac:dyDescent="0.25">
      <c r="A15527" s="11"/>
      <c r="B15527" s="12"/>
      <c r="C15527" s="12"/>
      <c r="D15527" s="12"/>
      <c r="E15527" s="12"/>
      <c r="F15527" s="12"/>
      <c r="G15527" s="13"/>
      <c r="H15527" s="13"/>
      <c r="I15527" s="13"/>
      <c r="J15527" s="13"/>
      <c r="K15527" s="14"/>
      <c r="L15527" s="14"/>
      <c r="M15527" s="14"/>
      <c r="N15527" s="14"/>
      <c r="O15527" s="14"/>
      <c r="P15527" s="14"/>
      <c r="Q15527" s="39"/>
      <c r="R15527" s="39"/>
      <c r="S15527" s="39"/>
      <c r="T15527" s="39"/>
      <c r="U15527" s="39"/>
      <c r="V15527" s="39"/>
      <c r="W15527" s="39"/>
      <c r="X15527" s="17"/>
      <c r="Y15527" s="12"/>
      <c r="Z15527" s="13"/>
    </row>
    <row r="15528" spans="1:26" x14ac:dyDescent="0.25">
      <c r="A15528" s="11"/>
      <c r="B15528" s="12"/>
      <c r="C15528" s="12"/>
      <c r="D15528" s="12"/>
      <c r="E15528" s="12"/>
      <c r="F15528" s="12"/>
      <c r="G15528" s="13"/>
      <c r="H15528" s="13"/>
      <c r="I15528" s="13"/>
      <c r="J15528" s="13"/>
      <c r="K15528" s="14"/>
      <c r="L15528" s="14"/>
      <c r="M15528" s="14"/>
      <c r="N15528" s="14"/>
      <c r="O15528" s="14"/>
      <c r="P15528" s="14"/>
      <c r="Q15528" s="39"/>
      <c r="R15528" s="39"/>
      <c r="S15528" s="39"/>
      <c r="T15528" s="39"/>
      <c r="U15528" s="39"/>
      <c r="V15528" s="39"/>
      <c r="W15528" s="16"/>
      <c r="X15528" s="17"/>
      <c r="Y15528" s="12"/>
      <c r="Z15528" s="13"/>
    </row>
    <row r="15529" spans="1:26" x14ac:dyDescent="0.25">
      <c r="A15529" s="11"/>
      <c r="B15529" s="12"/>
      <c r="C15529" s="12"/>
      <c r="D15529" s="12"/>
      <c r="E15529" s="12"/>
      <c r="F15529" s="12"/>
      <c r="G15529" s="13"/>
      <c r="H15529" s="13"/>
      <c r="I15529" s="13"/>
      <c r="J15529" s="13"/>
      <c r="K15529" s="14"/>
      <c r="L15529" s="14"/>
      <c r="M15529" s="14"/>
      <c r="N15529" s="14"/>
      <c r="O15529" s="14"/>
      <c r="P15529" s="14"/>
      <c r="Q15529" s="39"/>
      <c r="R15529" s="39"/>
      <c r="S15529" s="39"/>
      <c r="T15529" s="39"/>
      <c r="U15529" s="39"/>
      <c r="V15529" s="39"/>
      <c r="W15529" s="30"/>
      <c r="X15529" s="17"/>
      <c r="Y15529" s="12"/>
      <c r="Z15529" s="13"/>
    </row>
    <row r="15530" spans="1:26" x14ac:dyDescent="0.25">
      <c r="A15530" s="11"/>
      <c r="B15530" s="12"/>
      <c r="C15530" s="12"/>
      <c r="D15530" s="12"/>
      <c r="E15530" s="12"/>
      <c r="F15530" s="12"/>
      <c r="G15530" s="13"/>
      <c r="H15530" s="13"/>
      <c r="I15530" s="13"/>
      <c r="J15530" s="13"/>
      <c r="K15530" s="14"/>
      <c r="L15530" s="14"/>
      <c r="M15530" s="14"/>
      <c r="N15530" s="14"/>
      <c r="O15530" s="14"/>
      <c r="P15530" s="14"/>
      <c r="Q15530" s="39"/>
      <c r="R15530" s="39"/>
      <c r="S15530" s="39"/>
      <c r="T15530" s="39"/>
      <c r="U15530" s="39"/>
      <c r="V15530" s="39"/>
      <c r="W15530" s="30"/>
      <c r="X15530" s="17"/>
      <c r="Y15530" s="12"/>
      <c r="Z15530" s="13"/>
    </row>
    <row r="15531" spans="1:26" x14ac:dyDescent="0.25">
      <c r="A15531" s="11"/>
      <c r="B15531" s="12"/>
      <c r="C15531" s="12"/>
      <c r="D15531" s="12"/>
      <c r="E15531" s="12"/>
      <c r="F15531" s="12"/>
      <c r="G15531" s="13"/>
      <c r="H15531" s="13"/>
      <c r="I15531" s="13"/>
      <c r="J15531" s="13"/>
      <c r="K15531" s="14"/>
      <c r="L15531" s="14"/>
      <c r="M15531" s="14"/>
      <c r="N15531" s="14"/>
      <c r="O15531" s="14"/>
      <c r="P15531" s="14"/>
      <c r="Q15531" s="39"/>
      <c r="R15531" s="39"/>
      <c r="S15531" s="39"/>
      <c r="T15531" s="39"/>
      <c r="U15531" s="39"/>
      <c r="V15531" s="39"/>
      <c r="W15531" s="30"/>
      <c r="X15531" s="17"/>
      <c r="Y15531" s="12"/>
      <c r="Z15531" s="13"/>
    </row>
    <row r="15532" spans="1:26" x14ac:dyDescent="0.25">
      <c r="A15532" s="11"/>
      <c r="B15532" s="12"/>
      <c r="C15532" s="12"/>
      <c r="D15532" s="12"/>
      <c r="E15532" s="12"/>
      <c r="F15532" s="12"/>
      <c r="G15532" s="13"/>
      <c r="H15532" s="13"/>
      <c r="I15532" s="13"/>
      <c r="J15532" s="13"/>
      <c r="K15532" s="14"/>
      <c r="L15532" s="14"/>
      <c r="M15532" s="14"/>
      <c r="N15532" s="14"/>
      <c r="O15532" s="14"/>
      <c r="P15532" s="14"/>
      <c r="Q15532" s="39"/>
      <c r="R15532" s="39"/>
      <c r="S15532" s="39"/>
      <c r="T15532" s="39"/>
      <c r="U15532" s="39"/>
      <c r="V15532" s="39"/>
      <c r="W15532" s="39"/>
      <c r="X15532" s="17"/>
      <c r="Y15532" s="12"/>
      <c r="Z15532" s="13"/>
    </row>
    <row r="15533" spans="1:26" x14ac:dyDescent="0.25">
      <c r="A15533" s="11"/>
      <c r="B15533" s="12"/>
      <c r="C15533" s="12"/>
      <c r="D15533" s="12"/>
      <c r="E15533" s="12"/>
      <c r="F15533" s="12"/>
      <c r="G15533" s="13"/>
      <c r="H15533" s="13"/>
      <c r="I15533" s="13"/>
      <c r="J15533" s="13"/>
      <c r="K15533" s="14"/>
      <c r="L15533" s="14"/>
      <c r="M15533" s="14"/>
      <c r="N15533" s="14"/>
      <c r="O15533" s="14"/>
      <c r="P15533" s="14"/>
      <c r="Q15533" s="39"/>
      <c r="R15533" s="39"/>
      <c r="S15533" s="39"/>
      <c r="T15533" s="39"/>
      <c r="U15533" s="39"/>
      <c r="V15533" s="39"/>
      <c r="W15533" s="16"/>
      <c r="X15533" s="17"/>
      <c r="Y15533" s="12"/>
      <c r="Z15533" s="13"/>
    </row>
    <row r="15534" spans="1:26" x14ac:dyDescent="0.25">
      <c r="A15534" s="11"/>
      <c r="B15534" s="12"/>
      <c r="C15534" s="12"/>
      <c r="D15534" s="12"/>
      <c r="E15534" s="12"/>
      <c r="F15534" s="12"/>
      <c r="G15534" s="13"/>
      <c r="H15534" s="13"/>
      <c r="I15534" s="13"/>
      <c r="J15534" s="13"/>
      <c r="K15534" s="14"/>
      <c r="L15534" s="14"/>
      <c r="M15534" s="14"/>
      <c r="N15534" s="14"/>
      <c r="O15534" s="14"/>
      <c r="P15534" s="14"/>
      <c r="Q15534" s="39"/>
      <c r="R15534" s="39"/>
      <c r="S15534" s="39"/>
      <c r="T15534" s="39"/>
      <c r="U15534" s="39"/>
      <c r="V15534" s="39"/>
      <c r="W15534" s="30"/>
      <c r="X15534" s="17"/>
      <c r="Y15534" s="12"/>
      <c r="Z15534" s="13"/>
    </row>
    <row r="15535" spans="1:26" x14ac:dyDescent="0.25">
      <c r="A15535" s="11"/>
      <c r="B15535" s="12"/>
      <c r="C15535" s="12"/>
      <c r="D15535" s="12"/>
      <c r="E15535" s="12"/>
      <c r="F15535" s="12"/>
      <c r="G15535" s="13"/>
      <c r="H15535" s="13"/>
      <c r="I15535" s="13"/>
      <c r="J15535" s="13"/>
      <c r="K15535" s="14"/>
      <c r="L15535" s="14"/>
      <c r="M15535" s="14"/>
      <c r="N15535" s="14"/>
      <c r="O15535" s="14"/>
      <c r="P15535" s="14"/>
      <c r="Q15535" s="39"/>
      <c r="R15535" s="39"/>
      <c r="S15535" s="39"/>
      <c r="T15535" s="39"/>
      <c r="U15535" s="39"/>
      <c r="V15535" s="39"/>
      <c r="W15535" s="16"/>
      <c r="X15535" s="17"/>
      <c r="Y15535" s="12"/>
      <c r="Z15535" s="13"/>
    </row>
    <row r="15536" spans="1:26" x14ac:dyDescent="0.25">
      <c r="A15536" s="11"/>
      <c r="B15536" s="12"/>
      <c r="C15536" s="12"/>
      <c r="D15536" s="12"/>
      <c r="E15536" s="12"/>
      <c r="F15536" s="12"/>
      <c r="G15536" s="13"/>
      <c r="H15536" s="13"/>
      <c r="I15536" s="13"/>
      <c r="J15536" s="13"/>
      <c r="K15536" s="14"/>
      <c r="L15536" s="14"/>
      <c r="M15536" s="14"/>
      <c r="N15536" s="14"/>
      <c r="O15536" s="14"/>
      <c r="P15536" s="14"/>
      <c r="Q15536" s="39"/>
      <c r="R15536" s="39"/>
      <c r="S15536" s="39"/>
      <c r="T15536" s="39"/>
      <c r="U15536" s="39"/>
      <c r="V15536" s="39"/>
      <c r="W15536" s="16"/>
      <c r="X15536" s="17"/>
      <c r="Y15536" s="12"/>
      <c r="Z15536" s="13"/>
    </row>
    <row r="15537" spans="1:26" x14ac:dyDescent="0.25">
      <c r="A15537" s="11"/>
      <c r="B15537" s="12"/>
      <c r="C15537" s="12"/>
      <c r="D15537" s="12"/>
      <c r="E15537" s="12"/>
      <c r="F15537" s="12"/>
      <c r="G15537" s="13"/>
      <c r="H15537" s="13"/>
      <c r="I15537" s="13"/>
      <c r="J15537" s="13"/>
      <c r="K15537" s="14"/>
      <c r="L15537" s="14"/>
      <c r="M15537" s="14"/>
      <c r="N15537" s="14"/>
      <c r="O15537" s="14"/>
      <c r="P15537" s="14"/>
      <c r="Q15537" s="39"/>
      <c r="R15537" s="39"/>
      <c r="S15537" s="39"/>
      <c r="T15537" s="39"/>
      <c r="U15537" s="39"/>
      <c r="V15537" s="39"/>
      <c r="W15537" s="30"/>
      <c r="X15537" s="17"/>
      <c r="Y15537" s="12"/>
      <c r="Z15537" s="13"/>
    </row>
    <row r="15538" spans="1:26" x14ac:dyDescent="0.25">
      <c r="A15538" s="11"/>
      <c r="B15538" s="12"/>
      <c r="C15538" s="12"/>
      <c r="D15538" s="12"/>
      <c r="E15538" s="12"/>
      <c r="F15538" s="12"/>
      <c r="G15538" s="13"/>
      <c r="H15538" s="13"/>
      <c r="I15538" s="13"/>
      <c r="J15538" s="13"/>
      <c r="K15538" s="14"/>
      <c r="L15538" s="14"/>
      <c r="M15538" s="14"/>
      <c r="N15538" s="14"/>
      <c r="O15538" s="14"/>
      <c r="P15538" s="14"/>
      <c r="Q15538" s="39"/>
      <c r="R15538" s="39"/>
      <c r="S15538" s="39"/>
      <c r="T15538" s="39"/>
      <c r="U15538" s="39"/>
      <c r="V15538" s="39"/>
      <c r="W15538" s="30"/>
      <c r="X15538" s="17"/>
      <c r="Y15538" s="12"/>
      <c r="Z15538" s="13"/>
    </row>
    <row r="15539" spans="1:26" x14ac:dyDescent="0.25">
      <c r="A15539" s="11"/>
      <c r="B15539" s="12"/>
      <c r="C15539" s="12"/>
      <c r="D15539" s="12"/>
      <c r="E15539" s="12"/>
      <c r="F15539" s="12"/>
      <c r="G15539" s="13"/>
      <c r="H15539" s="13"/>
      <c r="I15539" s="13"/>
      <c r="J15539" s="13"/>
      <c r="K15539" s="14"/>
      <c r="L15539" s="14"/>
      <c r="M15539" s="14"/>
      <c r="N15539" s="14"/>
      <c r="O15539" s="14"/>
      <c r="P15539" s="14"/>
      <c r="Q15539" s="39"/>
      <c r="R15539" s="39"/>
      <c r="S15539" s="39"/>
      <c r="T15539" s="39"/>
      <c r="U15539" s="39"/>
      <c r="V15539" s="39"/>
      <c r="W15539" s="39"/>
      <c r="X15539" s="17"/>
      <c r="Y15539" s="12"/>
      <c r="Z15539" s="13"/>
    </row>
    <row r="15540" spans="1:26" x14ac:dyDescent="0.25">
      <c r="A15540" s="11"/>
      <c r="B15540" s="12"/>
      <c r="C15540" s="12"/>
      <c r="D15540" s="12"/>
      <c r="E15540" s="12"/>
      <c r="F15540" s="12"/>
      <c r="G15540" s="13"/>
      <c r="H15540" s="13"/>
      <c r="I15540" s="13"/>
      <c r="J15540" s="13"/>
      <c r="K15540" s="14"/>
      <c r="L15540" s="14"/>
      <c r="M15540" s="14"/>
      <c r="N15540" s="14"/>
      <c r="O15540" s="14"/>
      <c r="P15540" s="14"/>
      <c r="Q15540" s="39"/>
      <c r="R15540" s="39"/>
      <c r="S15540" s="39"/>
      <c r="T15540" s="39"/>
      <c r="U15540" s="39"/>
      <c r="V15540" s="39"/>
      <c r="W15540" s="30"/>
      <c r="X15540" s="17"/>
      <c r="Y15540" s="12"/>
      <c r="Z15540" s="13"/>
    </row>
    <row r="15541" spans="1:26" x14ac:dyDescent="0.25">
      <c r="A15541" s="11"/>
      <c r="B15541" s="12"/>
      <c r="C15541" s="12"/>
      <c r="D15541" s="12"/>
      <c r="E15541" s="12"/>
      <c r="F15541" s="12"/>
      <c r="G15541" s="13"/>
      <c r="H15541" s="13"/>
      <c r="I15541" s="13"/>
      <c r="J15541" s="13"/>
      <c r="K15541" s="14"/>
      <c r="L15541" s="14"/>
      <c r="M15541" s="14"/>
      <c r="N15541" s="14"/>
      <c r="O15541" s="14"/>
      <c r="P15541" s="14"/>
      <c r="Q15541" s="39"/>
      <c r="R15541" s="39"/>
      <c r="S15541" s="39"/>
      <c r="T15541" s="39"/>
      <c r="U15541" s="39"/>
      <c r="V15541" s="39"/>
      <c r="W15541" s="16"/>
      <c r="X15541" s="17"/>
      <c r="Y15541" s="12"/>
      <c r="Z15541" s="13"/>
    </row>
    <row r="15542" spans="1:26" x14ac:dyDescent="0.25">
      <c r="A15542" s="11"/>
      <c r="B15542" s="12"/>
      <c r="C15542" s="12"/>
      <c r="D15542" s="12"/>
      <c r="E15542" s="12"/>
      <c r="F15542" s="12"/>
      <c r="G15542" s="13"/>
      <c r="H15542" s="13"/>
      <c r="I15542" s="13"/>
      <c r="J15542" s="13"/>
      <c r="K15542" s="14"/>
      <c r="L15542" s="14"/>
      <c r="M15542" s="14"/>
      <c r="N15542" s="14"/>
      <c r="O15542" s="14"/>
      <c r="P15542" s="14"/>
      <c r="Q15542" s="39"/>
      <c r="R15542" s="39"/>
      <c r="S15542" s="39"/>
      <c r="T15542" s="39"/>
      <c r="U15542" s="39"/>
      <c r="V15542" s="39"/>
      <c r="W15542" s="30"/>
      <c r="X15542" s="17"/>
      <c r="Y15542" s="12"/>
      <c r="Z15542" s="13"/>
    </row>
    <row r="15543" spans="1:26" x14ac:dyDescent="0.25">
      <c r="A15543" s="11"/>
      <c r="B15543" s="12"/>
      <c r="C15543" s="12"/>
      <c r="D15543" s="12"/>
      <c r="E15543" s="12"/>
      <c r="F15543" s="12"/>
      <c r="G15543" s="13"/>
      <c r="H15543" s="13"/>
      <c r="I15543" s="13"/>
      <c r="J15543" s="13"/>
      <c r="K15543" s="14"/>
      <c r="L15543" s="14"/>
      <c r="M15543" s="14"/>
      <c r="N15543" s="14"/>
      <c r="O15543" s="14"/>
      <c r="P15543" s="14"/>
      <c r="Q15543" s="39"/>
      <c r="R15543" s="39"/>
      <c r="S15543" s="39"/>
      <c r="T15543" s="39"/>
      <c r="U15543" s="39"/>
      <c r="V15543" s="39"/>
      <c r="W15543" s="39"/>
      <c r="X15543" s="17"/>
      <c r="Y15543" s="12"/>
      <c r="Z15543" s="13"/>
    </row>
    <row r="15544" spans="1:26" x14ac:dyDescent="0.25">
      <c r="A15544" s="11"/>
      <c r="B15544" s="12"/>
      <c r="C15544" s="12"/>
      <c r="D15544" s="12"/>
      <c r="E15544" s="12"/>
      <c r="F15544" s="12"/>
      <c r="G15544" s="13"/>
      <c r="H15544" s="13"/>
      <c r="I15544" s="13"/>
      <c r="J15544" s="13"/>
      <c r="K15544" s="14"/>
      <c r="L15544" s="14"/>
      <c r="M15544" s="14"/>
      <c r="N15544" s="14"/>
      <c r="O15544" s="14"/>
      <c r="P15544" s="14"/>
      <c r="Q15544" s="39"/>
      <c r="R15544" s="39"/>
      <c r="S15544" s="39"/>
      <c r="T15544" s="39"/>
      <c r="U15544" s="39"/>
      <c r="V15544" s="39"/>
      <c r="W15544" s="39"/>
      <c r="X15544" s="17"/>
      <c r="Y15544" s="12"/>
      <c r="Z15544" s="13"/>
    </row>
    <row r="15545" spans="1:26" x14ac:dyDescent="0.25">
      <c r="A15545" s="11"/>
      <c r="B15545" s="12"/>
      <c r="C15545" s="12"/>
      <c r="D15545" s="12"/>
      <c r="E15545" s="12"/>
      <c r="F15545" s="12"/>
      <c r="G15545" s="13"/>
      <c r="H15545" s="13"/>
      <c r="I15545" s="13"/>
      <c r="J15545" s="13"/>
      <c r="K15545" s="14"/>
      <c r="L15545" s="14"/>
      <c r="M15545" s="14"/>
      <c r="N15545" s="14"/>
      <c r="O15545" s="14"/>
      <c r="P15545" s="14"/>
      <c r="Q15545" s="39"/>
      <c r="R15545" s="39"/>
      <c r="S15545" s="39"/>
      <c r="T15545" s="39"/>
      <c r="U15545" s="39"/>
      <c r="V15545" s="39"/>
      <c r="W15545" s="39"/>
      <c r="X15545" s="17"/>
      <c r="Y15545" s="12"/>
      <c r="Z15545" s="13"/>
    </row>
    <row r="15546" spans="1:26" x14ac:dyDescent="0.25">
      <c r="A15546" s="11"/>
      <c r="B15546" s="12"/>
      <c r="C15546" s="12"/>
      <c r="D15546" s="12"/>
      <c r="E15546" s="12"/>
      <c r="F15546" s="12"/>
      <c r="G15546" s="13"/>
      <c r="H15546" s="13"/>
      <c r="I15546" s="13"/>
      <c r="J15546" s="13"/>
      <c r="K15546" s="14"/>
      <c r="L15546" s="14"/>
      <c r="M15546" s="14"/>
      <c r="N15546" s="14"/>
      <c r="O15546" s="14"/>
      <c r="P15546" s="14"/>
      <c r="Q15546" s="39"/>
      <c r="R15546" s="39"/>
      <c r="S15546" s="39"/>
      <c r="T15546" s="39"/>
      <c r="U15546" s="39"/>
      <c r="V15546" s="39"/>
      <c r="W15546" s="30"/>
      <c r="X15546" s="17"/>
      <c r="Y15546" s="12"/>
      <c r="Z15546" s="13"/>
    </row>
    <row r="15547" spans="1:26" x14ac:dyDescent="0.25">
      <c r="A15547" s="11"/>
      <c r="B15547" s="12"/>
      <c r="C15547" s="12"/>
      <c r="D15547" s="12"/>
      <c r="E15547" s="12"/>
      <c r="F15547" s="12"/>
      <c r="G15547" s="13"/>
      <c r="H15547" s="13"/>
      <c r="I15547" s="13"/>
      <c r="J15547" s="13"/>
      <c r="K15547" s="14"/>
      <c r="L15547" s="14"/>
      <c r="M15547" s="14"/>
      <c r="N15547" s="14"/>
      <c r="O15547" s="14"/>
      <c r="P15547" s="14"/>
      <c r="Q15547" s="39"/>
      <c r="R15547" s="39"/>
      <c r="S15547" s="39"/>
      <c r="T15547" s="39"/>
      <c r="U15547" s="39"/>
      <c r="V15547" s="39"/>
      <c r="W15547" s="16"/>
      <c r="X15547" s="17"/>
      <c r="Y15547" s="12"/>
      <c r="Z15547" s="13"/>
    </row>
    <row r="15548" spans="1:26" x14ac:dyDescent="0.25">
      <c r="A15548" s="11"/>
      <c r="B15548" s="12"/>
      <c r="C15548" s="12"/>
      <c r="D15548" s="12"/>
      <c r="E15548" s="12"/>
      <c r="F15548" s="12"/>
      <c r="G15548" s="13"/>
      <c r="H15548" s="13"/>
      <c r="I15548" s="13"/>
      <c r="J15548" s="13"/>
      <c r="K15548" s="14"/>
      <c r="L15548" s="14"/>
      <c r="M15548" s="14"/>
      <c r="N15548" s="14"/>
      <c r="O15548" s="14"/>
      <c r="P15548" s="14"/>
      <c r="Q15548" s="39"/>
      <c r="R15548" s="39"/>
      <c r="S15548" s="39"/>
      <c r="T15548" s="39"/>
      <c r="U15548" s="39"/>
      <c r="V15548" s="39"/>
      <c r="W15548" s="16"/>
      <c r="X15548" s="17"/>
      <c r="Y15548" s="12"/>
      <c r="Z15548" s="13"/>
    </row>
    <row r="15549" spans="1:26" x14ac:dyDescent="0.25">
      <c r="A15549" s="11"/>
      <c r="B15549" s="12"/>
      <c r="C15549" s="12"/>
      <c r="D15549" s="12"/>
      <c r="E15549" s="12"/>
      <c r="F15549" s="12"/>
      <c r="G15549" s="13"/>
      <c r="H15549" s="13"/>
      <c r="I15549" s="13"/>
      <c r="J15549" s="13"/>
      <c r="K15549" s="14"/>
      <c r="L15549" s="14"/>
      <c r="M15549" s="14"/>
      <c r="N15549" s="14"/>
      <c r="O15549" s="14"/>
      <c r="P15549" s="14"/>
      <c r="Q15549" s="39"/>
      <c r="R15549" s="39"/>
      <c r="S15549" s="39"/>
      <c r="T15549" s="39"/>
      <c r="U15549" s="39"/>
      <c r="V15549" s="39"/>
      <c r="W15549" s="16"/>
      <c r="X15549" s="17"/>
      <c r="Y15549" s="12"/>
      <c r="Z15549" s="13"/>
    </row>
    <row r="15550" spans="1:26" x14ac:dyDescent="0.25">
      <c r="A15550" s="11"/>
      <c r="B15550" s="12"/>
      <c r="C15550" s="12"/>
      <c r="D15550" s="12"/>
      <c r="E15550" s="12"/>
      <c r="F15550" s="12"/>
      <c r="G15550" s="13"/>
      <c r="H15550" s="13"/>
      <c r="I15550" s="13"/>
      <c r="J15550" s="13"/>
      <c r="K15550" s="14"/>
      <c r="L15550" s="14"/>
      <c r="M15550" s="14"/>
      <c r="N15550" s="14"/>
      <c r="O15550" s="14"/>
      <c r="P15550" s="14"/>
      <c r="Q15550" s="39"/>
      <c r="R15550" s="39"/>
      <c r="S15550" s="39"/>
      <c r="T15550" s="39"/>
      <c r="U15550" s="39"/>
      <c r="V15550" s="39"/>
      <c r="W15550" s="16"/>
      <c r="X15550" s="17"/>
      <c r="Y15550" s="12"/>
      <c r="Z15550" s="13"/>
    </row>
    <row r="15551" spans="1:26" x14ac:dyDescent="0.25">
      <c r="A15551" s="11"/>
      <c r="B15551" s="12"/>
      <c r="C15551" s="12"/>
      <c r="D15551" s="12"/>
      <c r="E15551" s="12"/>
      <c r="F15551" s="12"/>
      <c r="G15551" s="13"/>
      <c r="H15551" s="13"/>
      <c r="I15551" s="13"/>
      <c r="J15551" s="13"/>
      <c r="K15551" s="14"/>
      <c r="L15551" s="14"/>
      <c r="M15551" s="14"/>
      <c r="N15551" s="14"/>
      <c r="O15551" s="14"/>
      <c r="P15551" s="14"/>
      <c r="Q15551" s="39"/>
      <c r="R15551" s="39"/>
      <c r="S15551" s="39"/>
      <c r="T15551" s="39"/>
      <c r="U15551" s="39"/>
      <c r="V15551" s="39"/>
      <c r="W15551" s="16"/>
      <c r="X15551" s="17"/>
      <c r="Y15551" s="12"/>
      <c r="Z15551" s="13"/>
    </row>
    <row r="15552" spans="1:26" x14ac:dyDescent="0.25">
      <c r="A15552" s="11"/>
      <c r="B15552" s="12"/>
      <c r="C15552" s="12"/>
      <c r="D15552" s="12"/>
      <c r="E15552" s="12"/>
      <c r="F15552" s="12"/>
      <c r="G15552" s="13"/>
      <c r="H15552" s="13"/>
      <c r="I15552" s="13"/>
      <c r="J15552" s="13"/>
      <c r="K15552" s="14"/>
      <c r="L15552" s="14"/>
      <c r="M15552" s="14"/>
      <c r="N15552" s="14"/>
      <c r="O15552" s="14"/>
      <c r="P15552" s="14"/>
      <c r="Q15552" s="39"/>
      <c r="R15552" s="39"/>
      <c r="S15552" s="39"/>
      <c r="T15552" s="39"/>
      <c r="U15552" s="39"/>
      <c r="V15552" s="39"/>
      <c r="W15552" s="30"/>
      <c r="X15552" s="17"/>
      <c r="Y15552" s="12"/>
      <c r="Z15552" s="13"/>
    </row>
    <row r="15553" spans="1:26" x14ac:dyDescent="0.25">
      <c r="A15553" s="11"/>
      <c r="B15553" s="12"/>
      <c r="C15553" s="12"/>
      <c r="D15553" s="12"/>
      <c r="E15553" s="12"/>
      <c r="F15553" s="12"/>
      <c r="G15553" s="13"/>
      <c r="H15553" s="13"/>
      <c r="I15553" s="13"/>
      <c r="J15553" s="13"/>
      <c r="K15553" s="14"/>
      <c r="L15553" s="14"/>
      <c r="M15553" s="14"/>
      <c r="N15553" s="14"/>
      <c r="O15553" s="14"/>
      <c r="P15553" s="14"/>
      <c r="Q15553" s="39"/>
      <c r="R15553" s="39"/>
      <c r="S15553" s="39"/>
      <c r="T15553" s="39"/>
      <c r="U15553" s="39"/>
      <c r="V15553" s="39"/>
      <c r="W15553" s="39"/>
      <c r="X15553" s="17"/>
      <c r="Y15553" s="12"/>
      <c r="Z15553" s="13"/>
    </row>
    <row r="15554" spans="1:26" x14ac:dyDescent="0.25">
      <c r="A15554" s="11"/>
      <c r="B15554" s="12"/>
      <c r="C15554" s="12"/>
      <c r="D15554" s="12"/>
      <c r="E15554" s="12"/>
      <c r="F15554" s="12"/>
      <c r="G15554" s="13"/>
      <c r="H15554" s="13"/>
      <c r="I15554" s="13"/>
      <c r="J15554" s="13"/>
      <c r="K15554" s="14"/>
      <c r="L15554" s="14"/>
      <c r="M15554" s="14"/>
      <c r="N15554" s="14"/>
      <c r="O15554" s="14"/>
      <c r="P15554" s="14"/>
      <c r="Q15554" s="39"/>
      <c r="R15554" s="39"/>
      <c r="S15554" s="39"/>
      <c r="T15554" s="39"/>
      <c r="U15554" s="39"/>
      <c r="V15554" s="39"/>
      <c r="W15554" s="16"/>
      <c r="X15554" s="17"/>
      <c r="Y15554" s="12"/>
      <c r="Z15554" s="13"/>
    </row>
    <row r="15555" spans="1:26" x14ac:dyDescent="0.25">
      <c r="A15555" s="11"/>
      <c r="B15555" s="12"/>
      <c r="C15555" s="12"/>
      <c r="D15555" s="12"/>
      <c r="E15555" s="12"/>
      <c r="F15555" s="12"/>
      <c r="G15555" s="13"/>
      <c r="H15555" s="13"/>
      <c r="I15555" s="13"/>
      <c r="J15555" s="13"/>
      <c r="K15555" s="14"/>
      <c r="L15555" s="14"/>
      <c r="M15555" s="14"/>
      <c r="N15555" s="14"/>
      <c r="O15555" s="14"/>
      <c r="P15555" s="14"/>
      <c r="Q15555" s="39"/>
      <c r="R15555" s="39"/>
      <c r="S15555" s="39"/>
      <c r="T15555" s="39"/>
      <c r="U15555" s="39"/>
      <c r="V15555" s="39"/>
      <c r="W15555" s="16"/>
      <c r="X15555" s="17"/>
      <c r="Y15555" s="12"/>
      <c r="Z15555" s="13"/>
    </row>
    <row r="15556" spans="1:26" x14ac:dyDescent="0.25">
      <c r="A15556" s="11"/>
      <c r="B15556" s="12"/>
      <c r="C15556" s="12"/>
      <c r="D15556" s="12"/>
      <c r="E15556" s="12"/>
      <c r="F15556" s="12"/>
      <c r="G15556" s="13"/>
      <c r="H15556" s="13"/>
      <c r="I15556" s="13"/>
      <c r="J15556" s="13"/>
      <c r="K15556" s="14"/>
      <c r="L15556" s="14"/>
      <c r="M15556" s="14"/>
      <c r="N15556" s="14"/>
      <c r="O15556" s="14"/>
      <c r="P15556" s="14"/>
      <c r="Q15556" s="39"/>
      <c r="R15556" s="39"/>
      <c r="S15556" s="39"/>
      <c r="T15556" s="39"/>
      <c r="U15556" s="39"/>
      <c r="V15556" s="39"/>
      <c r="W15556" s="30"/>
      <c r="X15556" s="17"/>
      <c r="Y15556" s="12"/>
      <c r="Z15556" s="13"/>
    </row>
    <row r="15557" spans="1:26" x14ac:dyDescent="0.25">
      <c r="A15557" s="11"/>
      <c r="B15557" s="12"/>
      <c r="C15557" s="12"/>
      <c r="D15557" s="12"/>
      <c r="E15557" s="12"/>
      <c r="F15557" s="12"/>
      <c r="G15557" s="13"/>
      <c r="H15557" s="13"/>
      <c r="I15557" s="13"/>
      <c r="J15557" s="13"/>
      <c r="K15557" s="14"/>
      <c r="L15557" s="14"/>
      <c r="M15557" s="14"/>
      <c r="N15557" s="14"/>
      <c r="O15557" s="14"/>
      <c r="P15557" s="14"/>
      <c r="Q15557" s="39"/>
      <c r="R15557" s="39"/>
      <c r="S15557" s="39"/>
      <c r="T15557" s="39"/>
      <c r="U15557" s="39"/>
      <c r="V15557" s="39"/>
      <c r="W15557" s="16"/>
      <c r="X15557" s="17"/>
      <c r="Y15557" s="12"/>
      <c r="Z15557" s="13"/>
    </row>
    <row r="15558" spans="1:26" x14ac:dyDescent="0.25">
      <c r="A15558" s="11"/>
      <c r="B15558" s="12"/>
      <c r="C15558" s="12"/>
      <c r="D15558" s="12"/>
      <c r="E15558" s="12"/>
      <c r="F15558" s="12"/>
      <c r="G15558" s="13"/>
      <c r="H15558" s="13"/>
      <c r="I15558" s="13"/>
      <c r="J15558" s="13"/>
      <c r="K15558" s="14"/>
      <c r="L15558" s="14"/>
      <c r="M15558" s="14"/>
      <c r="N15558" s="14"/>
      <c r="O15558" s="14"/>
      <c r="P15558" s="14"/>
      <c r="Q15558" s="39"/>
      <c r="R15558" s="39"/>
      <c r="S15558" s="39"/>
      <c r="T15558" s="39"/>
      <c r="U15558" s="39"/>
      <c r="V15558" s="39"/>
      <c r="W15558" s="16"/>
      <c r="X15558" s="17"/>
      <c r="Y15558" s="12"/>
      <c r="Z15558" s="13"/>
    </row>
    <row r="15559" spans="1:26" x14ac:dyDescent="0.25">
      <c r="A15559" s="11"/>
      <c r="B15559" s="12"/>
      <c r="C15559" s="12"/>
      <c r="D15559" s="12"/>
      <c r="E15559" s="12"/>
      <c r="F15559" s="12"/>
      <c r="G15559" s="13"/>
      <c r="H15559" s="13"/>
      <c r="I15559" s="13"/>
      <c r="J15559" s="13"/>
      <c r="K15559" s="14"/>
      <c r="L15559" s="14"/>
      <c r="M15559" s="14"/>
      <c r="N15559" s="14"/>
      <c r="O15559" s="14"/>
      <c r="P15559" s="14"/>
      <c r="Q15559" s="39"/>
      <c r="R15559" s="39"/>
      <c r="S15559" s="39"/>
      <c r="T15559" s="39"/>
      <c r="U15559" s="39"/>
      <c r="V15559" s="39"/>
      <c r="W15559" s="39"/>
      <c r="X15559" s="17"/>
      <c r="Y15559" s="13"/>
      <c r="Z15559" s="13"/>
    </row>
    <row r="15560" spans="1:26" x14ac:dyDescent="0.25">
      <c r="A15560" s="11"/>
      <c r="B15560" s="12"/>
      <c r="C15560" s="12"/>
      <c r="D15560" s="12"/>
      <c r="E15560" s="12"/>
      <c r="F15560" s="12"/>
      <c r="G15560" s="13"/>
      <c r="H15560" s="13"/>
      <c r="I15560" s="13"/>
      <c r="J15560" s="13"/>
      <c r="K15560" s="14"/>
      <c r="L15560" s="14"/>
      <c r="M15560" s="14"/>
      <c r="N15560" s="14"/>
      <c r="O15560" s="14"/>
      <c r="P15560" s="14"/>
      <c r="Q15560" s="39"/>
      <c r="R15560" s="39"/>
      <c r="S15560" s="39"/>
      <c r="T15560" s="39"/>
      <c r="U15560" s="39"/>
      <c r="V15560" s="39"/>
      <c r="W15560" s="39"/>
      <c r="X15560" s="17"/>
      <c r="Y15560" s="13"/>
      <c r="Z15560" s="13"/>
    </row>
    <row r="15561" spans="1:26" x14ac:dyDescent="0.25">
      <c r="A15561" s="11"/>
      <c r="B15561" s="12"/>
      <c r="C15561" s="12"/>
      <c r="D15561" s="12"/>
      <c r="E15561" s="12"/>
      <c r="F15561" s="12"/>
      <c r="G15561" s="13"/>
      <c r="H15561" s="13"/>
      <c r="I15561" s="13"/>
      <c r="J15561" s="13"/>
      <c r="K15561" s="14"/>
      <c r="L15561" s="14"/>
      <c r="M15561" s="14"/>
      <c r="N15561" s="14"/>
      <c r="O15561" s="14"/>
      <c r="P15561" s="14"/>
      <c r="Q15561" s="39"/>
      <c r="R15561" s="39"/>
      <c r="S15561" s="39"/>
      <c r="T15561" s="39"/>
      <c r="U15561" s="39"/>
      <c r="V15561" s="39"/>
      <c r="W15561" s="16"/>
      <c r="X15561" s="17"/>
      <c r="Y15561" s="12"/>
      <c r="Z15561" s="13"/>
    </row>
    <row r="15562" spans="1:26" x14ac:dyDescent="0.25">
      <c r="A15562" s="11"/>
      <c r="B15562" s="12"/>
      <c r="C15562" s="12"/>
      <c r="D15562" s="12"/>
      <c r="E15562" s="12"/>
      <c r="F15562" s="12"/>
      <c r="G15562" s="13"/>
      <c r="H15562" s="13"/>
      <c r="I15562" s="13"/>
      <c r="J15562" s="13"/>
      <c r="K15562" s="14"/>
      <c r="L15562" s="14"/>
      <c r="M15562" s="14"/>
      <c r="N15562" s="14"/>
      <c r="O15562" s="14"/>
      <c r="P15562" s="14"/>
      <c r="Q15562" s="39"/>
      <c r="R15562" s="39"/>
      <c r="S15562" s="39"/>
      <c r="T15562" s="39"/>
      <c r="U15562" s="39"/>
      <c r="V15562" s="39"/>
      <c r="W15562" s="30"/>
      <c r="X15562" s="17"/>
      <c r="Y15562" s="12"/>
      <c r="Z15562" s="13"/>
    </row>
    <row r="15563" spans="1:26" x14ac:dyDescent="0.25">
      <c r="A15563" s="11"/>
      <c r="B15563" s="12"/>
      <c r="C15563" s="12"/>
      <c r="D15563" s="12"/>
      <c r="E15563" s="12"/>
      <c r="F15563" s="12"/>
      <c r="G15563" s="13"/>
      <c r="H15563" s="13"/>
      <c r="I15563" s="13"/>
      <c r="J15563" s="13"/>
      <c r="K15563" s="14"/>
      <c r="L15563" s="14"/>
      <c r="M15563" s="14"/>
      <c r="N15563" s="14"/>
      <c r="O15563" s="14"/>
      <c r="P15563" s="14"/>
      <c r="Q15563" s="39"/>
      <c r="R15563" s="39"/>
      <c r="S15563" s="39"/>
      <c r="T15563" s="39"/>
      <c r="U15563" s="39"/>
      <c r="V15563" s="39"/>
      <c r="W15563" s="39"/>
      <c r="X15563" s="17"/>
      <c r="Y15563" s="13"/>
      <c r="Z15563" s="13"/>
    </row>
    <row r="15564" spans="1:26" x14ac:dyDescent="0.25">
      <c r="A15564" s="11"/>
      <c r="B15564" s="12"/>
      <c r="C15564" s="12"/>
      <c r="D15564" s="12"/>
      <c r="E15564" s="12"/>
      <c r="F15564" s="12"/>
      <c r="G15564" s="13"/>
      <c r="H15564" s="13"/>
      <c r="I15564" s="13"/>
      <c r="J15564" s="13"/>
      <c r="K15564" s="14"/>
      <c r="L15564" s="14"/>
      <c r="M15564" s="14"/>
      <c r="N15564" s="14"/>
      <c r="O15564" s="14"/>
      <c r="P15564" s="14"/>
      <c r="Q15564" s="39"/>
      <c r="R15564" s="39"/>
      <c r="S15564" s="39"/>
      <c r="T15564" s="39"/>
      <c r="U15564" s="39"/>
      <c r="V15564" s="39"/>
      <c r="W15564" s="15"/>
      <c r="X15564" s="17"/>
      <c r="Y15564" s="12"/>
      <c r="Z15564" s="13"/>
    </row>
    <row r="15565" spans="1:26" x14ac:dyDescent="0.25">
      <c r="A15565" s="11"/>
      <c r="B15565" s="12"/>
      <c r="C15565" s="12"/>
      <c r="D15565" s="12"/>
      <c r="E15565" s="12"/>
      <c r="F15565" s="12"/>
      <c r="G15565" s="13"/>
      <c r="H15565" s="13"/>
      <c r="I15565" s="13"/>
      <c r="J15565" s="13"/>
      <c r="K15565" s="14"/>
      <c r="L15565" s="14"/>
      <c r="M15565" s="14"/>
      <c r="N15565" s="14"/>
      <c r="O15565" s="14"/>
      <c r="P15565" s="14"/>
      <c r="Q15565" s="39"/>
      <c r="R15565" s="39"/>
      <c r="S15565" s="39"/>
      <c r="T15565" s="39"/>
      <c r="U15565" s="39"/>
      <c r="V15565" s="39"/>
      <c r="W15565" s="39"/>
      <c r="X15565" s="17"/>
      <c r="Y15565" s="13"/>
      <c r="Z15565" s="13"/>
    </row>
    <row r="15566" spans="1:26" x14ac:dyDescent="0.25">
      <c r="A15566" s="11"/>
      <c r="B15566" s="12"/>
      <c r="C15566" s="12"/>
      <c r="D15566" s="12"/>
      <c r="E15566" s="12"/>
      <c r="F15566" s="12"/>
      <c r="G15566" s="13"/>
      <c r="H15566" s="13"/>
      <c r="I15566" s="13"/>
      <c r="J15566" s="13"/>
      <c r="K15566" s="14"/>
      <c r="L15566" s="14"/>
      <c r="M15566" s="14"/>
      <c r="N15566" s="14"/>
      <c r="O15566" s="14"/>
      <c r="P15566" s="14"/>
      <c r="Q15566" s="39"/>
      <c r="R15566" s="39"/>
      <c r="S15566" s="39"/>
      <c r="T15566" s="39"/>
      <c r="U15566" s="39"/>
      <c r="V15566" s="39"/>
      <c r="W15566" s="16"/>
      <c r="X15566" s="17"/>
      <c r="Y15566" s="12"/>
      <c r="Z15566" s="13"/>
    </row>
    <row r="15567" spans="1:26" x14ac:dyDescent="0.25">
      <c r="A15567" s="11"/>
      <c r="B15567" s="12"/>
      <c r="C15567" s="12"/>
      <c r="D15567" s="12"/>
      <c r="E15567" s="12"/>
      <c r="F15567" s="12"/>
      <c r="G15567" s="13"/>
      <c r="H15567" s="13"/>
      <c r="I15567" s="13"/>
      <c r="J15567" s="13"/>
      <c r="K15567" s="14"/>
      <c r="L15567" s="14"/>
      <c r="M15567" s="14"/>
      <c r="N15567" s="14"/>
      <c r="O15567" s="14"/>
      <c r="P15567" s="14"/>
      <c r="Q15567" s="39"/>
      <c r="R15567" s="39"/>
      <c r="S15567" s="39"/>
      <c r="T15567" s="39"/>
      <c r="U15567" s="39"/>
      <c r="V15567" s="39"/>
      <c r="W15567" s="39"/>
      <c r="X15567" s="17"/>
      <c r="Y15567" s="13"/>
      <c r="Z15567" s="13"/>
    </row>
    <row r="15568" spans="1:26" x14ac:dyDescent="0.25">
      <c r="A15568" s="11"/>
      <c r="B15568" s="12"/>
      <c r="C15568" s="12"/>
      <c r="D15568" s="12"/>
      <c r="E15568" s="12"/>
      <c r="F15568" s="12"/>
      <c r="G15568" s="13"/>
      <c r="H15568" s="13"/>
      <c r="I15568" s="13"/>
      <c r="J15568" s="13"/>
      <c r="K15568" s="14"/>
      <c r="L15568" s="14"/>
      <c r="M15568" s="14"/>
      <c r="N15568" s="14"/>
      <c r="O15568" s="14"/>
      <c r="P15568" s="14"/>
      <c r="Q15568" s="39"/>
      <c r="R15568" s="39"/>
      <c r="S15568" s="39"/>
      <c r="T15568" s="39"/>
      <c r="U15568" s="39"/>
      <c r="V15568" s="39"/>
      <c r="W15568" s="30"/>
      <c r="X15568" s="17"/>
      <c r="Y15568" s="12"/>
      <c r="Z15568" s="13"/>
    </row>
    <row r="15569" spans="1:26" x14ac:dyDescent="0.25">
      <c r="A15569" s="11"/>
      <c r="B15569" s="12"/>
      <c r="C15569" s="12"/>
      <c r="D15569" s="12"/>
      <c r="E15569" s="12"/>
      <c r="F15569" s="12"/>
      <c r="G15569" s="13"/>
      <c r="H15569" s="13"/>
      <c r="I15569" s="13"/>
      <c r="J15569" s="13"/>
      <c r="K15569" s="14"/>
      <c r="L15569" s="14"/>
      <c r="M15569" s="14"/>
      <c r="N15569" s="14"/>
      <c r="O15569" s="14"/>
      <c r="P15569" s="14"/>
      <c r="Q15569" s="39"/>
      <c r="R15569" s="39"/>
      <c r="S15569" s="39"/>
      <c r="T15569" s="39"/>
      <c r="U15569" s="39"/>
      <c r="V15569" s="39"/>
      <c r="W15569" s="30"/>
      <c r="X15569" s="17"/>
      <c r="Y15569" s="12"/>
      <c r="Z15569" s="13"/>
    </row>
    <row r="15570" spans="1:26" x14ac:dyDescent="0.25">
      <c r="A15570" s="11"/>
      <c r="B15570" s="12"/>
      <c r="C15570" s="12"/>
      <c r="D15570" s="12"/>
      <c r="E15570" s="12"/>
      <c r="F15570" s="12"/>
      <c r="G15570" s="13"/>
      <c r="H15570" s="13"/>
      <c r="I15570" s="13"/>
      <c r="J15570" s="13"/>
      <c r="K15570" s="14"/>
      <c r="L15570" s="14"/>
      <c r="M15570" s="14"/>
      <c r="N15570" s="14"/>
      <c r="O15570" s="14"/>
      <c r="P15570" s="14"/>
      <c r="Q15570" s="39"/>
      <c r="R15570" s="39"/>
      <c r="S15570" s="39"/>
      <c r="T15570" s="39"/>
      <c r="U15570" s="39"/>
      <c r="V15570" s="39"/>
      <c r="W15570" s="16"/>
      <c r="X15570" s="17"/>
      <c r="Y15570" s="12"/>
      <c r="Z15570" s="13"/>
    </row>
    <row r="15571" spans="1:26" x14ac:dyDescent="0.25">
      <c r="A15571" s="11"/>
      <c r="B15571" s="12"/>
      <c r="C15571" s="12"/>
      <c r="D15571" s="12"/>
      <c r="E15571" s="12"/>
      <c r="F15571" s="12"/>
      <c r="G15571" s="13"/>
      <c r="H15571" s="13"/>
      <c r="I15571" s="13"/>
      <c r="J15571" s="13"/>
      <c r="K15571" s="14"/>
      <c r="L15571" s="14"/>
      <c r="M15571" s="14"/>
      <c r="N15571" s="14"/>
      <c r="O15571" s="14"/>
      <c r="P15571" s="14"/>
      <c r="Q15571" s="39"/>
      <c r="R15571" s="39"/>
      <c r="S15571" s="39"/>
      <c r="T15571" s="39"/>
      <c r="U15571" s="39"/>
      <c r="V15571" s="39"/>
      <c r="W15571" s="30"/>
      <c r="X15571" s="17"/>
      <c r="Y15571" s="12"/>
      <c r="Z15571" s="13"/>
    </row>
    <row r="15572" spans="1:26" x14ac:dyDescent="0.25">
      <c r="A15572" s="11"/>
      <c r="B15572" s="12"/>
      <c r="C15572" s="12"/>
      <c r="D15572" s="12"/>
      <c r="E15572" s="12"/>
      <c r="F15572" s="12"/>
      <c r="G15572" s="13"/>
      <c r="H15572" s="13"/>
      <c r="I15572" s="13"/>
      <c r="J15572" s="13"/>
      <c r="K15572" s="14"/>
      <c r="L15572" s="14"/>
      <c r="M15572" s="14"/>
      <c r="N15572" s="14"/>
      <c r="O15572" s="14"/>
      <c r="P15572" s="14"/>
      <c r="Q15572" s="39"/>
      <c r="R15572" s="39"/>
      <c r="S15572" s="39"/>
      <c r="T15572" s="39"/>
      <c r="U15572" s="39"/>
      <c r="V15572" s="39"/>
      <c r="W15572" s="30"/>
      <c r="X15572" s="17"/>
      <c r="Y15572" s="12"/>
      <c r="Z15572" s="13"/>
    </row>
    <row r="15573" spans="1:26" x14ac:dyDescent="0.25">
      <c r="A15573" s="11"/>
      <c r="B15573" s="12"/>
      <c r="C15573" s="12"/>
      <c r="D15573" s="12"/>
      <c r="E15573" s="12"/>
      <c r="F15573" s="12"/>
      <c r="G15573" s="13"/>
      <c r="H15573" s="13"/>
      <c r="I15573" s="13"/>
      <c r="J15573" s="13"/>
      <c r="K15573" s="14"/>
      <c r="L15573" s="14"/>
      <c r="M15573" s="14"/>
      <c r="N15573" s="14"/>
      <c r="O15573" s="14"/>
      <c r="P15573" s="14"/>
      <c r="Q15573" s="39"/>
      <c r="R15573" s="39"/>
      <c r="S15573" s="39"/>
      <c r="T15573" s="39"/>
      <c r="U15573" s="39"/>
      <c r="V15573" s="39"/>
      <c r="W15573" s="16"/>
      <c r="X15573" s="17"/>
      <c r="Y15573" s="12"/>
      <c r="Z15573" s="13"/>
    </row>
    <row r="15574" spans="1:26" x14ac:dyDescent="0.25">
      <c r="A15574" s="11"/>
      <c r="B15574" s="12"/>
      <c r="C15574" s="12"/>
      <c r="D15574" s="12"/>
      <c r="E15574" s="12"/>
      <c r="F15574" s="12"/>
      <c r="G15574" s="13"/>
      <c r="H15574" s="13"/>
      <c r="I15574" s="13"/>
      <c r="J15574" s="13"/>
      <c r="K15574" s="14"/>
      <c r="L15574" s="14"/>
      <c r="M15574" s="14"/>
      <c r="N15574" s="14"/>
      <c r="O15574" s="14"/>
      <c r="P15574" s="14"/>
      <c r="Q15574" s="39"/>
      <c r="R15574" s="39"/>
      <c r="S15574" s="39"/>
      <c r="T15574" s="39"/>
      <c r="U15574" s="39"/>
      <c r="V15574" s="39"/>
      <c r="W15574" s="16"/>
      <c r="X15574" s="17"/>
      <c r="Y15574" s="12"/>
      <c r="Z15574" s="13"/>
    </row>
    <row r="15575" spans="1:26" x14ac:dyDescent="0.25">
      <c r="A15575" s="11"/>
      <c r="B15575" s="12"/>
      <c r="C15575" s="12"/>
      <c r="D15575" s="12"/>
      <c r="E15575" s="12"/>
      <c r="F15575" s="12"/>
      <c r="G15575" s="13"/>
      <c r="H15575" s="13"/>
      <c r="I15575" s="13"/>
      <c r="J15575" s="13"/>
      <c r="K15575" s="14"/>
      <c r="L15575" s="14"/>
      <c r="M15575" s="14"/>
      <c r="N15575" s="14"/>
      <c r="O15575" s="14"/>
      <c r="P15575" s="14"/>
      <c r="Q15575" s="39"/>
      <c r="R15575" s="39"/>
      <c r="S15575" s="39"/>
      <c r="T15575" s="39"/>
      <c r="U15575" s="39"/>
      <c r="V15575" s="39"/>
      <c r="W15575" s="16"/>
      <c r="X15575" s="17"/>
      <c r="Y15575" s="12"/>
      <c r="Z15575" s="13"/>
    </row>
    <row r="15576" spans="1:26" x14ac:dyDescent="0.25">
      <c r="A15576" s="11"/>
      <c r="B15576" s="12"/>
      <c r="C15576" s="12"/>
      <c r="D15576" s="12"/>
      <c r="E15576" s="12"/>
      <c r="F15576" s="12"/>
      <c r="G15576" s="13"/>
      <c r="H15576" s="13"/>
      <c r="I15576" s="13"/>
      <c r="J15576" s="13"/>
      <c r="K15576" s="14"/>
      <c r="L15576" s="14"/>
      <c r="M15576" s="14"/>
      <c r="N15576" s="14"/>
      <c r="O15576" s="14"/>
      <c r="P15576" s="14"/>
      <c r="Q15576" s="39"/>
      <c r="R15576" s="39"/>
      <c r="S15576" s="39"/>
      <c r="T15576" s="39"/>
      <c r="U15576" s="39"/>
      <c r="V15576" s="39"/>
      <c r="W15576" s="39"/>
      <c r="X15576" s="17"/>
      <c r="Y15576" s="13"/>
      <c r="Z15576" s="13"/>
    </row>
    <row r="15577" spans="1:26" x14ac:dyDescent="0.25">
      <c r="A15577" s="11"/>
      <c r="B15577" s="12"/>
      <c r="C15577" s="12"/>
      <c r="D15577" s="12"/>
      <c r="E15577" s="12"/>
      <c r="F15577" s="12"/>
      <c r="G15577" s="13"/>
      <c r="H15577" s="13"/>
      <c r="I15577" s="13"/>
      <c r="J15577" s="13"/>
      <c r="K15577" s="14"/>
      <c r="L15577" s="14"/>
      <c r="M15577" s="14"/>
      <c r="N15577" s="14"/>
      <c r="O15577" s="14"/>
      <c r="P15577" s="14"/>
      <c r="Q15577" s="39"/>
      <c r="R15577" s="39"/>
      <c r="S15577" s="39"/>
      <c r="T15577" s="39"/>
      <c r="U15577" s="39"/>
      <c r="V15577" s="39"/>
      <c r="W15577" s="30"/>
      <c r="X15577" s="17"/>
      <c r="Y15577" s="12"/>
      <c r="Z15577" s="13"/>
    </row>
    <row r="15578" spans="1:26" x14ac:dyDescent="0.25">
      <c r="A15578" s="11"/>
      <c r="B15578" s="12"/>
      <c r="C15578" s="12"/>
      <c r="D15578" s="12"/>
      <c r="E15578" s="12"/>
      <c r="F15578" s="12"/>
      <c r="G15578" s="13"/>
      <c r="H15578" s="13"/>
      <c r="I15578" s="13"/>
      <c r="J15578" s="13"/>
      <c r="K15578" s="14"/>
      <c r="L15578" s="14"/>
      <c r="M15578" s="14"/>
      <c r="N15578" s="14"/>
      <c r="O15578" s="14"/>
      <c r="P15578" s="14"/>
      <c r="Q15578" s="39"/>
      <c r="R15578" s="39"/>
      <c r="S15578" s="39"/>
      <c r="T15578" s="39"/>
      <c r="U15578" s="39"/>
      <c r="V15578" s="39"/>
      <c r="W15578" s="16"/>
      <c r="X15578" s="17"/>
      <c r="Y15578" s="12"/>
      <c r="Z15578" s="13"/>
    </row>
    <row r="15579" spans="1:26" x14ac:dyDescent="0.25">
      <c r="A15579" s="11"/>
      <c r="B15579" s="12"/>
      <c r="C15579" s="12"/>
      <c r="D15579" s="12"/>
      <c r="E15579" s="12"/>
      <c r="F15579" s="12"/>
      <c r="G15579" s="13"/>
      <c r="H15579" s="13"/>
      <c r="I15579" s="13"/>
      <c r="J15579" s="13"/>
      <c r="K15579" s="14"/>
      <c r="L15579" s="14"/>
      <c r="M15579" s="14"/>
      <c r="N15579" s="14"/>
      <c r="O15579" s="14"/>
      <c r="P15579" s="14"/>
      <c r="Q15579" s="39"/>
      <c r="R15579" s="39"/>
      <c r="S15579" s="39"/>
      <c r="T15579" s="39"/>
      <c r="U15579" s="39"/>
      <c r="V15579" s="39"/>
      <c r="W15579" s="39"/>
      <c r="X15579" s="17"/>
      <c r="Y15579" s="13"/>
      <c r="Z15579" s="13"/>
    </row>
    <row r="15580" spans="1:26" x14ac:dyDescent="0.25">
      <c r="A15580" s="11"/>
      <c r="B15580" s="12"/>
      <c r="C15580" s="12"/>
      <c r="D15580" s="12"/>
      <c r="E15580" s="12"/>
      <c r="F15580" s="12"/>
      <c r="G15580" s="13"/>
      <c r="H15580" s="13"/>
      <c r="I15580" s="13"/>
      <c r="J15580" s="13"/>
      <c r="K15580" s="14"/>
      <c r="L15580" s="14"/>
      <c r="M15580" s="14"/>
      <c r="N15580" s="14"/>
      <c r="O15580" s="14"/>
      <c r="P15580" s="14"/>
      <c r="Q15580" s="39"/>
      <c r="R15580" s="39"/>
      <c r="S15580" s="39"/>
      <c r="T15580" s="39"/>
      <c r="U15580" s="39"/>
      <c r="V15580" s="39"/>
      <c r="W15580" s="16"/>
      <c r="X15580" s="17"/>
      <c r="Y15580" s="12"/>
      <c r="Z15580" s="13"/>
    </row>
    <row r="15581" spans="1:26" x14ac:dyDescent="0.25">
      <c r="A15581" s="11"/>
      <c r="B15581" s="12"/>
      <c r="C15581" s="12"/>
      <c r="D15581" s="12"/>
      <c r="E15581" s="12"/>
      <c r="F15581" s="12"/>
      <c r="G15581" s="13"/>
      <c r="H15581" s="13"/>
      <c r="I15581" s="13"/>
      <c r="J15581" s="13"/>
      <c r="K15581" s="14"/>
      <c r="L15581" s="14"/>
      <c r="M15581" s="14"/>
      <c r="N15581" s="14"/>
      <c r="O15581" s="14"/>
      <c r="P15581" s="14"/>
      <c r="Q15581" s="39"/>
      <c r="R15581" s="39"/>
      <c r="S15581" s="39"/>
      <c r="T15581" s="39"/>
      <c r="U15581" s="39"/>
      <c r="V15581" s="39"/>
      <c r="W15581" s="39"/>
      <c r="X15581" s="17"/>
      <c r="Y15581" s="13"/>
      <c r="Z15581" s="13"/>
    </row>
    <row r="15582" spans="1:26" x14ac:dyDescent="0.25">
      <c r="A15582" s="11"/>
      <c r="B15582" s="12"/>
      <c r="C15582" s="12"/>
      <c r="D15582" s="12"/>
      <c r="E15582" s="12"/>
      <c r="F15582" s="12"/>
      <c r="G15582" s="13"/>
      <c r="H15582" s="13"/>
      <c r="I15582" s="13"/>
      <c r="J15582" s="13"/>
      <c r="K15582" s="14"/>
      <c r="L15582" s="14"/>
      <c r="M15582" s="14"/>
      <c r="N15582" s="14"/>
      <c r="O15582" s="14"/>
      <c r="P15582" s="14"/>
      <c r="Q15582" s="39"/>
      <c r="R15582" s="39"/>
      <c r="S15582" s="39"/>
      <c r="T15582" s="39"/>
      <c r="U15582" s="39"/>
      <c r="V15582" s="39"/>
      <c r="W15582" s="30"/>
      <c r="X15582" s="17"/>
      <c r="Y15582" s="12"/>
      <c r="Z15582" s="13"/>
    </row>
    <row r="15583" spans="1:26" x14ac:dyDescent="0.25">
      <c r="A15583" s="11"/>
      <c r="B15583" s="12"/>
      <c r="C15583" s="12"/>
      <c r="D15583" s="12"/>
      <c r="E15583" s="12"/>
      <c r="F15583" s="12"/>
      <c r="G15583" s="13"/>
      <c r="H15583" s="13"/>
      <c r="I15583" s="13"/>
      <c r="J15583" s="13"/>
      <c r="K15583" s="14"/>
      <c r="L15583" s="14"/>
      <c r="M15583" s="14"/>
      <c r="N15583" s="14"/>
      <c r="O15583" s="14"/>
      <c r="P15583" s="14"/>
      <c r="Q15583" s="39"/>
      <c r="R15583" s="39"/>
      <c r="S15583" s="39"/>
      <c r="T15583" s="39"/>
      <c r="U15583" s="39"/>
      <c r="V15583" s="39"/>
      <c r="W15583" s="30"/>
      <c r="X15583" s="17"/>
      <c r="Y15583" s="12"/>
      <c r="Z15583" s="13"/>
    </row>
    <row r="15584" spans="1:26" x14ac:dyDescent="0.25">
      <c r="A15584" s="11"/>
      <c r="B15584" s="12"/>
      <c r="C15584" s="12"/>
      <c r="D15584" s="12"/>
      <c r="E15584" s="12"/>
      <c r="F15584" s="12"/>
      <c r="G15584" s="13"/>
      <c r="H15584" s="13"/>
      <c r="I15584" s="13"/>
      <c r="J15584" s="13"/>
      <c r="K15584" s="14"/>
      <c r="L15584" s="14"/>
      <c r="M15584" s="14"/>
      <c r="N15584" s="14"/>
      <c r="O15584" s="14"/>
      <c r="P15584" s="14"/>
      <c r="Q15584" s="39"/>
      <c r="R15584" s="39"/>
      <c r="S15584" s="39"/>
      <c r="T15584" s="39"/>
      <c r="U15584" s="39"/>
      <c r="V15584" s="39"/>
      <c r="W15584" s="16"/>
      <c r="X15584" s="17"/>
      <c r="Y15584" s="12"/>
      <c r="Z15584" s="13"/>
    </row>
    <row r="15585" spans="1:26" x14ac:dyDescent="0.25">
      <c r="A15585" s="11"/>
      <c r="B15585" s="12"/>
      <c r="C15585" s="12"/>
      <c r="D15585" s="12"/>
      <c r="E15585" s="12"/>
      <c r="F15585" s="12"/>
      <c r="G15585" s="13"/>
      <c r="H15585" s="13"/>
      <c r="I15585" s="13"/>
      <c r="J15585" s="13"/>
      <c r="K15585" s="14"/>
      <c r="L15585" s="14"/>
      <c r="M15585" s="14"/>
      <c r="N15585" s="14"/>
      <c r="O15585" s="14"/>
      <c r="P15585" s="14"/>
      <c r="Q15585" s="39"/>
      <c r="R15585" s="39"/>
      <c r="S15585" s="39"/>
      <c r="T15585" s="39"/>
      <c r="U15585" s="39"/>
      <c r="V15585" s="39"/>
      <c r="W15585" s="39"/>
      <c r="X15585" s="17"/>
      <c r="Y15585" s="13"/>
      <c r="Z15585" s="13"/>
    </row>
    <row r="15586" spans="1:26" x14ac:dyDescent="0.25">
      <c r="A15586" s="11"/>
      <c r="B15586" s="12"/>
      <c r="C15586" s="12"/>
      <c r="D15586" s="12"/>
      <c r="E15586" s="12"/>
      <c r="F15586" s="12"/>
      <c r="G15586" s="13"/>
      <c r="H15586" s="13"/>
      <c r="I15586" s="13"/>
      <c r="J15586" s="13"/>
      <c r="K15586" s="14"/>
      <c r="L15586" s="14"/>
      <c r="M15586" s="14"/>
      <c r="N15586" s="14"/>
      <c r="O15586" s="14"/>
      <c r="P15586" s="14"/>
      <c r="Q15586" s="39"/>
      <c r="R15586" s="39"/>
      <c r="S15586" s="39"/>
      <c r="T15586" s="39"/>
      <c r="U15586" s="39"/>
      <c r="V15586" s="39"/>
      <c r="W15586" s="39"/>
      <c r="X15586" s="17"/>
      <c r="Y15586" s="12"/>
      <c r="Z15586" s="13"/>
    </row>
    <row r="15587" spans="1:26" x14ac:dyDescent="0.25">
      <c r="A15587" s="11"/>
      <c r="B15587" s="12"/>
      <c r="C15587" s="12"/>
      <c r="D15587" s="12"/>
      <c r="E15587" s="12"/>
      <c r="F15587" s="12"/>
      <c r="G15587" s="13"/>
      <c r="H15587" s="13"/>
      <c r="I15587" s="13"/>
      <c r="J15587" s="13"/>
      <c r="K15587" s="14"/>
      <c r="L15587" s="14"/>
      <c r="M15587" s="14"/>
      <c r="N15587" s="14"/>
      <c r="O15587" s="14"/>
      <c r="P15587" s="14"/>
      <c r="Q15587" s="39"/>
      <c r="R15587" s="39"/>
      <c r="S15587" s="39"/>
      <c r="T15587" s="39"/>
      <c r="U15587" s="39"/>
      <c r="V15587" s="39"/>
      <c r="W15587" s="39"/>
      <c r="X15587" s="17"/>
      <c r="Y15587" s="13"/>
      <c r="Z15587" s="13"/>
    </row>
    <row r="15588" spans="1:26" x14ac:dyDescent="0.25">
      <c r="A15588" s="11"/>
      <c r="B15588" s="12"/>
      <c r="C15588" s="12"/>
      <c r="D15588" s="12"/>
      <c r="E15588" s="12"/>
      <c r="F15588" s="12"/>
      <c r="G15588" s="13"/>
      <c r="H15588" s="13"/>
      <c r="I15588" s="13"/>
      <c r="J15588" s="13"/>
      <c r="K15588" s="14"/>
      <c r="L15588" s="14"/>
      <c r="M15588" s="14"/>
      <c r="N15588" s="14"/>
      <c r="O15588" s="14"/>
      <c r="P15588" s="14"/>
      <c r="Q15588" s="39"/>
      <c r="R15588" s="39"/>
      <c r="S15588" s="39"/>
      <c r="T15588" s="39"/>
      <c r="U15588" s="39"/>
      <c r="V15588" s="39"/>
      <c r="W15588" s="39"/>
      <c r="X15588" s="17"/>
      <c r="Y15588" s="13"/>
      <c r="Z15588" s="13"/>
    </row>
    <row r="15589" spans="1:26" x14ac:dyDescent="0.25">
      <c r="A15589" s="11"/>
      <c r="B15589" s="12"/>
      <c r="C15589" s="12"/>
      <c r="D15589" s="12"/>
      <c r="E15589" s="12"/>
      <c r="F15589" s="12"/>
      <c r="G15589" s="13"/>
      <c r="H15589" s="13"/>
      <c r="I15589" s="13"/>
      <c r="J15589" s="13"/>
      <c r="K15589" s="14"/>
      <c r="L15589" s="14"/>
      <c r="M15589" s="14"/>
      <c r="N15589" s="14"/>
      <c r="O15589" s="14"/>
      <c r="P15589" s="14"/>
      <c r="Q15589" s="39"/>
      <c r="R15589" s="39"/>
      <c r="S15589" s="39"/>
      <c r="T15589" s="39"/>
      <c r="U15589" s="39"/>
      <c r="V15589" s="39"/>
      <c r="W15589" s="30"/>
      <c r="X15589" s="17"/>
      <c r="Y15589" s="12"/>
      <c r="Z15589" s="13"/>
    </row>
    <row r="15590" spans="1:26" x14ac:dyDescent="0.25">
      <c r="A15590" s="11"/>
      <c r="B15590" s="12"/>
      <c r="C15590" s="12"/>
      <c r="D15590" s="12"/>
      <c r="E15590" s="12"/>
      <c r="F15590" s="12"/>
      <c r="G15590" s="13"/>
      <c r="H15590" s="13"/>
      <c r="I15590" s="13"/>
      <c r="J15590" s="13"/>
      <c r="K15590" s="14"/>
      <c r="L15590" s="14"/>
      <c r="M15590" s="14"/>
      <c r="N15590" s="14"/>
      <c r="O15590" s="14"/>
      <c r="P15590" s="14"/>
      <c r="Q15590" s="39"/>
      <c r="R15590" s="39"/>
      <c r="S15590" s="39"/>
      <c r="T15590" s="39"/>
      <c r="U15590" s="39"/>
      <c r="V15590" s="39"/>
      <c r="W15590" s="39"/>
      <c r="X15590" s="17"/>
      <c r="Y15590" s="13"/>
      <c r="Z15590" s="13"/>
    </row>
    <row r="15591" spans="1:26" x14ac:dyDescent="0.25">
      <c r="A15591" s="11"/>
      <c r="B15591" s="12"/>
      <c r="C15591" s="12"/>
      <c r="D15591" s="12"/>
      <c r="E15591" s="12"/>
      <c r="F15591" s="12"/>
      <c r="G15591" s="13"/>
      <c r="H15591" s="13"/>
      <c r="I15591" s="13"/>
      <c r="J15591" s="13"/>
      <c r="K15591" s="14"/>
      <c r="L15591" s="14"/>
      <c r="M15591" s="14"/>
      <c r="N15591" s="14"/>
      <c r="O15591" s="14"/>
      <c r="P15591" s="14"/>
      <c r="Q15591" s="39"/>
      <c r="R15591" s="39"/>
      <c r="S15591" s="39"/>
      <c r="T15591" s="39"/>
      <c r="U15591" s="39"/>
      <c r="V15591" s="39"/>
      <c r="W15591" s="16"/>
      <c r="X15591" s="17"/>
      <c r="Y15591" s="12"/>
      <c r="Z15591" s="13"/>
    </row>
    <row r="15592" spans="1:26" x14ac:dyDescent="0.25">
      <c r="A15592" s="11"/>
      <c r="B15592" s="12"/>
      <c r="C15592" s="12"/>
      <c r="D15592" s="12"/>
      <c r="E15592" s="12"/>
      <c r="F15592" s="12"/>
      <c r="G15592" s="13"/>
      <c r="H15592" s="13"/>
      <c r="I15592" s="13"/>
      <c r="J15592" s="13"/>
      <c r="K15592" s="14"/>
      <c r="L15592" s="14"/>
      <c r="M15592" s="14"/>
      <c r="N15592" s="14"/>
      <c r="O15592" s="14"/>
      <c r="P15592" s="14"/>
      <c r="Q15592" s="39"/>
      <c r="R15592" s="39"/>
      <c r="S15592" s="39"/>
      <c r="T15592" s="39"/>
      <c r="U15592" s="39"/>
      <c r="V15592" s="39"/>
      <c r="W15592" s="16"/>
      <c r="X15592" s="17"/>
      <c r="Y15592" s="12"/>
      <c r="Z15592" s="13"/>
    </row>
    <row r="15593" spans="1:26" x14ac:dyDescent="0.25">
      <c r="A15593" s="11"/>
      <c r="B15593" s="12"/>
      <c r="C15593" s="12"/>
      <c r="D15593" s="12"/>
      <c r="E15593" s="12"/>
      <c r="F15593" s="12"/>
      <c r="G15593" s="13"/>
      <c r="H15593" s="13"/>
      <c r="I15593" s="13"/>
      <c r="J15593" s="13"/>
      <c r="K15593" s="14"/>
      <c r="L15593" s="14"/>
      <c r="M15593" s="14"/>
      <c r="N15593" s="14"/>
      <c r="O15593" s="14"/>
      <c r="P15593" s="14"/>
      <c r="Q15593" s="39"/>
      <c r="R15593" s="39"/>
      <c r="S15593" s="39"/>
      <c r="T15593" s="39"/>
      <c r="U15593" s="39"/>
      <c r="V15593" s="39"/>
      <c r="W15593" s="16"/>
      <c r="X15593" s="17"/>
      <c r="Y15593" s="12"/>
      <c r="Z15593" s="13"/>
    </row>
    <row r="15594" spans="1:26" x14ac:dyDescent="0.25">
      <c r="A15594" s="11"/>
      <c r="B15594" s="12"/>
      <c r="C15594" s="12"/>
      <c r="D15594" s="12"/>
      <c r="E15594" s="12"/>
      <c r="F15594" s="12"/>
      <c r="G15594" s="13"/>
      <c r="H15594" s="13"/>
      <c r="I15594" s="13"/>
      <c r="J15594" s="13"/>
      <c r="K15594" s="14"/>
      <c r="L15594" s="14"/>
      <c r="M15594" s="14"/>
      <c r="N15594" s="14"/>
      <c r="O15594" s="14"/>
      <c r="P15594" s="14"/>
      <c r="Q15594" s="39"/>
      <c r="R15594" s="39"/>
      <c r="S15594" s="39"/>
      <c r="T15594" s="39"/>
      <c r="U15594" s="39"/>
      <c r="V15594" s="39"/>
      <c r="W15594" s="16"/>
      <c r="X15594" s="17"/>
      <c r="Y15594" s="12"/>
      <c r="Z15594" s="13"/>
    </row>
    <row r="15595" spans="1:26" x14ac:dyDescent="0.25">
      <c r="A15595" s="11"/>
      <c r="B15595" s="12"/>
      <c r="C15595" s="12"/>
      <c r="D15595" s="12"/>
      <c r="E15595" s="12"/>
      <c r="F15595" s="12"/>
      <c r="G15595" s="13"/>
      <c r="H15595" s="13"/>
      <c r="I15595" s="13"/>
      <c r="J15595" s="13"/>
      <c r="K15595" s="14"/>
      <c r="L15595" s="14"/>
      <c r="M15595" s="14"/>
      <c r="N15595" s="14"/>
      <c r="O15595" s="14"/>
      <c r="P15595" s="14"/>
      <c r="Q15595" s="39"/>
      <c r="R15595" s="39"/>
      <c r="S15595" s="39"/>
      <c r="T15595" s="39"/>
      <c r="U15595" s="39"/>
      <c r="V15595" s="39"/>
      <c r="W15595" s="16"/>
      <c r="X15595" s="17"/>
      <c r="Y15595" s="12"/>
      <c r="Z15595" s="13"/>
    </row>
    <row r="15596" spans="1:26" x14ac:dyDescent="0.25">
      <c r="A15596" s="11"/>
      <c r="B15596" s="12"/>
      <c r="C15596" s="12"/>
      <c r="D15596" s="12"/>
      <c r="E15596" s="12"/>
      <c r="F15596" s="12"/>
      <c r="G15596" s="13"/>
      <c r="H15596" s="13"/>
      <c r="I15596" s="13"/>
      <c r="J15596" s="13"/>
      <c r="K15596" s="14"/>
      <c r="L15596" s="14"/>
      <c r="M15596" s="14"/>
      <c r="N15596" s="14"/>
      <c r="O15596" s="14"/>
      <c r="P15596" s="14"/>
      <c r="Q15596" s="39"/>
      <c r="R15596" s="39"/>
      <c r="S15596" s="39"/>
      <c r="T15596" s="39"/>
      <c r="U15596" s="39"/>
      <c r="V15596" s="39"/>
      <c r="W15596" s="16"/>
      <c r="X15596" s="17"/>
      <c r="Y15596" s="12"/>
      <c r="Z15596" s="13"/>
    </row>
    <row r="15597" spans="1:26" x14ac:dyDescent="0.25">
      <c r="A15597" s="11"/>
      <c r="B15597" s="12"/>
      <c r="C15597" s="12"/>
      <c r="D15597" s="12"/>
      <c r="E15597" s="12"/>
      <c r="F15597" s="12"/>
      <c r="G15597" s="13"/>
      <c r="H15597" s="13"/>
      <c r="I15597" s="13"/>
      <c r="J15597" s="13"/>
      <c r="K15597" s="14"/>
      <c r="L15597" s="14"/>
      <c r="M15597" s="14"/>
      <c r="N15597" s="14"/>
      <c r="O15597" s="14"/>
      <c r="P15597" s="14"/>
      <c r="Q15597" s="39"/>
      <c r="R15597" s="39"/>
      <c r="S15597" s="39"/>
      <c r="T15597" s="39"/>
      <c r="U15597" s="39"/>
      <c r="V15597" s="39"/>
      <c r="W15597" s="16"/>
      <c r="X15597" s="17"/>
      <c r="Y15597" s="12"/>
      <c r="Z15597" s="13"/>
    </row>
    <row r="15598" spans="1:26" x14ac:dyDescent="0.25">
      <c r="A15598" s="11"/>
      <c r="B15598" s="12"/>
      <c r="C15598" s="12"/>
      <c r="D15598" s="12"/>
      <c r="E15598" s="12"/>
      <c r="F15598" s="12"/>
      <c r="G15598" s="13"/>
      <c r="H15598" s="13"/>
      <c r="I15598" s="13"/>
      <c r="J15598" s="13"/>
      <c r="K15598" s="14"/>
      <c r="L15598" s="14"/>
      <c r="M15598" s="14"/>
      <c r="N15598" s="14"/>
      <c r="O15598" s="14"/>
      <c r="P15598" s="14"/>
      <c r="Q15598" s="39"/>
      <c r="R15598" s="39"/>
      <c r="S15598" s="39"/>
      <c r="T15598" s="39"/>
      <c r="U15598" s="39"/>
      <c r="V15598" s="39"/>
      <c r="W15598" s="16"/>
      <c r="X15598" s="17"/>
      <c r="Y15598" s="12"/>
      <c r="Z15598" s="13"/>
    </row>
    <row r="15599" spans="1:26" x14ac:dyDescent="0.25">
      <c r="A15599" s="11"/>
      <c r="B15599" s="12"/>
      <c r="C15599" s="12"/>
      <c r="D15599" s="12"/>
      <c r="E15599" s="12"/>
      <c r="F15599" s="12"/>
      <c r="G15599" s="13"/>
      <c r="H15599" s="13"/>
      <c r="I15599" s="13"/>
      <c r="J15599" s="13"/>
      <c r="K15599" s="14"/>
      <c r="L15599" s="14"/>
      <c r="M15599" s="14"/>
      <c r="N15599" s="14"/>
      <c r="O15599" s="14"/>
      <c r="P15599" s="14"/>
      <c r="Q15599" s="39"/>
      <c r="R15599" s="39"/>
      <c r="S15599" s="39"/>
      <c r="T15599" s="39"/>
      <c r="U15599" s="39"/>
      <c r="V15599" s="39"/>
      <c r="W15599" s="30"/>
      <c r="X15599" s="17"/>
      <c r="Y15599" s="12"/>
      <c r="Z15599" s="13"/>
    </row>
    <row r="15600" spans="1:26" x14ac:dyDescent="0.25">
      <c r="A15600" s="11"/>
      <c r="B15600" s="12"/>
      <c r="C15600" s="12"/>
      <c r="D15600" s="12"/>
      <c r="E15600" s="12"/>
      <c r="F15600" s="12"/>
      <c r="G15600" s="13"/>
      <c r="H15600" s="13"/>
      <c r="I15600" s="13"/>
      <c r="J15600" s="13"/>
      <c r="K15600" s="14"/>
      <c r="L15600" s="14"/>
      <c r="M15600" s="14"/>
      <c r="N15600" s="14"/>
      <c r="O15600" s="14"/>
      <c r="P15600" s="14"/>
      <c r="Q15600" s="39"/>
      <c r="R15600" s="39"/>
      <c r="S15600" s="39"/>
      <c r="T15600" s="39"/>
      <c r="U15600" s="39"/>
      <c r="V15600" s="39"/>
      <c r="W15600" s="30"/>
      <c r="X15600" s="17"/>
      <c r="Y15600" s="12"/>
      <c r="Z15600" s="13"/>
    </row>
    <row r="15601" spans="1:26" x14ac:dyDescent="0.25">
      <c r="A15601" s="11"/>
      <c r="B15601" s="12"/>
      <c r="C15601" s="12"/>
      <c r="D15601" s="12"/>
      <c r="E15601" s="12"/>
      <c r="F15601" s="12"/>
      <c r="G15601" s="13"/>
      <c r="H15601" s="13"/>
      <c r="I15601" s="13"/>
      <c r="J15601" s="13"/>
      <c r="K15601" s="14"/>
      <c r="L15601" s="14"/>
      <c r="M15601" s="14"/>
      <c r="N15601" s="14"/>
      <c r="O15601" s="14"/>
      <c r="P15601" s="14"/>
      <c r="Q15601" s="39"/>
      <c r="R15601" s="39"/>
      <c r="S15601" s="39"/>
      <c r="T15601" s="39"/>
      <c r="U15601" s="39"/>
      <c r="V15601" s="39"/>
      <c r="W15601" s="30"/>
      <c r="X15601" s="17"/>
      <c r="Y15601" s="12"/>
      <c r="Z15601" s="13"/>
    </row>
    <row r="15602" spans="1:26" x14ac:dyDescent="0.25">
      <c r="A15602" s="11"/>
      <c r="B15602" s="12"/>
      <c r="C15602" s="12"/>
      <c r="D15602" s="12"/>
      <c r="E15602" s="12"/>
      <c r="F15602" s="12"/>
      <c r="G15602" s="13"/>
      <c r="H15602" s="13"/>
      <c r="I15602" s="13"/>
      <c r="J15602" s="13"/>
      <c r="K15602" s="14"/>
      <c r="L15602" s="14"/>
      <c r="M15602" s="14"/>
      <c r="N15602" s="14"/>
      <c r="O15602" s="14"/>
      <c r="P15602" s="14"/>
      <c r="Q15602" s="39"/>
      <c r="R15602" s="39"/>
      <c r="S15602" s="39"/>
      <c r="T15602" s="39"/>
      <c r="U15602" s="39"/>
      <c r="V15602" s="39"/>
      <c r="W15602" s="30"/>
      <c r="X15602" s="17"/>
      <c r="Y15602" s="12"/>
      <c r="Z15602" s="13"/>
    </row>
    <row r="15603" spans="1:26" x14ac:dyDescent="0.25">
      <c r="A15603" s="11"/>
      <c r="B15603" s="12"/>
      <c r="C15603" s="12"/>
      <c r="D15603" s="12"/>
      <c r="E15603" s="12"/>
      <c r="F15603" s="12"/>
      <c r="G15603" s="13"/>
      <c r="H15603" s="13"/>
      <c r="I15603" s="13"/>
      <c r="J15603" s="13"/>
      <c r="K15603" s="14"/>
      <c r="L15603" s="14"/>
      <c r="M15603" s="14"/>
      <c r="N15603" s="14"/>
      <c r="O15603" s="14"/>
      <c r="P15603" s="14"/>
      <c r="Q15603" s="39"/>
      <c r="R15603" s="39"/>
      <c r="S15603" s="39"/>
      <c r="T15603" s="39"/>
      <c r="U15603" s="39"/>
      <c r="V15603" s="39"/>
      <c r="W15603" s="30"/>
      <c r="X15603" s="17"/>
      <c r="Y15603" s="12"/>
      <c r="Z15603" s="13"/>
    </row>
    <row r="15604" spans="1:26" x14ac:dyDescent="0.25">
      <c r="A15604" s="11"/>
      <c r="B15604" s="12"/>
      <c r="C15604" s="12"/>
      <c r="D15604" s="12"/>
      <c r="E15604" s="12"/>
      <c r="F15604" s="12"/>
      <c r="G15604" s="13"/>
      <c r="H15604" s="13"/>
      <c r="I15604" s="13"/>
      <c r="J15604" s="13"/>
      <c r="K15604" s="14"/>
      <c r="L15604" s="14"/>
      <c r="M15604" s="14"/>
      <c r="N15604" s="14"/>
      <c r="O15604" s="14"/>
      <c r="P15604" s="14"/>
      <c r="Q15604" s="39"/>
      <c r="R15604" s="39"/>
      <c r="S15604" s="39"/>
      <c r="T15604" s="39"/>
      <c r="U15604" s="39"/>
      <c r="V15604" s="39"/>
      <c r="W15604" s="16"/>
      <c r="X15604" s="17"/>
      <c r="Y15604" s="12"/>
      <c r="Z15604" s="13"/>
    </row>
    <row r="15605" spans="1:26" x14ac:dyDescent="0.25">
      <c r="A15605" s="11"/>
      <c r="B15605" s="12"/>
      <c r="C15605" s="12"/>
      <c r="D15605" s="12"/>
      <c r="E15605" s="12"/>
      <c r="F15605" s="12"/>
      <c r="G15605" s="13"/>
      <c r="H15605" s="13"/>
      <c r="I15605" s="13"/>
      <c r="J15605" s="13"/>
      <c r="K15605" s="14"/>
      <c r="L15605" s="14"/>
      <c r="M15605" s="14"/>
      <c r="N15605" s="14"/>
      <c r="O15605" s="14"/>
      <c r="P15605" s="14"/>
      <c r="Q15605" s="39"/>
      <c r="R15605" s="39"/>
      <c r="S15605" s="39"/>
      <c r="T15605" s="39"/>
      <c r="U15605" s="39"/>
      <c r="V15605" s="39"/>
      <c r="W15605" s="39"/>
      <c r="X15605" s="17"/>
      <c r="Y15605" s="13"/>
      <c r="Z15605" s="13"/>
    </row>
    <row r="15606" spans="1:26" x14ac:dyDescent="0.25">
      <c r="A15606" s="11"/>
      <c r="B15606" s="12"/>
      <c r="C15606" s="12"/>
      <c r="D15606" s="12"/>
      <c r="E15606" s="12"/>
      <c r="F15606" s="12"/>
      <c r="G15606" s="13"/>
      <c r="H15606" s="13"/>
      <c r="I15606" s="13"/>
      <c r="J15606" s="13"/>
      <c r="K15606" s="14"/>
      <c r="L15606" s="14"/>
      <c r="M15606" s="14"/>
      <c r="N15606" s="14"/>
      <c r="O15606" s="14"/>
      <c r="P15606" s="14"/>
      <c r="Q15606" s="39"/>
      <c r="R15606" s="39"/>
      <c r="S15606" s="39"/>
      <c r="T15606" s="39"/>
      <c r="U15606" s="39"/>
      <c r="V15606" s="39"/>
      <c r="W15606" s="30"/>
      <c r="X15606" s="17"/>
      <c r="Y15606" s="12"/>
      <c r="Z15606" s="13"/>
    </row>
    <row r="15607" spans="1:26" x14ac:dyDescent="0.25">
      <c r="A15607" s="11"/>
      <c r="B15607" s="12"/>
      <c r="C15607" s="12"/>
      <c r="D15607" s="12"/>
      <c r="E15607" s="12"/>
      <c r="F15607" s="12"/>
      <c r="G15607" s="13"/>
      <c r="H15607" s="13"/>
      <c r="I15607" s="13"/>
      <c r="J15607" s="13"/>
      <c r="K15607" s="14"/>
      <c r="L15607" s="14"/>
      <c r="M15607" s="14"/>
      <c r="N15607" s="14"/>
      <c r="O15607" s="14"/>
      <c r="P15607" s="14"/>
      <c r="Q15607" s="39"/>
      <c r="R15607" s="39"/>
      <c r="S15607" s="39"/>
      <c r="T15607" s="39"/>
      <c r="U15607" s="39"/>
      <c r="V15607" s="39"/>
      <c r="W15607" s="39"/>
      <c r="X15607" s="17"/>
      <c r="Y15607" s="12"/>
      <c r="Z15607" s="13"/>
    </row>
    <row r="15608" spans="1:26" x14ac:dyDescent="0.25">
      <c r="A15608" s="11"/>
      <c r="B15608" s="12"/>
      <c r="C15608" s="12"/>
      <c r="D15608" s="12"/>
      <c r="E15608" s="12"/>
      <c r="F15608" s="12"/>
      <c r="G15608" s="13"/>
      <c r="H15608" s="13"/>
      <c r="I15608" s="13"/>
      <c r="J15608" s="13"/>
      <c r="K15608" s="14"/>
      <c r="L15608" s="14"/>
      <c r="M15608" s="14"/>
      <c r="N15608" s="14"/>
      <c r="O15608" s="14"/>
      <c r="P15608" s="14"/>
      <c r="Q15608" s="39"/>
      <c r="R15608" s="39"/>
      <c r="S15608" s="39"/>
      <c r="T15608" s="39"/>
      <c r="U15608" s="39"/>
      <c r="V15608" s="39"/>
      <c r="W15608" s="39"/>
      <c r="X15608" s="17"/>
      <c r="Y15608" s="13"/>
      <c r="Z15608" s="13"/>
    </row>
    <row r="15609" spans="1:26" x14ac:dyDescent="0.25">
      <c r="A15609" s="11"/>
      <c r="B15609" s="12"/>
      <c r="C15609" s="12"/>
      <c r="D15609" s="12"/>
      <c r="E15609" s="12"/>
      <c r="F15609" s="12"/>
      <c r="G15609" s="13"/>
      <c r="H15609" s="13"/>
      <c r="I15609" s="13"/>
      <c r="J15609" s="13"/>
      <c r="K15609" s="14"/>
      <c r="L15609" s="14"/>
      <c r="M15609" s="14"/>
      <c r="N15609" s="14"/>
      <c r="O15609" s="14"/>
      <c r="P15609" s="14"/>
      <c r="Q15609" s="39"/>
      <c r="R15609" s="39"/>
      <c r="S15609" s="39"/>
      <c r="T15609" s="39"/>
      <c r="U15609" s="39"/>
      <c r="V15609" s="39"/>
      <c r="W15609" s="30"/>
      <c r="X15609" s="17"/>
      <c r="Y15609" s="12"/>
      <c r="Z15609" s="13"/>
    </row>
    <row r="15610" spans="1:26" x14ac:dyDescent="0.25">
      <c r="A15610" s="11"/>
      <c r="B15610" s="12"/>
      <c r="C15610" s="12"/>
      <c r="D15610" s="12"/>
      <c r="E15610" s="12"/>
      <c r="F15610" s="12"/>
      <c r="G15610" s="13"/>
      <c r="H15610" s="13"/>
      <c r="I15610" s="13"/>
      <c r="J15610" s="13"/>
      <c r="K15610" s="14"/>
      <c r="L15610" s="14"/>
      <c r="M15610" s="14"/>
      <c r="N15610" s="14"/>
      <c r="O15610" s="14"/>
      <c r="P15610" s="14"/>
      <c r="Q15610" s="39"/>
      <c r="R15610" s="39"/>
      <c r="S15610" s="39"/>
      <c r="T15610" s="39"/>
      <c r="U15610" s="39"/>
      <c r="V15610" s="39"/>
      <c r="W15610" s="39"/>
      <c r="X15610" s="17"/>
      <c r="Y15610" s="12"/>
      <c r="Z15610" s="13"/>
    </row>
    <row r="15611" spans="1:26" x14ac:dyDescent="0.25">
      <c r="A15611" s="11"/>
      <c r="B15611" s="12"/>
      <c r="C15611" s="12"/>
      <c r="D15611" s="12"/>
      <c r="E15611" s="12"/>
      <c r="F15611" s="12"/>
      <c r="G15611" s="13"/>
      <c r="H15611" s="13"/>
      <c r="I15611" s="13"/>
      <c r="J15611" s="13"/>
      <c r="K15611" s="14"/>
      <c r="L15611" s="14"/>
      <c r="M15611" s="14"/>
      <c r="N15611" s="14"/>
      <c r="O15611" s="14"/>
      <c r="P15611" s="14"/>
      <c r="Q15611" s="39"/>
      <c r="R15611" s="39"/>
      <c r="S15611" s="39"/>
      <c r="T15611" s="39"/>
      <c r="U15611" s="39"/>
      <c r="V15611" s="39"/>
      <c r="W15611" s="16"/>
      <c r="X15611" s="17"/>
      <c r="Y15611" s="12"/>
      <c r="Z15611" s="13"/>
    </row>
    <row r="15612" spans="1:26" x14ac:dyDescent="0.25">
      <c r="A15612" s="11"/>
      <c r="B15612" s="12"/>
      <c r="C15612" s="12"/>
      <c r="D15612" s="12"/>
      <c r="E15612" s="12"/>
      <c r="F15612" s="12"/>
      <c r="G15612" s="13"/>
      <c r="H15612" s="13"/>
      <c r="I15612" s="13"/>
      <c r="J15612" s="13"/>
      <c r="K15612" s="14"/>
      <c r="L15612" s="14"/>
      <c r="M15612" s="14"/>
      <c r="N15612" s="14"/>
      <c r="O15612" s="14"/>
      <c r="P15612" s="14"/>
      <c r="Q15612" s="39"/>
      <c r="R15612" s="39"/>
      <c r="S15612" s="39"/>
      <c r="T15612" s="39"/>
      <c r="U15612" s="39"/>
      <c r="V15612" s="39"/>
      <c r="W15612" s="39"/>
      <c r="X15612" s="17"/>
      <c r="Y15612" s="13"/>
      <c r="Z15612" s="13"/>
    </row>
    <row r="15613" spans="1:26" x14ac:dyDescent="0.25">
      <c r="A15613" s="11"/>
      <c r="B15613" s="12"/>
      <c r="C15613" s="12"/>
      <c r="D15613" s="12"/>
      <c r="E15613" s="12"/>
      <c r="F15613" s="12"/>
      <c r="G15613" s="13"/>
      <c r="H15613" s="13"/>
      <c r="I15613" s="13"/>
      <c r="J15613" s="13"/>
      <c r="K15613" s="14"/>
      <c r="L15613" s="14"/>
      <c r="M15613" s="14"/>
      <c r="N15613" s="14"/>
      <c r="O15613" s="14"/>
      <c r="P15613" s="14"/>
      <c r="Q15613" s="39"/>
      <c r="R15613" s="39"/>
      <c r="S15613" s="39"/>
      <c r="T15613" s="39"/>
      <c r="U15613" s="39"/>
      <c r="V15613" s="39"/>
      <c r="W15613" s="16"/>
      <c r="X15613" s="17"/>
      <c r="Y15613" s="12"/>
      <c r="Z15613" s="13"/>
    </row>
    <row r="15614" spans="1:26" x14ac:dyDescent="0.25">
      <c r="A15614" s="11"/>
      <c r="B15614" s="12"/>
      <c r="C15614" s="12"/>
      <c r="D15614" s="12"/>
      <c r="E15614" s="12"/>
      <c r="F15614" s="12"/>
      <c r="G15614" s="13"/>
      <c r="H15614" s="13"/>
      <c r="I15614" s="13"/>
      <c r="J15614" s="13"/>
      <c r="K15614" s="14"/>
      <c r="L15614" s="14"/>
      <c r="M15614" s="14"/>
      <c r="N15614" s="14"/>
      <c r="O15614" s="14"/>
      <c r="P15614" s="14"/>
      <c r="Q15614" s="39"/>
      <c r="R15614" s="39"/>
      <c r="S15614" s="39"/>
      <c r="T15614" s="39"/>
      <c r="U15614" s="39"/>
      <c r="V15614" s="39"/>
      <c r="W15614" s="39"/>
      <c r="X15614" s="17"/>
      <c r="Y15614" s="12"/>
      <c r="Z15614" s="13"/>
    </row>
    <row r="15615" spans="1:26" x14ac:dyDescent="0.25">
      <c r="A15615" s="11"/>
      <c r="B15615" s="12"/>
      <c r="C15615" s="12"/>
      <c r="D15615" s="12"/>
      <c r="E15615" s="12"/>
      <c r="F15615" s="12"/>
      <c r="G15615" s="13"/>
      <c r="H15615" s="13"/>
      <c r="I15615" s="13"/>
      <c r="J15615" s="13"/>
      <c r="K15615" s="14"/>
      <c r="L15615" s="14"/>
      <c r="M15615" s="14"/>
      <c r="N15615" s="14"/>
      <c r="O15615" s="14"/>
      <c r="P15615" s="14"/>
      <c r="Q15615" s="39"/>
      <c r="R15615" s="39"/>
      <c r="S15615" s="39"/>
      <c r="T15615" s="39"/>
      <c r="U15615" s="39"/>
      <c r="V15615" s="39"/>
      <c r="W15615" s="30"/>
      <c r="X15615" s="17"/>
      <c r="Y15615" s="12"/>
      <c r="Z15615" s="13"/>
    </row>
    <row r="15616" spans="1:26" x14ac:dyDescent="0.25">
      <c r="A15616" s="11"/>
      <c r="B15616" s="12"/>
      <c r="C15616" s="12"/>
      <c r="D15616" s="12"/>
      <c r="E15616" s="12"/>
      <c r="F15616" s="12"/>
      <c r="G15616" s="13"/>
      <c r="H15616" s="13"/>
      <c r="I15616" s="13"/>
      <c r="J15616" s="13"/>
      <c r="K15616" s="14"/>
      <c r="L15616" s="14"/>
      <c r="M15616" s="14"/>
      <c r="N15616" s="14"/>
      <c r="O15616" s="14"/>
      <c r="P15616" s="14"/>
      <c r="Q15616" s="39"/>
      <c r="R15616" s="39"/>
      <c r="S15616" s="39"/>
      <c r="T15616" s="39"/>
      <c r="U15616" s="39"/>
      <c r="V15616" s="39"/>
      <c r="W15616" s="16"/>
      <c r="X15616" s="17"/>
      <c r="Y15616" s="12"/>
      <c r="Z15616" s="13"/>
    </row>
    <row r="15617" spans="1:26" x14ac:dyDescent="0.25">
      <c r="A15617" s="11"/>
      <c r="B15617" s="12"/>
      <c r="C15617" s="12"/>
      <c r="D15617" s="12"/>
      <c r="E15617" s="12"/>
      <c r="F15617" s="12"/>
      <c r="G15617" s="13"/>
      <c r="H15617" s="13"/>
      <c r="I15617" s="13"/>
      <c r="J15617" s="13"/>
      <c r="K15617" s="14"/>
      <c r="L15617" s="14"/>
      <c r="M15617" s="14"/>
      <c r="N15617" s="14"/>
      <c r="O15617" s="14"/>
      <c r="P15617" s="14"/>
      <c r="Q15617" s="39"/>
      <c r="R15617" s="39"/>
      <c r="S15617" s="39"/>
      <c r="T15617" s="39"/>
      <c r="U15617" s="39"/>
      <c r="V15617" s="39"/>
      <c r="W15617" s="16"/>
      <c r="X15617" s="17"/>
      <c r="Y15617" s="12"/>
      <c r="Z15617" s="13"/>
    </row>
    <row r="15618" spans="1:26" x14ac:dyDescent="0.25">
      <c r="A15618" s="11"/>
      <c r="B15618" s="12"/>
      <c r="C15618" s="12"/>
      <c r="D15618" s="12"/>
      <c r="E15618" s="12"/>
      <c r="F15618" s="12"/>
      <c r="G15618" s="13"/>
      <c r="H15618" s="13"/>
      <c r="I15618" s="13"/>
      <c r="J15618" s="13"/>
      <c r="K15618" s="14"/>
      <c r="L15618" s="14"/>
      <c r="M15618" s="14"/>
      <c r="N15618" s="14"/>
      <c r="O15618" s="14"/>
      <c r="P15618" s="14"/>
      <c r="Q15618" s="39"/>
      <c r="R15618" s="39"/>
      <c r="S15618" s="39"/>
      <c r="T15618" s="39"/>
      <c r="U15618" s="39"/>
      <c r="V15618" s="39"/>
      <c r="W15618" s="16"/>
      <c r="X15618" s="17"/>
      <c r="Y15618" s="12"/>
      <c r="Z15618" s="13"/>
    </row>
    <row r="15619" spans="1:26" x14ac:dyDescent="0.25">
      <c r="A15619" s="11"/>
      <c r="B15619" s="12"/>
      <c r="C15619" s="12"/>
      <c r="D15619" s="12"/>
      <c r="E15619" s="12"/>
      <c r="F15619" s="12"/>
      <c r="G15619" s="13"/>
      <c r="H15619" s="13"/>
      <c r="I15619" s="13"/>
      <c r="J15619" s="13"/>
      <c r="K15619" s="14"/>
      <c r="L15619" s="14"/>
      <c r="M15619" s="14"/>
      <c r="N15619" s="14"/>
      <c r="O15619" s="14"/>
      <c r="P15619" s="14"/>
      <c r="Q15619" s="39"/>
      <c r="R15619" s="39"/>
      <c r="S15619" s="39"/>
      <c r="T15619" s="39"/>
      <c r="U15619" s="39"/>
      <c r="V15619" s="39"/>
      <c r="W15619" s="39"/>
      <c r="X15619" s="17"/>
      <c r="Y15619" s="13"/>
      <c r="Z15619" s="13"/>
    </row>
    <row r="15620" spans="1:26" x14ac:dyDescent="0.25">
      <c r="A15620" s="11"/>
      <c r="B15620" s="12"/>
      <c r="C15620" s="12"/>
      <c r="D15620" s="12"/>
      <c r="E15620" s="12"/>
      <c r="F15620" s="12"/>
      <c r="G15620" s="13"/>
      <c r="H15620" s="13"/>
      <c r="I15620" s="13"/>
      <c r="J15620" s="13"/>
      <c r="K15620" s="14"/>
      <c r="L15620" s="14"/>
      <c r="M15620" s="14"/>
      <c r="N15620" s="14"/>
      <c r="O15620" s="14"/>
      <c r="P15620" s="14"/>
      <c r="Q15620" s="39"/>
      <c r="R15620" s="39"/>
      <c r="S15620" s="39"/>
      <c r="T15620" s="39"/>
      <c r="U15620" s="39"/>
      <c r="V15620" s="39"/>
      <c r="W15620" s="30"/>
      <c r="X15620" s="17"/>
      <c r="Y15620" s="12"/>
      <c r="Z15620" s="13"/>
    </row>
    <row r="15621" spans="1:26" x14ac:dyDescent="0.25">
      <c r="A15621" s="11"/>
      <c r="B15621" s="12"/>
      <c r="C15621" s="12"/>
      <c r="D15621" s="12"/>
      <c r="E15621" s="12"/>
      <c r="F15621" s="12"/>
      <c r="G15621" s="13"/>
      <c r="H15621" s="13"/>
      <c r="I15621" s="13"/>
      <c r="J15621" s="13"/>
      <c r="K15621" s="14"/>
      <c r="L15621" s="14"/>
      <c r="M15621" s="14"/>
      <c r="N15621" s="14"/>
      <c r="O15621" s="14"/>
      <c r="P15621" s="14"/>
      <c r="Q15621" s="39"/>
      <c r="R15621" s="39"/>
      <c r="S15621" s="39"/>
      <c r="T15621" s="39"/>
      <c r="U15621" s="39"/>
      <c r="V15621" s="39"/>
      <c r="W15621" s="16"/>
      <c r="X15621" s="17"/>
      <c r="Y15621" s="12"/>
      <c r="Z15621" s="13"/>
    </row>
    <row r="15622" spans="1:26" x14ac:dyDescent="0.25">
      <c r="A15622" s="11"/>
      <c r="B15622" s="12"/>
      <c r="C15622" s="12"/>
      <c r="D15622" s="12"/>
      <c r="E15622" s="12"/>
      <c r="F15622" s="12"/>
      <c r="G15622" s="13"/>
      <c r="H15622" s="13"/>
      <c r="I15622" s="13"/>
      <c r="J15622" s="13"/>
      <c r="K15622" s="14"/>
      <c r="L15622" s="14"/>
      <c r="M15622" s="14"/>
      <c r="N15622" s="14"/>
      <c r="O15622" s="14"/>
      <c r="P15622" s="14"/>
      <c r="Q15622" s="39"/>
      <c r="R15622" s="39"/>
      <c r="S15622" s="39"/>
      <c r="T15622" s="39"/>
      <c r="U15622" s="39"/>
      <c r="V15622" s="39"/>
      <c r="W15622" s="30"/>
      <c r="X15622" s="17"/>
      <c r="Y15622" s="12"/>
      <c r="Z15622" s="13"/>
    </row>
    <row r="15623" spans="1:26" x14ac:dyDescent="0.25">
      <c r="A15623" s="11"/>
      <c r="B15623" s="12"/>
      <c r="C15623" s="12"/>
      <c r="D15623" s="12"/>
      <c r="E15623" s="12"/>
      <c r="F15623" s="12"/>
      <c r="G15623" s="13"/>
      <c r="H15623" s="13"/>
      <c r="I15623" s="13"/>
      <c r="J15623" s="13"/>
      <c r="K15623" s="14"/>
      <c r="L15623" s="14"/>
      <c r="M15623" s="14"/>
      <c r="N15623" s="14"/>
      <c r="O15623" s="14"/>
      <c r="P15623" s="14"/>
      <c r="Q15623" s="39"/>
      <c r="R15623" s="39"/>
      <c r="S15623" s="39"/>
      <c r="T15623" s="39"/>
      <c r="U15623" s="39"/>
      <c r="V15623" s="39"/>
      <c r="W15623" s="30"/>
      <c r="X15623" s="17"/>
      <c r="Y15623" s="12"/>
      <c r="Z15623" s="13"/>
    </row>
    <row r="15624" spans="1:26" x14ac:dyDescent="0.25">
      <c r="A15624" s="11"/>
      <c r="B15624" s="12"/>
      <c r="C15624" s="12"/>
      <c r="D15624" s="12"/>
      <c r="E15624" s="12"/>
      <c r="F15624" s="12"/>
      <c r="G15624" s="13"/>
      <c r="H15624" s="13"/>
      <c r="I15624" s="13"/>
      <c r="J15624" s="13"/>
      <c r="K15624" s="14"/>
      <c r="L15624" s="14"/>
      <c r="M15624" s="14"/>
      <c r="N15624" s="14"/>
      <c r="O15624" s="14"/>
      <c r="P15624" s="14"/>
      <c r="Q15624" s="39"/>
      <c r="R15624" s="39"/>
      <c r="S15624" s="39"/>
      <c r="T15624" s="39"/>
      <c r="U15624" s="39"/>
      <c r="V15624" s="39"/>
      <c r="W15624" s="16"/>
      <c r="X15624" s="17"/>
      <c r="Y15624" s="12"/>
      <c r="Z15624" s="13"/>
    </row>
    <row r="15625" spans="1:26" x14ac:dyDescent="0.25">
      <c r="A15625" s="11"/>
      <c r="B15625" s="12"/>
      <c r="C15625" s="12"/>
      <c r="D15625" s="12"/>
      <c r="E15625" s="12"/>
      <c r="F15625" s="12"/>
      <c r="G15625" s="13"/>
      <c r="H15625" s="13"/>
      <c r="I15625" s="13"/>
      <c r="J15625" s="13"/>
      <c r="K15625" s="14"/>
      <c r="L15625" s="14"/>
      <c r="M15625" s="14"/>
      <c r="N15625" s="14"/>
      <c r="O15625" s="14"/>
      <c r="P15625" s="14"/>
      <c r="Q15625" s="39"/>
      <c r="R15625" s="39"/>
      <c r="S15625" s="39"/>
      <c r="T15625" s="39"/>
      <c r="U15625" s="39"/>
      <c r="V15625" s="39"/>
      <c r="W15625" s="30"/>
      <c r="X15625" s="17"/>
      <c r="Y15625" s="12"/>
      <c r="Z15625" s="13"/>
    </row>
    <row r="15626" spans="1:26" x14ac:dyDescent="0.25">
      <c r="A15626" s="11"/>
      <c r="B15626" s="12"/>
      <c r="C15626" s="12"/>
      <c r="D15626" s="12"/>
      <c r="E15626" s="12"/>
      <c r="F15626" s="12"/>
      <c r="G15626" s="13"/>
      <c r="H15626" s="13"/>
      <c r="I15626" s="13"/>
      <c r="J15626" s="13"/>
      <c r="K15626" s="14"/>
      <c r="L15626" s="14"/>
      <c r="M15626" s="14"/>
      <c r="N15626" s="14"/>
      <c r="O15626" s="14"/>
      <c r="P15626" s="14"/>
      <c r="Q15626" s="39"/>
      <c r="R15626" s="39"/>
      <c r="S15626" s="39"/>
      <c r="T15626" s="39"/>
      <c r="U15626" s="39"/>
      <c r="V15626" s="39"/>
      <c r="W15626" s="30"/>
      <c r="X15626" s="17"/>
      <c r="Y15626" s="12"/>
      <c r="Z15626" s="13"/>
    </row>
    <row r="15627" spans="1:26" x14ac:dyDescent="0.25">
      <c r="A15627" s="11"/>
      <c r="B15627" s="12"/>
      <c r="C15627" s="12"/>
      <c r="D15627" s="12"/>
      <c r="E15627" s="12"/>
      <c r="F15627" s="12"/>
      <c r="G15627" s="13"/>
      <c r="H15627" s="13"/>
      <c r="I15627" s="13"/>
      <c r="J15627" s="13"/>
      <c r="K15627" s="14"/>
      <c r="L15627" s="14"/>
      <c r="M15627" s="14"/>
      <c r="N15627" s="14"/>
      <c r="O15627" s="14"/>
      <c r="P15627" s="14"/>
      <c r="Q15627" s="39"/>
      <c r="R15627" s="39"/>
      <c r="S15627" s="39"/>
      <c r="T15627" s="39"/>
      <c r="U15627" s="39"/>
      <c r="V15627" s="39"/>
      <c r="W15627" s="16"/>
      <c r="X15627" s="17"/>
      <c r="Y15627" s="12"/>
      <c r="Z15627" s="13"/>
    </row>
    <row r="15628" spans="1:26" x14ac:dyDescent="0.25">
      <c r="A15628" s="11"/>
      <c r="B15628" s="12"/>
      <c r="C15628" s="12"/>
      <c r="D15628" s="12"/>
      <c r="E15628" s="12"/>
      <c r="F15628" s="12"/>
      <c r="G15628" s="13"/>
      <c r="H15628" s="13"/>
      <c r="I15628" s="13"/>
      <c r="J15628" s="13"/>
      <c r="K15628" s="14"/>
      <c r="L15628" s="14"/>
      <c r="M15628" s="14"/>
      <c r="N15628" s="14"/>
      <c r="O15628" s="14"/>
      <c r="P15628" s="14"/>
      <c r="Q15628" s="39"/>
      <c r="R15628" s="39"/>
      <c r="S15628" s="39"/>
      <c r="T15628" s="39"/>
      <c r="U15628" s="39"/>
      <c r="V15628" s="39"/>
      <c r="W15628" s="30"/>
      <c r="X15628" s="17"/>
      <c r="Y15628" s="12"/>
      <c r="Z15628" s="13"/>
    </row>
    <row r="15629" spans="1:26" x14ac:dyDescent="0.25">
      <c r="A15629" s="11"/>
      <c r="B15629" s="12"/>
      <c r="C15629" s="12"/>
      <c r="D15629" s="12"/>
      <c r="E15629" s="12"/>
      <c r="F15629" s="12"/>
      <c r="G15629" s="13"/>
      <c r="H15629" s="13"/>
      <c r="I15629" s="13"/>
      <c r="J15629" s="13"/>
      <c r="K15629" s="14"/>
      <c r="L15629" s="14"/>
      <c r="M15629" s="14"/>
      <c r="N15629" s="14"/>
      <c r="O15629" s="14"/>
      <c r="P15629" s="14"/>
      <c r="Q15629" s="39"/>
      <c r="R15629" s="39"/>
      <c r="S15629" s="39"/>
      <c r="T15629" s="39"/>
      <c r="U15629" s="39"/>
      <c r="V15629" s="39"/>
      <c r="W15629" s="16"/>
      <c r="X15629" s="17"/>
      <c r="Y15629" s="12"/>
      <c r="Z15629" s="13"/>
    </row>
    <row r="15630" spans="1:26" x14ac:dyDescent="0.25">
      <c r="A15630" s="11"/>
      <c r="B15630" s="12"/>
      <c r="C15630" s="12"/>
      <c r="D15630" s="12"/>
      <c r="E15630" s="12"/>
      <c r="F15630" s="12"/>
      <c r="G15630" s="13"/>
      <c r="H15630" s="13"/>
      <c r="I15630" s="13"/>
      <c r="J15630" s="13"/>
      <c r="K15630" s="14"/>
      <c r="L15630" s="14"/>
      <c r="M15630" s="14"/>
      <c r="N15630" s="14"/>
      <c r="O15630" s="14"/>
      <c r="P15630" s="14"/>
      <c r="Q15630" s="39"/>
      <c r="R15630" s="39"/>
      <c r="S15630" s="39"/>
      <c r="T15630" s="39"/>
      <c r="U15630" s="39"/>
      <c r="V15630" s="39"/>
      <c r="W15630" s="17"/>
      <c r="X15630" s="17"/>
      <c r="Y15630" s="12"/>
      <c r="Z15630" s="13"/>
    </row>
    <row r="15631" spans="1:26" x14ac:dyDescent="0.25">
      <c r="A15631" s="11"/>
      <c r="B15631" s="12"/>
      <c r="C15631" s="12"/>
      <c r="D15631" s="12"/>
      <c r="E15631" s="12"/>
      <c r="F15631" s="12"/>
      <c r="G15631" s="13"/>
      <c r="H15631" s="13"/>
      <c r="I15631" s="13"/>
      <c r="J15631" s="13"/>
      <c r="K15631" s="14"/>
      <c r="L15631" s="14"/>
      <c r="M15631" s="14"/>
      <c r="N15631" s="14"/>
      <c r="O15631" s="14"/>
      <c r="P15631" s="14"/>
      <c r="Q15631" s="39"/>
      <c r="R15631" s="39"/>
      <c r="S15631" s="39"/>
      <c r="T15631" s="39"/>
      <c r="U15631" s="39"/>
      <c r="V15631" s="39"/>
      <c r="W15631" s="30"/>
      <c r="X15631" s="17"/>
      <c r="Y15631" s="12"/>
      <c r="Z15631" s="13"/>
    </row>
    <row r="15632" spans="1:26" x14ac:dyDescent="0.25">
      <c r="A15632" s="11"/>
      <c r="B15632" s="12"/>
      <c r="C15632" s="12"/>
      <c r="D15632" s="12"/>
      <c r="E15632" s="12"/>
      <c r="F15632" s="12"/>
      <c r="G15632" s="13"/>
      <c r="H15632" s="13"/>
      <c r="I15632" s="13"/>
      <c r="J15632" s="13"/>
      <c r="K15632" s="14"/>
      <c r="L15632" s="14"/>
      <c r="M15632" s="14"/>
      <c r="N15632" s="14"/>
      <c r="O15632" s="14"/>
      <c r="P15632" s="14"/>
      <c r="Q15632" s="39"/>
      <c r="R15632" s="39"/>
      <c r="S15632" s="39"/>
      <c r="T15632" s="39"/>
      <c r="U15632" s="39"/>
      <c r="V15632" s="39"/>
      <c r="W15632" s="16"/>
      <c r="X15632" s="17"/>
      <c r="Y15632" s="12"/>
      <c r="Z15632" s="13"/>
    </row>
    <row r="15633" spans="1:26" x14ac:dyDescent="0.25">
      <c r="A15633" s="11"/>
      <c r="B15633" s="12"/>
      <c r="C15633" s="12"/>
      <c r="D15633" s="12"/>
      <c r="E15633" s="12"/>
      <c r="F15633" s="12"/>
      <c r="G15633" s="13"/>
      <c r="H15633" s="13"/>
      <c r="I15633" s="13"/>
      <c r="J15633" s="13"/>
      <c r="K15633" s="14"/>
      <c r="L15633" s="14"/>
      <c r="M15633" s="14"/>
      <c r="N15633" s="14"/>
      <c r="O15633" s="14"/>
      <c r="P15633" s="14"/>
      <c r="Q15633" s="39"/>
      <c r="R15633" s="39"/>
      <c r="S15633" s="39"/>
      <c r="T15633" s="39"/>
      <c r="U15633" s="39"/>
      <c r="V15633" s="39"/>
      <c r="W15633" s="16"/>
      <c r="X15633" s="17"/>
      <c r="Y15633" s="12"/>
      <c r="Z15633" s="13"/>
    </row>
    <row r="15634" spans="1:26" x14ac:dyDescent="0.25">
      <c r="A15634" s="11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14"/>
      <c r="L15634" s="14"/>
      <c r="M15634" s="14"/>
      <c r="N15634" s="14"/>
      <c r="O15634" s="14"/>
      <c r="P15634" s="14"/>
      <c r="Q15634" s="39"/>
      <c r="R15634" s="39"/>
      <c r="S15634" s="39"/>
      <c r="T15634" s="39"/>
      <c r="U15634" s="39"/>
      <c r="V15634" s="39"/>
      <c r="W15634" s="30"/>
      <c r="X15634" s="17"/>
      <c r="Y15634" s="12"/>
      <c r="Z15634" s="13"/>
    </row>
    <row r="15635" spans="1:26" x14ac:dyDescent="0.25">
      <c r="A15635" s="11"/>
      <c r="B15635" s="12"/>
      <c r="C15635" s="12"/>
      <c r="D15635" s="12"/>
      <c r="E15635" s="12"/>
      <c r="F15635" s="12"/>
      <c r="G15635" s="13"/>
      <c r="H15635" s="13"/>
      <c r="I15635" s="13"/>
      <c r="J15635" s="13"/>
      <c r="K15635" s="14"/>
      <c r="L15635" s="14"/>
      <c r="M15635" s="14"/>
      <c r="N15635" s="14"/>
      <c r="O15635" s="14"/>
      <c r="P15635" s="14"/>
      <c r="Q15635" s="39"/>
      <c r="R15635" s="39"/>
      <c r="S15635" s="39"/>
      <c r="T15635" s="39"/>
      <c r="U15635" s="39"/>
      <c r="V15635" s="39"/>
      <c r="W15635" s="39"/>
      <c r="X15635" s="17"/>
      <c r="Y15635" s="13"/>
      <c r="Z15635" s="13"/>
    </row>
    <row r="15636" spans="1:26" x14ac:dyDescent="0.25">
      <c r="A15636" s="11"/>
      <c r="B15636" s="12"/>
      <c r="C15636" s="12"/>
      <c r="D15636" s="12"/>
      <c r="E15636" s="12"/>
      <c r="F15636" s="12"/>
      <c r="G15636" s="13"/>
      <c r="H15636" s="13"/>
      <c r="I15636" s="13"/>
      <c r="J15636" s="13"/>
      <c r="K15636" s="14"/>
      <c r="L15636" s="14"/>
      <c r="M15636" s="14"/>
      <c r="N15636" s="14"/>
      <c r="O15636" s="14"/>
      <c r="P15636" s="14"/>
      <c r="Q15636" s="39"/>
      <c r="R15636" s="39"/>
      <c r="S15636" s="39"/>
      <c r="T15636" s="39"/>
      <c r="U15636" s="39"/>
      <c r="V15636" s="39"/>
      <c r="W15636" s="39"/>
      <c r="X15636" s="17"/>
      <c r="Y15636" s="12"/>
      <c r="Z15636" s="13"/>
    </row>
    <row r="15637" spans="1:26" x14ac:dyDescent="0.25">
      <c r="A15637" s="11"/>
      <c r="B15637" s="12"/>
      <c r="C15637" s="12"/>
      <c r="D15637" s="12"/>
      <c r="E15637" s="12"/>
      <c r="F15637" s="12"/>
      <c r="G15637" s="13"/>
      <c r="H15637" s="13"/>
      <c r="I15637" s="13"/>
      <c r="J15637" s="13"/>
      <c r="K15637" s="14"/>
      <c r="L15637" s="14"/>
      <c r="M15637" s="14"/>
      <c r="N15637" s="14"/>
      <c r="O15637" s="14"/>
      <c r="P15637" s="14"/>
      <c r="Q15637" s="39"/>
      <c r="R15637" s="39"/>
      <c r="S15637" s="39"/>
      <c r="T15637" s="39"/>
      <c r="U15637" s="39"/>
      <c r="V15637" s="39"/>
      <c r="W15637" s="16"/>
      <c r="X15637" s="17"/>
      <c r="Y15637" s="12"/>
      <c r="Z15637" s="13"/>
    </row>
    <row r="15638" spans="1:26" x14ac:dyDescent="0.25">
      <c r="A15638" s="11"/>
      <c r="B15638" s="12"/>
      <c r="C15638" s="12"/>
      <c r="D15638" s="12"/>
      <c r="E15638" s="12"/>
      <c r="F15638" s="12"/>
      <c r="G15638" s="13"/>
      <c r="H15638" s="13"/>
      <c r="I15638" s="13"/>
      <c r="J15638" s="13"/>
      <c r="K15638" s="14"/>
      <c r="L15638" s="14"/>
      <c r="M15638" s="14"/>
      <c r="N15638" s="14"/>
      <c r="O15638" s="14"/>
      <c r="P15638" s="14"/>
      <c r="Q15638" s="39"/>
      <c r="R15638" s="39"/>
      <c r="S15638" s="39"/>
      <c r="T15638" s="39"/>
      <c r="U15638" s="39"/>
      <c r="V15638" s="39"/>
      <c r="W15638" s="17"/>
      <c r="X15638" s="17"/>
      <c r="Y15638" s="12"/>
      <c r="Z15638" s="13"/>
    </row>
    <row r="15639" spans="1:26" x14ac:dyDescent="0.25">
      <c r="A15639" s="11"/>
      <c r="B15639" s="12"/>
      <c r="C15639" s="12"/>
      <c r="D15639" s="12"/>
      <c r="E15639" s="12"/>
      <c r="F15639" s="12"/>
      <c r="G15639" s="13"/>
      <c r="H15639" s="13"/>
      <c r="I15639" s="13"/>
      <c r="J15639" s="13"/>
      <c r="K15639" s="14"/>
      <c r="L15639" s="14"/>
      <c r="M15639" s="14"/>
      <c r="N15639" s="14"/>
      <c r="O15639" s="14"/>
      <c r="P15639" s="13"/>
      <c r="Q15639" s="39"/>
      <c r="R15639" s="39"/>
      <c r="S15639" s="39"/>
      <c r="T15639" s="39"/>
      <c r="U15639" s="39"/>
      <c r="V15639" s="39"/>
      <c r="W15639" s="16"/>
      <c r="X15639" s="17"/>
      <c r="Y15639" s="12"/>
      <c r="Z15639" s="13"/>
    </row>
    <row r="15640" spans="1:26" x14ac:dyDescent="0.25">
      <c r="A15640" s="11"/>
      <c r="B15640" s="12"/>
      <c r="C15640" s="12"/>
      <c r="D15640" s="12"/>
      <c r="E15640" s="12"/>
      <c r="F15640" s="12"/>
      <c r="G15640" s="13"/>
      <c r="H15640" s="13"/>
      <c r="I15640" s="13"/>
      <c r="J15640" s="13"/>
      <c r="K15640" s="14"/>
      <c r="L15640" s="14"/>
      <c r="M15640" s="14"/>
      <c r="N15640" s="14"/>
      <c r="O15640" s="14"/>
      <c r="P15640" s="14"/>
      <c r="Q15640" s="39"/>
      <c r="R15640" s="39"/>
      <c r="S15640" s="39"/>
      <c r="T15640" s="39"/>
      <c r="U15640" s="39"/>
      <c r="V15640" s="39"/>
      <c r="W15640" s="30"/>
      <c r="X15640" s="17"/>
      <c r="Y15640" s="12"/>
      <c r="Z15640" s="13"/>
    </row>
    <row r="15641" spans="1:26" x14ac:dyDescent="0.25">
      <c r="A15641" s="11"/>
      <c r="B15641" s="12"/>
      <c r="C15641" s="12"/>
      <c r="D15641" s="12"/>
      <c r="E15641" s="12"/>
      <c r="F15641" s="12"/>
      <c r="G15641" s="13"/>
      <c r="H15641" s="13"/>
      <c r="I15641" s="13"/>
      <c r="J15641" s="13"/>
      <c r="K15641" s="14"/>
      <c r="L15641" s="14"/>
      <c r="M15641" s="14"/>
      <c r="N15641" s="14"/>
      <c r="O15641" s="14"/>
      <c r="P15641" s="14"/>
      <c r="Q15641" s="39"/>
      <c r="R15641" s="39"/>
      <c r="S15641" s="39"/>
      <c r="T15641" s="39"/>
      <c r="U15641" s="39"/>
      <c r="V15641" s="39"/>
      <c r="W15641" s="17"/>
      <c r="X15641" s="17"/>
      <c r="Y15641" s="12"/>
      <c r="Z15641" s="13"/>
    </row>
    <row r="15642" spans="1:26" x14ac:dyDescent="0.25">
      <c r="A15642" s="11"/>
      <c r="B15642" s="12"/>
      <c r="C15642" s="12"/>
      <c r="D15642" s="12"/>
      <c r="E15642" s="12"/>
      <c r="F15642" s="12"/>
      <c r="G15642" s="13"/>
      <c r="H15642" s="13"/>
      <c r="I15642" s="13"/>
      <c r="J15642" s="13"/>
      <c r="K15642" s="14"/>
      <c r="L15642" s="14"/>
      <c r="M15642" s="14"/>
      <c r="N15642" s="14"/>
      <c r="O15642" s="14"/>
      <c r="P15642" s="14"/>
      <c r="Q15642" s="39"/>
      <c r="R15642" s="39"/>
      <c r="S15642" s="39"/>
      <c r="T15642" s="39"/>
      <c r="U15642" s="39"/>
      <c r="V15642" s="39"/>
      <c r="W15642" s="17"/>
      <c r="X15642" s="17"/>
      <c r="Y15642" s="12"/>
      <c r="Z15642" s="13"/>
    </row>
    <row r="15643" spans="1:26" x14ac:dyDescent="0.25">
      <c r="A15643" s="11"/>
      <c r="B15643" s="12"/>
      <c r="C15643" s="12"/>
      <c r="D15643" s="12"/>
      <c r="E15643" s="12"/>
      <c r="F15643" s="12"/>
      <c r="G15643" s="13"/>
      <c r="H15643" s="13"/>
      <c r="I15643" s="13"/>
      <c r="J15643" s="13"/>
      <c r="K15643" s="14"/>
      <c r="L15643" s="14"/>
      <c r="M15643" s="14"/>
      <c r="N15643" s="14"/>
      <c r="O15643" s="14"/>
      <c r="P15643" s="14"/>
      <c r="Q15643" s="39"/>
      <c r="R15643" s="39"/>
      <c r="S15643" s="39"/>
      <c r="T15643" s="39"/>
      <c r="U15643" s="39"/>
      <c r="V15643" s="39"/>
      <c r="W15643" s="17"/>
      <c r="X15643" s="17"/>
      <c r="Y15643" s="12"/>
      <c r="Z15643" s="13"/>
    </row>
    <row r="15644" spans="1:26" x14ac:dyDescent="0.25">
      <c r="A15644" s="11"/>
      <c r="B15644" s="12"/>
      <c r="C15644" s="12"/>
      <c r="D15644" s="12"/>
      <c r="E15644" s="12"/>
      <c r="F15644" s="12"/>
      <c r="G15644" s="13"/>
      <c r="H15644" s="13"/>
      <c r="I15644" s="13"/>
      <c r="J15644" s="13"/>
      <c r="K15644" s="14"/>
      <c r="L15644" s="14"/>
      <c r="M15644" s="14"/>
      <c r="N15644" s="14"/>
      <c r="O15644" s="14"/>
      <c r="P15644" s="14"/>
      <c r="Q15644" s="39"/>
      <c r="R15644" s="39"/>
      <c r="S15644" s="39"/>
      <c r="T15644" s="39"/>
      <c r="U15644" s="39"/>
      <c r="V15644" s="39"/>
      <c r="W15644" s="17"/>
      <c r="X15644" s="17"/>
      <c r="Y15644" s="12"/>
      <c r="Z15644" s="13"/>
    </row>
    <row r="15645" spans="1:26" x14ac:dyDescent="0.25">
      <c r="A15645" s="11"/>
      <c r="B15645" s="12"/>
      <c r="C15645" s="12"/>
      <c r="D15645" s="12"/>
      <c r="E15645" s="12"/>
      <c r="F15645" s="12"/>
      <c r="G15645" s="13"/>
      <c r="H15645" s="13"/>
      <c r="I15645" s="13"/>
      <c r="J15645" s="13"/>
      <c r="K15645" s="14"/>
      <c r="L15645" s="14"/>
      <c r="M15645" s="14"/>
      <c r="N15645" s="14"/>
      <c r="O15645" s="14"/>
      <c r="P15645" s="14"/>
      <c r="Q15645" s="39"/>
      <c r="R15645" s="39"/>
      <c r="S15645" s="39"/>
      <c r="T15645" s="39"/>
      <c r="U15645" s="39"/>
      <c r="V15645" s="39"/>
      <c r="W15645" s="30"/>
      <c r="X15645" s="17"/>
      <c r="Y15645" s="12"/>
      <c r="Z15645" s="13"/>
    </row>
    <row r="15646" spans="1:26" x14ac:dyDescent="0.25">
      <c r="A15646" s="11"/>
      <c r="B15646" s="12"/>
      <c r="C15646" s="12"/>
      <c r="D15646" s="12"/>
      <c r="E15646" s="12"/>
      <c r="F15646" s="12"/>
      <c r="G15646" s="13"/>
      <c r="H15646" s="13"/>
      <c r="I15646" s="13"/>
      <c r="J15646" s="13"/>
      <c r="K15646" s="14"/>
      <c r="L15646" s="14"/>
      <c r="M15646" s="14"/>
      <c r="N15646" s="14"/>
      <c r="O15646" s="14"/>
      <c r="P15646" s="14"/>
      <c r="Q15646" s="39"/>
      <c r="R15646" s="39"/>
      <c r="S15646" s="39"/>
      <c r="T15646" s="39"/>
      <c r="U15646" s="39"/>
      <c r="V15646" s="39"/>
      <c r="W15646" s="16"/>
      <c r="X15646" s="17"/>
      <c r="Y15646" s="12"/>
      <c r="Z15646" s="13"/>
    </row>
    <row r="15647" spans="1:26" x14ac:dyDescent="0.25">
      <c r="A15647" s="11"/>
      <c r="B15647" s="12"/>
      <c r="C15647" s="12"/>
      <c r="D15647" s="12"/>
      <c r="E15647" s="12"/>
      <c r="F15647" s="12"/>
      <c r="G15647" s="13"/>
      <c r="H15647" s="13"/>
      <c r="I15647" s="13"/>
      <c r="J15647" s="13"/>
      <c r="K15647" s="14"/>
      <c r="L15647" s="14"/>
      <c r="M15647" s="14"/>
      <c r="N15647" s="14"/>
      <c r="O15647" s="14"/>
      <c r="P15647" s="14"/>
      <c r="Q15647" s="39"/>
      <c r="R15647" s="39"/>
      <c r="S15647" s="39"/>
      <c r="T15647" s="39"/>
      <c r="U15647" s="39"/>
      <c r="V15647" s="39"/>
      <c r="W15647" s="17"/>
      <c r="X15647" s="17"/>
      <c r="Y15647" s="12"/>
      <c r="Z15647" s="13"/>
    </row>
    <row r="15648" spans="1:26" x14ac:dyDescent="0.25">
      <c r="A15648" s="11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14"/>
      <c r="L15648" s="14"/>
      <c r="M15648" s="14"/>
      <c r="N15648" s="14"/>
      <c r="O15648" s="14"/>
      <c r="P15648" s="14"/>
      <c r="Q15648" s="39"/>
      <c r="R15648" s="39"/>
      <c r="S15648" s="39"/>
      <c r="T15648" s="39"/>
      <c r="U15648" s="39"/>
      <c r="V15648" s="39"/>
      <c r="W15648" s="30"/>
      <c r="X15648" s="17"/>
      <c r="Y15648" s="12"/>
      <c r="Z15648" s="13"/>
    </row>
    <row r="15649" spans="1:26" x14ac:dyDescent="0.25">
      <c r="A15649" s="11"/>
      <c r="B15649" s="12"/>
      <c r="C15649" s="12"/>
      <c r="D15649" s="12"/>
      <c r="E15649" s="12"/>
      <c r="F15649" s="12"/>
      <c r="G15649" s="13"/>
      <c r="H15649" s="13"/>
      <c r="I15649" s="13"/>
      <c r="J15649" s="13"/>
      <c r="K15649" s="14"/>
      <c r="L15649" s="14"/>
      <c r="M15649" s="14"/>
      <c r="N15649" s="14"/>
      <c r="O15649" s="14"/>
      <c r="P15649" s="14"/>
      <c r="Q15649" s="39"/>
      <c r="R15649" s="39"/>
      <c r="S15649" s="39"/>
      <c r="T15649" s="39"/>
      <c r="U15649" s="39"/>
      <c r="V15649" s="39"/>
      <c r="W15649" s="30"/>
      <c r="X15649" s="17"/>
      <c r="Y15649" s="12"/>
      <c r="Z15649" s="13"/>
    </row>
    <row r="15650" spans="1:26" x14ac:dyDescent="0.25">
      <c r="A15650" s="11"/>
      <c r="B15650" s="12"/>
      <c r="C15650" s="12"/>
      <c r="D15650" s="12"/>
      <c r="E15650" s="12"/>
      <c r="F15650" s="12"/>
      <c r="G15650" s="13"/>
      <c r="H15650" s="13"/>
      <c r="I15650" s="13"/>
      <c r="J15650" s="13"/>
      <c r="K15650" s="14"/>
      <c r="L15650" s="14"/>
      <c r="M15650" s="14"/>
      <c r="N15650" s="14"/>
      <c r="O15650" s="14"/>
      <c r="P15650" s="14"/>
      <c r="Q15650" s="39"/>
      <c r="R15650" s="39"/>
      <c r="S15650" s="39"/>
      <c r="T15650" s="39"/>
      <c r="U15650" s="39"/>
      <c r="V15650" s="39"/>
      <c r="W15650" s="16"/>
      <c r="X15650" s="17"/>
      <c r="Y15650" s="12"/>
      <c r="Z15650" s="13"/>
    </row>
    <row r="15651" spans="1:26" x14ac:dyDescent="0.25">
      <c r="A15651" s="11"/>
      <c r="B15651" s="12"/>
      <c r="C15651" s="12"/>
      <c r="D15651" s="12"/>
      <c r="E15651" s="12"/>
      <c r="F15651" s="12"/>
      <c r="G15651" s="13"/>
      <c r="H15651" s="13"/>
      <c r="I15651" s="13"/>
      <c r="J15651" s="13"/>
      <c r="K15651" s="14"/>
      <c r="L15651" s="14"/>
      <c r="M15651" s="14"/>
      <c r="N15651" s="14"/>
      <c r="O15651" s="14"/>
      <c r="P15651" s="14"/>
      <c r="Q15651" s="39"/>
      <c r="R15651" s="39"/>
      <c r="S15651" s="39"/>
      <c r="T15651" s="39"/>
      <c r="U15651" s="39"/>
      <c r="V15651" s="39"/>
      <c r="W15651" s="30"/>
      <c r="X15651" s="17"/>
      <c r="Y15651" s="12"/>
      <c r="Z15651" s="13"/>
    </row>
    <row r="15652" spans="1:26" x14ac:dyDescent="0.25">
      <c r="A15652" s="11"/>
      <c r="B15652" s="12"/>
      <c r="C15652" s="12"/>
      <c r="D15652" s="12"/>
      <c r="E15652" s="12"/>
      <c r="F15652" s="12"/>
      <c r="G15652" s="13"/>
      <c r="H15652" s="13"/>
      <c r="I15652" s="13"/>
      <c r="J15652" s="13"/>
      <c r="K15652" s="14"/>
      <c r="L15652" s="14"/>
      <c r="M15652" s="14"/>
      <c r="N15652" s="14"/>
      <c r="O15652" s="14"/>
      <c r="P15652" s="14"/>
      <c r="Q15652" s="39"/>
      <c r="R15652" s="39"/>
      <c r="S15652" s="39"/>
      <c r="T15652" s="39"/>
      <c r="U15652" s="39"/>
      <c r="V15652" s="39"/>
      <c r="W15652" s="16"/>
      <c r="X15652" s="17"/>
      <c r="Y15652" s="12"/>
      <c r="Z15652" s="13"/>
    </row>
    <row r="15653" spans="1:26" x14ac:dyDescent="0.25">
      <c r="A15653" s="11"/>
      <c r="B15653" s="12"/>
      <c r="C15653" s="12"/>
      <c r="D15653" s="12"/>
      <c r="E15653" s="12"/>
      <c r="F15653" s="12"/>
      <c r="G15653" s="13"/>
      <c r="H15653" s="13"/>
      <c r="I15653" s="13"/>
      <c r="J15653" s="13"/>
      <c r="K15653" s="14"/>
      <c r="L15653" s="14"/>
      <c r="M15653" s="14"/>
      <c r="N15653" s="14"/>
      <c r="O15653" s="14"/>
      <c r="P15653" s="14"/>
      <c r="Q15653" s="39"/>
      <c r="R15653" s="39"/>
      <c r="S15653" s="39"/>
      <c r="T15653" s="39"/>
      <c r="U15653" s="39"/>
      <c r="V15653" s="39"/>
      <c r="W15653" s="16"/>
      <c r="X15653" s="17"/>
      <c r="Y15653" s="12"/>
      <c r="Z15653" s="13"/>
    </row>
    <row r="15654" spans="1:26" x14ac:dyDescent="0.25">
      <c r="A15654" s="11"/>
      <c r="B15654" s="12"/>
      <c r="C15654" s="12"/>
      <c r="D15654" s="12"/>
      <c r="E15654" s="12"/>
      <c r="F15654" s="12"/>
      <c r="G15654" s="13"/>
      <c r="H15654" s="13"/>
      <c r="I15654" s="13"/>
      <c r="J15654" s="13"/>
      <c r="K15654" s="14"/>
      <c r="L15654" s="14"/>
      <c r="M15654" s="14"/>
      <c r="N15654" s="14"/>
      <c r="O15654" s="14"/>
      <c r="P15654" s="14"/>
      <c r="Q15654" s="39"/>
      <c r="R15654" s="39"/>
      <c r="S15654" s="39"/>
      <c r="T15654" s="39"/>
      <c r="U15654" s="39"/>
      <c r="V15654" s="39"/>
      <c r="W15654" s="16"/>
      <c r="X15654" s="17"/>
      <c r="Y15654" s="12"/>
      <c r="Z15654" s="13"/>
    </row>
    <row r="15655" spans="1:26" x14ac:dyDescent="0.25">
      <c r="A15655" s="11"/>
      <c r="B15655" s="12"/>
      <c r="C15655" s="12"/>
      <c r="D15655" s="12"/>
      <c r="E15655" s="12"/>
      <c r="F15655" s="12"/>
      <c r="G15655" s="13"/>
      <c r="H15655" s="13"/>
      <c r="I15655" s="13"/>
      <c r="J15655" s="13"/>
      <c r="K15655" s="14"/>
      <c r="L15655" s="14"/>
      <c r="M15655" s="14"/>
      <c r="N15655" s="14"/>
      <c r="O15655" s="14"/>
      <c r="P15655" s="14"/>
      <c r="Q15655" s="39"/>
      <c r="R15655" s="39"/>
      <c r="S15655" s="39"/>
      <c r="T15655" s="39"/>
      <c r="U15655" s="39"/>
      <c r="V15655" s="39"/>
      <c r="W15655" s="30"/>
      <c r="X15655" s="17"/>
      <c r="Y15655" s="12"/>
      <c r="Z15655" s="13"/>
    </row>
    <row r="15656" spans="1:26" x14ac:dyDescent="0.25">
      <c r="A15656" s="11"/>
      <c r="B15656" s="12"/>
      <c r="C15656" s="12"/>
      <c r="D15656" s="12"/>
      <c r="E15656" s="12"/>
      <c r="F15656" s="12"/>
      <c r="G15656" s="13"/>
      <c r="H15656" s="13"/>
      <c r="I15656" s="13"/>
      <c r="J15656" s="13"/>
      <c r="K15656" s="14"/>
      <c r="L15656" s="14"/>
      <c r="M15656" s="14"/>
      <c r="N15656" s="14"/>
      <c r="O15656" s="14"/>
      <c r="P15656" s="14"/>
      <c r="Q15656" s="39"/>
      <c r="R15656" s="39"/>
      <c r="S15656" s="39"/>
      <c r="T15656" s="39"/>
      <c r="U15656" s="39"/>
      <c r="V15656" s="39"/>
      <c r="W15656" s="30"/>
      <c r="X15656" s="17"/>
      <c r="Y15656" s="12"/>
      <c r="Z15656" s="13"/>
    </row>
    <row r="15657" spans="1:26" x14ac:dyDescent="0.25">
      <c r="A15657" s="11"/>
      <c r="B15657" s="12"/>
      <c r="C15657" s="12"/>
      <c r="D15657" s="12"/>
      <c r="E15657" s="12"/>
      <c r="F15657" s="12"/>
      <c r="G15657" s="13"/>
      <c r="H15657" s="13"/>
      <c r="I15657" s="13"/>
      <c r="J15657" s="13"/>
      <c r="K15657" s="14"/>
      <c r="L15657" s="14"/>
      <c r="M15657" s="14"/>
      <c r="N15657" s="14"/>
      <c r="O15657" s="14"/>
      <c r="P15657" s="14"/>
      <c r="Q15657" s="39"/>
      <c r="R15657" s="39"/>
      <c r="S15657" s="39"/>
      <c r="T15657" s="39"/>
      <c r="U15657" s="39"/>
      <c r="V15657" s="39"/>
      <c r="W15657" s="16"/>
      <c r="X15657" s="17"/>
      <c r="Y15657" s="12"/>
      <c r="Z15657" s="13"/>
    </row>
    <row r="15658" spans="1:26" x14ac:dyDescent="0.25">
      <c r="A15658" s="11"/>
      <c r="B15658" s="12"/>
      <c r="C15658" s="12"/>
      <c r="D15658" s="12"/>
      <c r="E15658" s="12"/>
      <c r="F15658" s="12"/>
      <c r="G15658" s="13"/>
      <c r="H15658" s="13"/>
      <c r="I15658" s="13"/>
      <c r="J15658" s="13"/>
      <c r="K15658" s="14"/>
      <c r="L15658" s="14"/>
      <c r="M15658" s="14"/>
      <c r="N15658" s="14"/>
      <c r="O15658" s="14"/>
      <c r="P15658" s="14"/>
      <c r="Q15658" s="39"/>
      <c r="R15658" s="39"/>
      <c r="S15658" s="39"/>
      <c r="T15658" s="39"/>
      <c r="U15658" s="39"/>
      <c r="V15658" s="39"/>
      <c r="W15658" s="39"/>
      <c r="X15658" s="17"/>
      <c r="Y15658" s="12"/>
      <c r="Z15658" s="13"/>
    </row>
    <row r="15659" spans="1:26" x14ac:dyDescent="0.25">
      <c r="A15659" s="11"/>
      <c r="B15659" s="12"/>
      <c r="C15659" s="12"/>
      <c r="D15659" s="12"/>
      <c r="E15659" s="12"/>
      <c r="F15659" s="12"/>
      <c r="G15659" s="13"/>
      <c r="H15659" s="13"/>
      <c r="I15659" s="13"/>
      <c r="J15659" s="13"/>
      <c r="K15659" s="14"/>
      <c r="L15659" s="14"/>
      <c r="M15659" s="14"/>
      <c r="N15659" s="14"/>
      <c r="O15659" s="14"/>
      <c r="P15659" s="14"/>
      <c r="Q15659" s="39"/>
      <c r="R15659" s="39"/>
      <c r="S15659" s="39"/>
      <c r="T15659" s="39"/>
      <c r="U15659" s="39"/>
      <c r="V15659" s="39"/>
      <c r="W15659" s="16"/>
      <c r="X15659" s="17"/>
      <c r="Y15659" s="12"/>
      <c r="Z15659" s="13"/>
    </row>
    <row r="15660" spans="1:26" x14ac:dyDescent="0.25">
      <c r="A15660" s="11"/>
      <c r="B15660" s="12"/>
      <c r="C15660" s="12"/>
      <c r="D15660" s="12"/>
      <c r="E15660" s="12"/>
      <c r="F15660" s="12"/>
      <c r="G15660" s="13"/>
      <c r="H15660" s="13"/>
      <c r="I15660" s="13"/>
      <c r="J15660" s="13"/>
      <c r="K15660" s="14"/>
      <c r="L15660" s="14"/>
      <c r="M15660" s="14"/>
      <c r="N15660" s="14"/>
      <c r="O15660" s="14"/>
      <c r="P15660" s="14"/>
      <c r="Q15660" s="39"/>
      <c r="R15660" s="39"/>
      <c r="S15660" s="39"/>
      <c r="T15660" s="39"/>
      <c r="U15660" s="39"/>
      <c r="V15660" s="39"/>
      <c r="W15660" s="39"/>
      <c r="X15660" s="17"/>
      <c r="Y15660" s="12"/>
      <c r="Z15660" s="13"/>
    </row>
    <row r="15661" spans="1:26" x14ac:dyDescent="0.25">
      <c r="A15661" s="11"/>
      <c r="B15661" s="12"/>
      <c r="C15661" s="12"/>
      <c r="D15661" s="12"/>
      <c r="E15661" s="12"/>
      <c r="F15661" s="12"/>
      <c r="G15661" s="13"/>
      <c r="H15661" s="13"/>
      <c r="I15661" s="13"/>
      <c r="J15661" s="13"/>
      <c r="K15661" s="14"/>
      <c r="L15661" s="14"/>
      <c r="M15661" s="14"/>
      <c r="N15661" s="14"/>
      <c r="O15661" s="14"/>
      <c r="P15661" s="14"/>
      <c r="Q15661" s="39"/>
      <c r="R15661" s="39"/>
      <c r="S15661" s="39"/>
      <c r="T15661" s="39"/>
      <c r="U15661" s="39"/>
      <c r="V15661" s="39"/>
      <c r="W15661" s="39"/>
      <c r="X15661" s="17"/>
      <c r="Y15661" s="13"/>
      <c r="Z15661" s="13"/>
    </row>
    <row r="15662" spans="1:26" x14ac:dyDescent="0.25">
      <c r="A15662" s="11"/>
      <c r="B15662" s="12"/>
      <c r="C15662" s="12"/>
      <c r="D15662" s="12"/>
      <c r="E15662" s="12"/>
      <c r="F15662" s="12"/>
      <c r="G15662" s="13"/>
      <c r="H15662" s="13"/>
      <c r="I15662" s="13"/>
      <c r="J15662" s="13"/>
      <c r="K15662" s="14"/>
      <c r="L15662" s="14"/>
      <c r="M15662" s="14"/>
      <c r="N15662" s="14"/>
      <c r="O15662" s="14"/>
      <c r="P15662" s="14"/>
      <c r="Q15662" s="39"/>
      <c r="R15662" s="39"/>
      <c r="S15662" s="39"/>
      <c r="T15662" s="39"/>
      <c r="U15662" s="39"/>
      <c r="V15662" s="39"/>
      <c r="W15662" s="16"/>
      <c r="X15662" s="17"/>
      <c r="Y15662" s="12"/>
      <c r="Z15662" s="13"/>
    </row>
    <row r="15663" spans="1:26" x14ac:dyDescent="0.25">
      <c r="A15663" s="11"/>
      <c r="B15663" s="12"/>
      <c r="C15663" s="12"/>
      <c r="D15663" s="12"/>
      <c r="E15663" s="12"/>
      <c r="F15663" s="12"/>
      <c r="G15663" s="13"/>
      <c r="H15663" s="13"/>
      <c r="I15663" s="13"/>
      <c r="J15663" s="13"/>
      <c r="K15663" s="14"/>
      <c r="L15663" s="14"/>
      <c r="M15663" s="14"/>
      <c r="N15663" s="14"/>
      <c r="O15663" s="14"/>
      <c r="P15663" s="14"/>
      <c r="Q15663" s="39"/>
      <c r="R15663" s="39"/>
      <c r="S15663" s="39"/>
      <c r="T15663" s="39"/>
      <c r="U15663" s="39"/>
      <c r="V15663" s="39"/>
      <c r="W15663" s="39"/>
      <c r="X15663" s="17"/>
      <c r="Y15663" s="13"/>
      <c r="Z15663" s="13"/>
    </row>
    <row r="15664" spans="1:26" x14ac:dyDescent="0.25">
      <c r="A15664" s="11"/>
      <c r="B15664" s="12"/>
      <c r="C15664" s="12"/>
      <c r="D15664" s="12"/>
      <c r="E15664" s="12"/>
      <c r="F15664" s="12"/>
      <c r="G15664" s="13"/>
      <c r="H15664" s="13"/>
      <c r="I15664" s="13"/>
      <c r="J15664" s="13"/>
      <c r="K15664" s="14"/>
      <c r="L15664" s="14"/>
      <c r="M15664" s="14"/>
      <c r="N15664" s="14"/>
      <c r="O15664" s="14"/>
      <c r="P15664" s="14"/>
      <c r="Q15664" s="39"/>
      <c r="R15664" s="39"/>
      <c r="S15664" s="39"/>
      <c r="T15664" s="39"/>
      <c r="U15664" s="39"/>
      <c r="V15664" s="39"/>
      <c r="W15664" s="39"/>
      <c r="X15664" s="17"/>
      <c r="Y15664" s="13"/>
      <c r="Z15664" s="13"/>
    </row>
    <row r="15665" spans="1:26" x14ac:dyDescent="0.25">
      <c r="A15665" s="11"/>
      <c r="B15665" s="12"/>
      <c r="C15665" s="12"/>
      <c r="D15665" s="12"/>
      <c r="E15665" s="12"/>
      <c r="F15665" s="12"/>
      <c r="G15665" s="13"/>
      <c r="H15665" s="13"/>
      <c r="I15665" s="13"/>
      <c r="J15665" s="13"/>
      <c r="K15665" s="14"/>
      <c r="L15665" s="14"/>
      <c r="M15665" s="14"/>
      <c r="N15665" s="14"/>
      <c r="O15665" s="14"/>
      <c r="P15665" s="14"/>
      <c r="Q15665" s="39"/>
      <c r="R15665" s="39"/>
      <c r="S15665" s="39"/>
      <c r="T15665" s="39"/>
      <c r="U15665" s="39"/>
      <c r="V15665" s="39"/>
      <c r="W15665" s="16"/>
      <c r="X15665" s="17"/>
      <c r="Y15665" s="12"/>
      <c r="Z15665" s="13"/>
    </row>
    <row r="15666" spans="1:26" x14ac:dyDescent="0.25">
      <c r="A15666" s="11"/>
      <c r="B15666" s="12"/>
      <c r="C15666" s="12"/>
      <c r="D15666" s="12"/>
      <c r="E15666" s="12"/>
      <c r="F15666" s="12"/>
      <c r="G15666" s="13"/>
      <c r="H15666" s="13"/>
      <c r="I15666" s="13"/>
      <c r="J15666" s="13"/>
      <c r="K15666" s="14"/>
      <c r="L15666" s="14"/>
      <c r="M15666" s="14"/>
      <c r="N15666" s="14"/>
      <c r="O15666" s="14"/>
      <c r="P15666" s="14"/>
      <c r="Q15666" s="39"/>
      <c r="R15666" s="39"/>
      <c r="S15666" s="39"/>
      <c r="T15666" s="39"/>
      <c r="U15666" s="39"/>
      <c r="V15666" s="39"/>
      <c r="W15666" s="30"/>
      <c r="X15666" s="17"/>
      <c r="Y15666" s="12"/>
      <c r="Z15666" s="13"/>
    </row>
    <row r="15667" spans="1:26" x14ac:dyDescent="0.25">
      <c r="A15667" s="11"/>
      <c r="B15667" s="12"/>
      <c r="C15667" s="12"/>
      <c r="D15667" s="12"/>
      <c r="E15667" s="12"/>
      <c r="F15667" s="12"/>
      <c r="G15667" s="13"/>
      <c r="H15667" s="13"/>
      <c r="I15667" s="13"/>
      <c r="J15667" s="13"/>
      <c r="K15667" s="14"/>
      <c r="L15667" s="14"/>
      <c r="M15667" s="14"/>
      <c r="N15667" s="14"/>
      <c r="O15667" s="14"/>
      <c r="P15667" s="14"/>
      <c r="Q15667" s="39"/>
      <c r="R15667" s="39"/>
      <c r="S15667" s="39"/>
      <c r="T15667" s="39"/>
      <c r="U15667" s="39"/>
      <c r="V15667" s="39"/>
      <c r="W15667" s="39"/>
      <c r="X15667" s="17"/>
      <c r="Y15667" s="12"/>
      <c r="Z15667" s="13"/>
    </row>
    <row r="15668" spans="1:26" x14ac:dyDescent="0.25">
      <c r="A15668" s="11"/>
      <c r="B15668" s="12"/>
      <c r="C15668" s="12"/>
      <c r="D15668" s="12"/>
      <c r="E15668" s="12"/>
      <c r="F15668" s="12"/>
      <c r="G15668" s="13"/>
      <c r="H15668" s="13"/>
      <c r="I15668" s="13"/>
      <c r="J15668" s="13"/>
      <c r="K15668" s="14"/>
      <c r="L15668" s="14"/>
      <c r="M15668" s="14"/>
      <c r="N15668" s="14"/>
      <c r="O15668" s="14"/>
      <c r="P15668" s="14"/>
      <c r="Q15668" s="39"/>
      <c r="R15668" s="39"/>
      <c r="S15668" s="39"/>
      <c r="T15668" s="39"/>
      <c r="U15668" s="39"/>
      <c r="V15668" s="39"/>
      <c r="W15668" s="39"/>
      <c r="X15668" s="17"/>
      <c r="Y15668" s="12"/>
      <c r="Z15668" s="13"/>
    </row>
    <row r="15669" spans="1:26" x14ac:dyDescent="0.25">
      <c r="A15669" s="11"/>
      <c r="B15669" s="12"/>
      <c r="C15669" s="12"/>
      <c r="D15669" s="12"/>
      <c r="E15669" s="12"/>
      <c r="F15669" s="12"/>
      <c r="G15669" s="13"/>
      <c r="H15669" s="13"/>
      <c r="I15669" s="13"/>
      <c r="J15669" s="13"/>
      <c r="K15669" s="14"/>
      <c r="L15669" s="14"/>
      <c r="M15669" s="14"/>
      <c r="N15669" s="14"/>
      <c r="O15669" s="14"/>
      <c r="P15669" s="14"/>
      <c r="Q15669" s="39"/>
      <c r="R15669" s="39"/>
      <c r="S15669" s="39"/>
      <c r="T15669" s="39"/>
      <c r="U15669" s="39"/>
      <c r="V15669" s="39"/>
      <c r="W15669" s="16"/>
      <c r="X15669" s="17"/>
      <c r="Y15669" s="12"/>
      <c r="Z15669" s="13"/>
    </row>
    <row r="15670" spans="1:26" x14ac:dyDescent="0.25">
      <c r="A15670" s="11"/>
      <c r="B15670" s="12"/>
      <c r="C15670" s="12"/>
      <c r="D15670" s="12"/>
      <c r="E15670" s="12"/>
      <c r="F15670" s="12"/>
      <c r="G15670" s="13"/>
      <c r="H15670" s="13"/>
      <c r="I15670" s="13"/>
      <c r="J15670" s="13"/>
      <c r="K15670" s="14"/>
      <c r="L15670" s="14"/>
      <c r="M15670" s="14"/>
      <c r="N15670" s="14"/>
      <c r="O15670" s="14"/>
      <c r="P15670" s="14"/>
      <c r="Q15670" s="39"/>
      <c r="R15670" s="39"/>
      <c r="S15670" s="39"/>
      <c r="T15670" s="39"/>
      <c r="U15670" s="39"/>
      <c r="V15670" s="39"/>
      <c r="W15670" s="17"/>
      <c r="X15670" s="17"/>
      <c r="Y15670" s="12"/>
      <c r="Z15670" s="13"/>
    </row>
    <row r="15671" spans="1:26" x14ac:dyDescent="0.25">
      <c r="A15671" s="11"/>
      <c r="B15671" s="12"/>
      <c r="C15671" s="12"/>
      <c r="D15671" s="12"/>
      <c r="E15671" s="12"/>
      <c r="F15671" s="12"/>
      <c r="G15671" s="13"/>
      <c r="H15671" s="13"/>
      <c r="I15671" s="13"/>
      <c r="J15671" s="13"/>
      <c r="K15671" s="14"/>
      <c r="L15671" s="14"/>
      <c r="M15671" s="14"/>
      <c r="N15671" s="14"/>
      <c r="O15671" s="14"/>
      <c r="P15671" s="14"/>
      <c r="Q15671" s="39"/>
      <c r="R15671" s="39"/>
      <c r="S15671" s="39"/>
      <c r="T15671" s="39"/>
      <c r="U15671" s="39"/>
      <c r="V15671" s="39"/>
      <c r="W15671" s="16"/>
      <c r="X15671" s="17"/>
      <c r="Y15671" s="12"/>
      <c r="Z15671" s="13"/>
    </row>
    <row r="15672" spans="1:26" x14ac:dyDescent="0.25">
      <c r="A15672" s="11"/>
      <c r="B15672" s="12"/>
      <c r="C15672" s="12"/>
      <c r="D15672" s="12"/>
      <c r="E15672" s="12"/>
      <c r="F15672" s="12"/>
      <c r="G15672" s="13"/>
      <c r="H15672" s="13"/>
      <c r="I15672" s="13"/>
      <c r="J15672" s="13"/>
      <c r="K15672" s="14"/>
      <c r="L15672" s="14"/>
      <c r="M15672" s="14"/>
      <c r="N15672" s="14"/>
      <c r="O15672" s="14"/>
      <c r="P15672" s="14"/>
      <c r="Q15672" s="39"/>
      <c r="R15672" s="39"/>
      <c r="S15672" s="39"/>
      <c r="T15672" s="39"/>
      <c r="U15672" s="39"/>
      <c r="V15672" s="39"/>
      <c r="W15672" s="30"/>
      <c r="X15672" s="17"/>
      <c r="Y15672" s="12"/>
      <c r="Z15672" s="13"/>
    </row>
    <row r="15673" spans="1:26" x14ac:dyDescent="0.25">
      <c r="A15673" s="11"/>
      <c r="B15673" s="12"/>
      <c r="C15673" s="12"/>
      <c r="D15673" s="12"/>
      <c r="E15673" s="12"/>
      <c r="F15673" s="12"/>
      <c r="G15673" s="13"/>
      <c r="H15673" s="13"/>
      <c r="I15673" s="13"/>
      <c r="J15673" s="13"/>
      <c r="K15673" s="14"/>
      <c r="L15673" s="14"/>
      <c r="M15673" s="14"/>
      <c r="N15673" s="14"/>
      <c r="O15673" s="14"/>
      <c r="P15673" s="14"/>
      <c r="Q15673" s="39"/>
      <c r="R15673" s="39"/>
      <c r="S15673" s="39"/>
      <c r="T15673" s="39"/>
      <c r="U15673" s="39"/>
      <c r="V15673" s="39"/>
      <c r="W15673" s="39"/>
      <c r="X15673" s="17"/>
      <c r="Y15673" s="13"/>
      <c r="Z15673" s="13"/>
    </row>
    <row r="15674" spans="1:26" x14ac:dyDescent="0.25">
      <c r="A15674" s="11"/>
      <c r="B15674" s="12"/>
      <c r="C15674" s="12"/>
      <c r="D15674" s="12"/>
      <c r="E15674" s="12"/>
      <c r="F15674" s="12"/>
      <c r="G15674" s="13"/>
      <c r="H15674" s="13"/>
      <c r="I15674" s="13"/>
      <c r="J15674" s="13"/>
      <c r="K15674" s="14"/>
      <c r="L15674" s="14"/>
      <c r="M15674" s="14"/>
      <c r="N15674" s="14"/>
      <c r="O15674" s="14"/>
      <c r="P15674" s="14"/>
      <c r="Q15674" s="39"/>
      <c r="R15674" s="39"/>
      <c r="S15674" s="39"/>
      <c r="T15674" s="39"/>
      <c r="U15674" s="39"/>
      <c r="V15674" s="39"/>
      <c r="W15674" s="16"/>
      <c r="X15674" s="17"/>
      <c r="Y15674" s="12"/>
      <c r="Z15674" s="13"/>
    </row>
    <row r="15675" spans="1:26" x14ac:dyDescent="0.25">
      <c r="A15675" s="11"/>
      <c r="B15675" s="12"/>
      <c r="C15675" s="12"/>
      <c r="D15675" s="12"/>
      <c r="E15675" s="12"/>
      <c r="F15675" s="12"/>
      <c r="G15675" s="13"/>
      <c r="H15675" s="13"/>
      <c r="I15675" s="13"/>
      <c r="J15675" s="13"/>
      <c r="K15675" s="14"/>
      <c r="L15675" s="14"/>
      <c r="M15675" s="14"/>
      <c r="N15675" s="14"/>
      <c r="O15675" s="14"/>
      <c r="P15675" s="14"/>
      <c r="Q15675" s="39"/>
      <c r="R15675" s="39"/>
      <c r="S15675" s="39"/>
      <c r="T15675" s="39"/>
      <c r="U15675" s="39"/>
      <c r="V15675" s="39"/>
      <c r="W15675" s="39"/>
      <c r="X15675" s="17"/>
      <c r="Y15675" s="13"/>
      <c r="Z15675" s="13"/>
    </row>
    <row r="15676" spans="1:26" x14ac:dyDescent="0.25">
      <c r="A15676" s="11"/>
      <c r="B15676" s="12"/>
      <c r="C15676" s="12"/>
      <c r="D15676" s="12"/>
      <c r="E15676" s="12"/>
      <c r="F15676" s="12"/>
      <c r="G15676" s="13"/>
      <c r="H15676" s="13"/>
      <c r="I15676" s="13"/>
      <c r="J15676" s="13"/>
      <c r="K15676" s="14"/>
      <c r="L15676" s="14"/>
      <c r="M15676" s="14"/>
      <c r="N15676" s="14"/>
      <c r="O15676" s="14"/>
      <c r="P15676" s="14"/>
      <c r="Q15676" s="39"/>
      <c r="R15676" s="39"/>
      <c r="S15676" s="39"/>
      <c r="T15676" s="39"/>
      <c r="U15676" s="39"/>
      <c r="V15676" s="39"/>
      <c r="W15676" s="39"/>
      <c r="X15676" s="17"/>
      <c r="Y15676" s="13"/>
      <c r="Z15676" s="13"/>
    </row>
    <row r="15677" spans="1:26" x14ac:dyDescent="0.25">
      <c r="A15677" s="11"/>
      <c r="B15677" s="12"/>
      <c r="C15677" s="12"/>
      <c r="D15677" s="12"/>
      <c r="E15677" s="12"/>
      <c r="F15677" s="12"/>
      <c r="G15677" s="13"/>
      <c r="H15677" s="13"/>
      <c r="I15677" s="13"/>
      <c r="J15677" s="13"/>
      <c r="K15677" s="14"/>
      <c r="L15677" s="14"/>
      <c r="M15677" s="14"/>
      <c r="N15677" s="14"/>
      <c r="O15677" s="14"/>
      <c r="P15677" s="14"/>
      <c r="Q15677" s="39"/>
      <c r="R15677" s="39"/>
      <c r="S15677" s="39"/>
      <c r="T15677" s="39"/>
      <c r="U15677" s="39"/>
      <c r="V15677" s="39"/>
      <c r="W15677" s="39"/>
      <c r="X15677" s="17"/>
      <c r="Y15677" s="12"/>
      <c r="Z15677" s="13"/>
    </row>
    <row r="15678" spans="1:26" x14ac:dyDescent="0.25">
      <c r="A15678" s="11"/>
      <c r="B15678" s="12"/>
      <c r="C15678" s="12"/>
      <c r="D15678" s="12"/>
      <c r="E15678" s="12"/>
      <c r="F15678" s="12"/>
      <c r="G15678" s="13"/>
      <c r="H15678" s="13"/>
      <c r="I15678" s="13"/>
      <c r="J15678" s="13"/>
      <c r="K15678" s="14"/>
      <c r="L15678" s="14"/>
      <c r="M15678" s="14"/>
      <c r="N15678" s="14"/>
      <c r="O15678" s="14"/>
      <c r="P15678" s="14"/>
      <c r="Q15678" s="39"/>
      <c r="R15678" s="39"/>
      <c r="S15678" s="39"/>
      <c r="T15678" s="39"/>
      <c r="U15678" s="39"/>
      <c r="V15678" s="39"/>
      <c r="W15678" s="39"/>
      <c r="X15678" s="17"/>
      <c r="Y15678" s="13"/>
      <c r="Z15678" s="13"/>
    </row>
    <row r="15679" spans="1:26" x14ac:dyDescent="0.25">
      <c r="A15679" s="11"/>
      <c r="B15679" s="12"/>
      <c r="C15679" s="12"/>
      <c r="D15679" s="12"/>
      <c r="E15679" s="12"/>
      <c r="F15679" s="12"/>
      <c r="G15679" s="13"/>
      <c r="H15679" s="13"/>
      <c r="I15679" s="13"/>
      <c r="J15679" s="13"/>
      <c r="K15679" s="14"/>
      <c r="L15679" s="14"/>
      <c r="M15679" s="14"/>
      <c r="N15679" s="14"/>
      <c r="O15679" s="14"/>
      <c r="P15679" s="14"/>
      <c r="Q15679" s="39"/>
      <c r="R15679" s="39"/>
      <c r="S15679" s="39"/>
      <c r="T15679" s="39"/>
      <c r="U15679" s="39"/>
      <c r="V15679" s="39"/>
      <c r="W15679" s="39"/>
      <c r="X15679" s="17"/>
      <c r="Y15679" s="13"/>
      <c r="Z15679" s="13"/>
    </row>
    <row r="15680" spans="1:26" x14ac:dyDescent="0.25">
      <c r="A15680" s="11"/>
      <c r="B15680" s="12"/>
      <c r="C15680" s="12"/>
      <c r="D15680" s="12"/>
      <c r="E15680" s="12"/>
      <c r="F15680" s="12"/>
      <c r="G15680" s="13"/>
      <c r="H15680" s="13"/>
      <c r="I15680" s="13"/>
      <c r="J15680" s="13"/>
      <c r="K15680" s="14"/>
      <c r="L15680" s="14"/>
      <c r="M15680" s="14"/>
      <c r="N15680" s="14"/>
      <c r="O15680" s="14"/>
      <c r="P15680" s="14"/>
      <c r="Q15680" s="39"/>
      <c r="R15680" s="39"/>
      <c r="S15680" s="39"/>
      <c r="T15680" s="39"/>
      <c r="U15680" s="39"/>
      <c r="V15680" s="39"/>
      <c r="W15680" s="16"/>
      <c r="X15680" s="17"/>
      <c r="Y15680" s="12"/>
      <c r="Z15680" s="13"/>
    </row>
    <row r="15681" spans="1:26" x14ac:dyDescent="0.25">
      <c r="A15681" s="11"/>
      <c r="B15681" s="12"/>
      <c r="C15681" s="12"/>
      <c r="D15681" s="12"/>
      <c r="E15681" s="12"/>
      <c r="F15681" s="12"/>
      <c r="G15681" s="13"/>
      <c r="H15681" s="13"/>
      <c r="I15681" s="13"/>
      <c r="J15681" s="13"/>
      <c r="K15681" s="14"/>
      <c r="L15681" s="14"/>
      <c r="M15681" s="14"/>
      <c r="N15681" s="14"/>
      <c r="O15681" s="14"/>
      <c r="P15681" s="14"/>
      <c r="Q15681" s="39"/>
      <c r="R15681" s="39"/>
      <c r="S15681" s="39"/>
      <c r="T15681" s="39"/>
      <c r="U15681" s="39"/>
      <c r="V15681" s="39"/>
      <c r="W15681" s="39"/>
      <c r="X15681" s="17"/>
      <c r="Y15681" s="13"/>
      <c r="Z15681" s="13"/>
    </row>
    <row r="15682" spans="1:26" x14ac:dyDescent="0.25">
      <c r="A15682" s="11"/>
      <c r="B15682" s="12"/>
      <c r="C15682" s="12"/>
      <c r="D15682" s="12"/>
      <c r="E15682" s="12"/>
      <c r="F15682" s="12"/>
      <c r="G15682" s="13"/>
      <c r="H15682" s="13"/>
      <c r="I15682" s="13"/>
      <c r="J15682" s="13"/>
      <c r="K15682" s="14"/>
      <c r="L15682" s="14"/>
      <c r="M15682" s="14"/>
      <c r="N15682" s="14"/>
      <c r="O15682" s="14"/>
      <c r="P15682" s="14"/>
      <c r="Q15682" s="39"/>
      <c r="R15682" s="39"/>
      <c r="S15682" s="39"/>
      <c r="T15682" s="39"/>
      <c r="U15682" s="39"/>
      <c r="V15682" s="39"/>
      <c r="W15682" s="30"/>
      <c r="X15682" s="17"/>
      <c r="Y15682" s="12"/>
      <c r="Z15682" s="13"/>
    </row>
    <row r="15683" spans="1:26" x14ac:dyDescent="0.25">
      <c r="A15683" s="11"/>
      <c r="B15683" s="12"/>
      <c r="C15683" s="12"/>
      <c r="D15683" s="12"/>
      <c r="E15683" s="12"/>
      <c r="F15683" s="12"/>
      <c r="G15683" s="13"/>
      <c r="H15683" s="13"/>
      <c r="I15683" s="13"/>
      <c r="J15683" s="13"/>
      <c r="K15683" s="14"/>
      <c r="L15683" s="14"/>
      <c r="M15683" s="14"/>
      <c r="N15683" s="14"/>
      <c r="O15683" s="14"/>
      <c r="P15683" s="14"/>
      <c r="Q15683" s="39"/>
      <c r="R15683" s="39"/>
      <c r="S15683" s="39"/>
      <c r="T15683" s="39"/>
      <c r="U15683" s="39"/>
      <c r="V15683" s="39"/>
      <c r="W15683" s="30"/>
      <c r="X15683" s="17"/>
      <c r="Y15683" s="12"/>
      <c r="Z15683" s="13"/>
    </row>
    <row r="15684" spans="1:26" x14ac:dyDescent="0.25">
      <c r="A15684" s="11"/>
      <c r="B15684" s="12"/>
      <c r="C15684" s="12"/>
      <c r="D15684" s="12"/>
      <c r="E15684" s="12"/>
      <c r="F15684" s="12"/>
      <c r="G15684" s="13"/>
      <c r="H15684" s="13"/>
      <c r="I15684" s="13"/>
      <c r="J15684" s="13"/>
      <c r="K15684" s="14"/>
      <c r="L15684" s="14"/>
      <c r="M15684" s="14"/>
      <c r="N15684" s="14"/>
      <c r="O15684" s="14"/>
      <c r="P15684" s="12"/>
      <c r="Q15684" s="39"/>
      <c r="R15684" s="39"/>
      <c r="S15684" s="39"/>
      <c r="T15684" s="39"/>
      <c r="U15684" s="39"/>
      <c r="V15684" s="39"/>
      <c r="W15684" s="30"/>
      <c r="X15684" s="17"/>
      <c r="Y15684" s="12"/>
      <c r="Z15684" s="13"/>
    </row>
    <row r="15685" spans="1:26" x14ac:dyDescent="0.25">
      <c r="A15685" s="11"/>
      <c r="B15685" s="12"/>
      <c r="C15685" s="12"/>
      <c r="D15685" s="12"/>
      <c r="E15685" s="12"/>
      <c r="F15685" s="12"/>
      <c r="G15685" s="13"/>
      <c r="H15685" s="13"/>
      <c r="I15685" s="13"/>
      <c r="J15685" s="13"/>
      <c r="K15685" s="14"/>
      <c r="L15685" s="14"/>
      <c r="M15685" s="14"/>
      <c r="N15685" s="14"/>
      <c r="O15685" s="14"/>
      <c r="P15685" s="12"/>
      <c r="Q15685" s="39"/>
      <c r="R15685" s="39"/>
      <c r="S15685" s="39"/>
      <c r="T15685" s="39"/>
      <c r="U15685" s="39"/>
      <c r="V15685" s="39"/>
      <c r="W15685" s="16"/>
      <c r="X15685" s="17"/>
      <c r="Y15685" s="12"/>
      <c r="Z15685" s="13"/>
    </row>
    <row r="15686" spans="1:26" x14ac:dyDescent="0.25">
      <c r="A15686" s="11"/>
      <c r="B15686" s="12"/>
      <c r="C15686" s="12"/>
      <c r="D15686" s="12"/>
      <c r="E15686" s="12"/>
      <c r="F15686" s="12"/>
      <c r="G15686" s="13"/>
      <c r="H15686" s="13"/>
      <c r="I15686" s="13"/>
      <c r="J15686" s="13"/>
      <c r="K15686" s="14"/>
      <c r="L15686" s="14"/>
      <c r="M15686" s="14"/>
      <c r="N15686" s="14"/>
      <c r="O15686" s="14"/>
      <c r="P15686" s="12"/>
      <c r="Q15686" s="39"/>
      <c r="R15686" s="39"/>
      <c r="S15686" s="39"/>
      <c r="T15686" s="39"/>
      <c r="U15686" s="39"/>
      <c r="V15686" s="39"/>
      <c r="W15686" s="30"/>
      <c r="X15686" s="17"/>
      <c r="Y15686" s="12"/>
      <c r="Z15686" s="13"/>
    </row>
    <row r="15687" spans="1:26" x14ac:dyDescent="0.25">
      <c r="A15687" s="11"/>
      <c r="B15687" s="12"/>
      <c r="C15687" s="12"/>
      <c r="D15687" s="12"/>
      <c r="E15687" s="12"/>
      <c r="F15687" s="12"/>
      <c r="G15687" s="13"/>
      <c r="H15687" s="13"/>
      <c r="I15687" s="13"/>
      <c r="J15687" s="13"/>
      <c r="K15687" s="14"/>
      <c r="L15687" s="14"/>
      <c r="M15687" s="14"/>
      <c r="N15687" s="14"/>
      <c r="O15687" s="14"/>
      <c r="P15687" s="14"/>
      <c r="Q15687" s="39"/>
      <c r="R15687" s="39"/>
      <c r="S15687" s="39"/>
      <c r="T15687" s="39"/>
      <c r="U15687" s="39"/>
      <c r="V15687" s="39"/>
      <c r="W15687" s="16"/>
      <c r="X15687" s="17"/>
      <c r="Y15687" s="12"/>
      <c r="Z15687" s="13"/>
    </row>
    <row r="15688" spans="1:26" x14ac:dyDescent="0.25">
      <c r="A15688" s="11"/>
      <c r="B15688" s="12"/>
      <c r="C15688" s="12"/>
      <c r="D15688" s="12"/>
      <c r="E15688" s="12"/>
      <c r="F15688" s="12"/>
      <c r="G15688" s="13"/>
      <c r="H15688" s="13"/>
      <c r="I15688" s="13"/>
      <c r="J15688" s="13"/>
      <c r="K15688" s="14"/>
      <c r="L15688" s="14"/>
      <c r="M15688" s="14"/>
      <c r="N15688" s="14"/>
      <c r="O15688" s="14"/>
      <c r="P15688" s="14"/>
      <c r="Q15688" s="39"/>
      <c r="R15688" s="39"/>
      <c r="S15688" s="39"/>
      <c r="T15688" s="39"/>
      <c r="U15688" s="39"/>
      <c r="V15688" s="39"/>
      <c r="W15688" s="16"/>
      <c r="X15688" s="17"/>
      <c r="Y15688" s="12"/>
      <c r="Z15688" s="13"/>
    </row>
    <row r="15689" spans="1:26" x14ac:dyDescent="0.25">
      <c r="A15689" s="11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14"/>
      <c r="L15689" s="14"/>
      <c r="M15689" s="14"/>
      <c r="N15689" s="14"/>
      <c r="O15689" s="14"/>
      <c r="P15689" s="14"/>
      <c r="Q15689" s="39"/>
      <c r="R15689" s="39"/>
      <c r="S15689" s="39"/>
      <c r="T15689" s="39"/>
      <c r="U15689" s="39"/>
      <c r="V15689" s="39"/>
      <c r="W15689" s="16"/>
      <c r="X15689" s="17"/>
      <c r="Y15689" s="12"/>
      <c r="Z15689" s="13"/>
    </row>
    <row r="15690" spans="1:26" x14ac:dyDescent="0.25">
      <c r="A15690" s="11"/>
      <c r="B15690" s="12"/>
      <c r="C15690" s="12"/>
      <c r="D15690" s="12"/>
      <c r="E15690" s="12"/>
      <c r="F15690" s="12"/>
      <c r="G15690" s="13"/>
      <c r="H15690" s="13"/>
      <c r="I15690" s="13"/>
      <c r="J15690" s="13"/>
      <c r="K15690" s="14"/>
      <c r="L15690" s="14"/>
      <c r="M15690" s="14"/>
      <c r="N15690" s="14"/>
      <c r="O15690" s="14"/>
      <c r="P15690" s="14"/>
      <c r="Q15690" s="39"/>
      <c r="R15690" s="39"/>
      <c r="S15690" s="39"/>
      <c r="T15690" s="39"/>
      <c r="U15690" s="39"/>
      <c r="V15690" s="39"/>
      <c r="W15690" s="30"/>
      <c r="X15690" s="17"/>
      <c r="Y15690" s="12"/>
      <c r="Z15690" s="13"/>
    </row>
    <row r="15691" spans="1:26" x14ac:dyDescent="0.25">
      <c r="A15691" s="11"/>
      <c r="B15691" s="12"/>
      <c r="C15691" s="12"/>
      <c r="D15691" s="12"/>
      <c r="E15691" s="12"/>
      <c r="F15691" s="12"/>
      <c r="G15691" s="13"/>
      <c r="H15691" s="13"/>
      <c r="I15691" s="13"/>
      <c r="J15691" s="13"/>
      <c r="K15691" s="14"/>
      <c r="L15691" s="14"/>
      <c r="M15691" s="14"/>
      <c r="N15691" s="14"/>
      <c r="O15691" s="14"/>
      <c r="P15691" s="14"/>
      <c r="Q15691" s="39"/>
      <c r="R15691" s="39"/>
      <c r="S15691" s="39"/>
      <c r="T15691" s="39"/>
      <c r="U15691" s="39"/>
      <c r="V15691" s="39"/>
      <c r="W15691" s="39"/>
      <c r="X15691" s="17"/>
      <c r="Y15691" s="13"/>
      <c r="Z15691" s="13"/>
    </row>
    <row r="15692" spans="1:26" x14ac:dyDescent="0.25">
      <c r="A15692" s="11"/>
      <c r="B15692" s="12"/>
      <c r="C15692" s="12"/>
      <c r="D15692" s="12"/>
      <c r="E15692" s="12"/>
      <c r="F15692" s="12"/>
      <c r="G15692" s="13"/>
      <c r="H15692" s="13"/>
      <c r="I15692" s="13"/>
      <c r="J15692" s="13"/>
      <c r="K15692" s="14"/>
      <c r="L15692" s="14"/>
      <c r="M15692" s="14"/>
      <c r="N15692" s="14"/>
      <c r="O15692" s="14"/>
      <c r="P15692" s="14"/>
      <c r="Q15692" s="39"/>
      <c r="R15692" s="39"/>
      <c r="S15692" s="39"/>
      <c r="T15692" s="39"/>
      <c r="U15692" s="39"/>
      <c r="V15692" s="39"/>
      <c r="W15692" s="30"/>
      <c r="X15692" s="17"/>
      <c r="Y15692" s="12"/>
      <c r="Z15692" s="13"/>
    </row>
    <row r="15693" spans="1:26" x14ac:dyDescent="0.25">
      <c r="A15693" s="11"/>
      <c r="B15693" s="12"/>
      <c r="C15693" s="12"/>
      <c r="D15693" s="12"/>
      <c r="E15693" s="12"/>
      <c r="F15693" s="12"/>
      <c r="G15693" s="13"/>
      <c r="H15693" s="13"/>
      <c r="I15693" s="13"/>
      <c r="J15693" s="13"/>
      <c r="K15693" s="14"/>
      <c r="L15693" s="14"/>
      <c r="M15693" s="14"/>
      <c r="N15693" s="14"/>
      <c r="O15693" s="14"/>
      <c r="P15693" s="14"/>
      <c r="Q15693" s="39"/>
      <c r="R15693" s="39"/>
      <c r="S15693" s="39"/>
      <c r="T15693" s="39"/>
      <c r="U15693" s="39"/>
      <c r="V15693" s="39"/>
      <c r="W15693" s="16"/>
      <c r="X15693" s="17"/>
      <c r="Y15693" s="12"/>
      <c r="Z15693" s="13"/>
    </row>
    <row r="15694" spans="1:26" x14ac:dyDescent="0.25">
      <c r="A15694" s="11"/>
      <c r="B15694" s="12"/>
      <c r="C15694" s="12"/>
      <c r="D15694" s="12"/>
      <c r="E15694" s="12"/>
      <c r="F15694" s="12"/>
      <c r="G15694" s="13"/>
      <c r="H15694" s="13"/>
      <c r="I15694" s="13"/>
      <c r="J15694" s="13"/>
      <c r="K15694" s="14"/>
      <c r="L15694" s="14"/>
      <c r="M15694" s="14"/>
      <c r="N15694" s="14"/>
      <c r="O15694" s="14"/>
      <c r="P15694" s="14"/>
      <c r="Q15694" s="39"/>
      <c r="R15694" s="39"/>
      <c r="S15694" s="39"/>
      <c r="T15694" s="39"/>
      <c r="U15694" s="39"/>
      <c r="V15694" s="39"/>
      <c r="W15694" s="30"/>
      <c r="X15694" s="17"/>
      <c r="Y15694" s="12"/>
      <c r="Z15694" s="13"/>
    </row>
    <row r="15695" spans="1:26" x14ac:dyDescent="0.25">
      <c r="A15695" s="11"/>
      <c r="B15695" s="12"/>
      <c r="C15695" s="12"/>
      <c r="D15695" s="12"/>
      <c r="E15695" s="12"/>
      <c r="F15695" s="12"/>
      <c r="G15695" s="13"/>
      <c r="H15695" s="13"/>
      <c r="I15695" s="13"/>
      <c r="J15695" s="13"/>
      <c r="K15695" s="14"/>
      <c r="L15695" s="14"/>
      <c r="M15695" s="14"/>
      <c r="N15695" s="14"/>
      <c r="O15695" s="14"/>
      <c r="P15695" s="14"/>
      <c r="Q15695" s="39"/>
      <c r="R15695" s="39"/>
      <c r="S15695" s="39"/>
      <c r="T15695" s="39"/>
      <c r="U15695" s="39"/>
      <c r="V15695" s="39"/>
      <c r="W15695" s="16"/>
      <c r="X15695" s="17"/>
      <c r="Y15695" s="12"/>
      <c r="Z15695" s="13"/>
    </row>
    <row r="15696" spans="1:26" x14ac:dyDescent="0.25">
      <c r="A15696" s="11"/>
      <c r="B15696" s="12"/>
      <c r="C15696" s="12"/>
      <c r="D15696" s="12"/>
      <c r="E15696" s="12"/>
      <c r="F15696" s="12"/>
      <c r="G15696" s="13"/>
      <c r="H15696" s="13"/>
      <c r="I15696" s="13"/>
      <c r="J15696" s="13"/>
      <c r="K15696" s="14"/>
      <c r="L15696" s="14"/>
      <c r="M15696" s="14"/>
      <c r="N15696" s="14"/>
      <c r="O15696" s="14"/>
      <c r="P15696" s="14"/>
      <c r="Q15696" s="39"/>
      <c r="R15696" s="39"/>
      <c r="S15696" s="39"/>
      <c r="T15696" s="39"/>
      <c r="U15696" s="39"/>
      <c r="V15696" s="39"/>
      <c r="W15696" s="30"/>
      <c r="X15696" s="17"/>
      <c r="Y15696" s="12"/>
      <c r="Z15696" s="13"/>
    </row>
    <row r="15697" spans="1:26" x14ac:dyDescent="0.25">
      <c r="A15697" s="11"/>
      <c r="B15697" s="12"/>
      <c r="C15697" s="12"/>
      <c r="D15697" s="12"/>
      <c r="E15697" s="12"/>
      <c r="F15697" s="12"/>
      <c r="G15697" s="13"/>
      <c r="H15697" s="13"/>
      <c r="I15697" s="13"/>
      <c r="J15697" s="13"/>
      <c r="K15697" s="14"/>
      <c r="L15697" s="14"/>
      <c r="M15697" s="14"/>
      <c r="N15697" s="14"/>
      <c r="O15697" s="14"/>
      <c r="P15697" s="14"/>
      <c r="Q15697" s="39"/>
      <c r="R15697" s="39"/>
      <c r="S15697" s="39"/>
      <c r="T15697" s="39"/>
      <c r="U15697" s="39"/>
      <c r="V15697" s="39"/>
      <c r="W15697" s="30"/>
      <c r="X15697" s="17"/>
      <c r="Y15697" s="12"/>
      <c r="Z15697" s="13"/>
    </row>
    <row r="15698" spans="1:26" x14ac:dyDescent="0.25">
      <c r="A15698" s="11"/>
      <c r="B15698" s="12"/>
      <c r="C15698" s="12"/>
      <c r="D15698" s="12"/>
      <c r="E15698" s="12"/>
      <c r="F15698" s="12"/>
      <c r="G15698" s="13"/>
      <c r="H15698" s="13"/>
      <c r="I15698" s="13"/>
      <c r="J15698" s="13"/>
      <c r="K15698" s="14"/>
      <c r="L15698" s="14"/>
      <c r="M15698" s="14"/>
      <c r="N15698" s="14"/>
      <c r="O15698" s="14"/>
      <c r="P15698" s="14"/>
      <c r="Q15698" s="39"/>
      <c r="R15698" s="39"/>
      <c r="S15698" s="39"/>
      <c r="T15698" s="39"/>
      <c r="U15698" s="39"/>
      <c r="V15698" s="39"/>
      <c r="W15698" s="30"/>
      <c r="X15698" s="17"/>
      <c r="Y15698" s="12"/>
      <c r="Z15698" s="13"/>
    </row>
    <row r="15699" spans="1:26" x14ac:dyDescent="0.25">
      <c r="A15699" s="11"/>
      <c r="B15699" s="12"/>
      <c r="C15699" s="12"/>
      <c r="D15699" s="12"/>
      <c r="E15699" s="12"/>
      <c r="F15699" s="12"/>
      <c r="G15699" s="13"/>
      <c r="H15699" s="13"/>
      <c r="I15699" s="13"/>
      <c r="J15699" s="13"/>
      <c r="K15699" s="14"/>
      <c r="L15699" s="14"/>
      <c r="M15699" s="14"/>
      <c r="N15699" s="14"/>
      <c r="O15699" s="14"/>
      <c r="P15699" s="12"/>
      <c r="Q15699" s="39"/>
      <c r="R15699" s="39"/>
      <c r="S15699" s="39"/>
      <c r="T15699" s="39"/>
      <c r="U15699" s="39"/>
      <c r="V15699" s="39"/>
      <c r="W15699" s="30"/>
      <c r="X15699" s="17"/>
      <c r="Y15699" s="12"/>
      <c r="Z15699" s="13"/>
    </row>
    <row r="15700" spans="1:26" x14ac:dyDescent="0.25">
      <c r="A15700" s="11"/>
      <c r="B15700" s="12"/>
      <c r="C15700" s="12"/>
      <c r="D15700" s="12"/>
      <c r="E15700" s="12"/>
      <c r="F15700" s="12"/>
      <c r="G15700" s="13"/>
      <c r="H15700" s="13"/>
      <c r="I15700" s="13"/>
      <c r="J15700" s="13"/>
      <c r="K15700" s="14"/>
      <c r="L15700" s="14"/>
      <c r="M15700" s="14"/>
      <c r="N15700" s="14"/>
      <c r="O15700" s="14"/>
      <c r="P15700" s="14"/>
      <c r="Q15700" s="39"/>
      <c r="R15700" s="39"/>
      <c r="S15700" s="39"/>
      <c r="T15700" s="39"/>
      <c r="U15700" s="39"/>
      <c r="V15700" s="39"/>
      <c r="W15700" s="16"/>
      <c r="X15700" s="17"/>
      <c r="Y15700" s="12"/>
      <c r="Z15700" s="13"/>
    </row>
    <row r="15701" spans="1:26" x14ac:dyDescent="0.25">
      <c r="A15701" s="11"/>
      <c r="B15701" s="12"/>
      <c r="C15701" s="12"/>
      <c r="D15701" s="12"/>
      <c r="E15701" s="12"/>
      <c r="F15701" s="12"/>
      <c r="G15701" s="13"/>
      <c r="H15701" s="13"/>
      <c r="I15701" s="13"/>
      <c r="J15701" s="13"/>
      <c r="K15701" s="14"/>
      <c r="L15701" s="14"/>
      <c r="M15701" s="14"/>
      <c r="N15701" s="14"/>
      <c r="O15701" s="14"/>
      <c r="P15701" s="13"/>
      <c r="Q15701" s="39"/>
      <c r="R15701" s="39"/>
      <c r="S15701" s="39"/>
      <c r="T15701" s="39"/>
      <c r="U15701" s="39"/>
      <c r="V15701" s="39"/>
      <c r="W15701" s="16"/>
      <c r="X15701" s="17"/>
      <c r="Y15701" s="12"/>
      <c r="Z15701" s="13"/>
    </row>
    <row r="15702" spans="1:26" x14ac:dyDescent="0.25">
      <c r="A15702" s="11"/>
      <c r="B15702" s="12"/>
      <c r="C15702" s="12"/>
      <c r="D15702" s="12"/>
      <c r="E15702" s="12"/>
      <c r="F15702" s="12"/>
      <c r="G15702" s="13"/>
      <c r="H15702" s="13"/>
      <c r="I15702" s="13"/>
      <c r="J15702" s="13"/>
      <c r="K15702" s="14"/>
      <c r="L15702" s="14"/>
      <c r="M15702" s="14"/>
      <c r="N15702" s="14"/>
      <c r="O15702" s="14"/>
      <c r="P15702" s="12"/>
      <c r="Q15702" s="39"/>
      <c r="R15702" s="39"/>
      <c r="S15702" s="39"/>
      <c r="T15702" s="39"/>
      <c r="U15702" s="39"/>
      <c r="V15702" s="39"/>
      <c r="W15702" s="16"/>
      <c r="X15702" s="17"/>
      <c r="Y15702" s="12"/>
      <c r="Z15702" s="13"/>
    </row>
    <row r="15703" spans="1:26" x14ac:dyDescent="0.25">
      <c r="A15703" s="11"/>
      <c r="B15703" s="12"/>
      <c r="C15703" s="12"/>
      <c r="D15703" s="12"/>
      <c r="E15703" s="12"/>
      <c r="F15703" s="12"/>
      <c r="G15703" s="13"/>
      <c r="H15703" s="13"/>
      <c r="I15703" s="13"/>
      <c r="J15703" s="13"/>
      <c r="K15703" s="14"/>
      <c r="L15703" s="14"/>
      <c r="M15703" s="14"/>
      <c r="N15703" s="14"/>
      <c r="O15703" s="14"/>
      <c r="P15703" s="14"/>
      <c r="Q15703" s="39"/>
      <c r="R15703" s="39"/>
      <c r="S15703" s="39"/>
      <c r="T15703" s="39"/>
      <c r="U15703" s="39"/>
      <c r="V15703" s="39"/>
      <c r="W15703" s="16"/>
      <c r="X15703" s="17"/>
      <c r="Y15703" s="12"/>
      <c r="Z15703" s="13"/>
    </row>
    <row r="15704" spans="1:26" x14ac:dyDescent="0.25">
      <c r="A15704" s="11"/>
      <c r="B15704" s="12"/>
      <c r="C15704" s="12"/>
      <c r="D15704" s="12"/>
      <c r="E15704" s="12"/>
      <c r="F15704" s="12"/>
      <c r="G15704" s="13"/>
      <c r="H15704" s="13"/>
      <c r="I15704" s="13"/>
      <c r="J15704" s="13"/>
      <c r="K15704" s="14"/>
      <c r="L15704" s="14"/>
      <c r="M15704" s="14"/>
      <c r="N15704" s="14"/>
      <c r="O15704" s="14"/>
      <c r="P15704" s="12"/>
      <c r="Q15704" s="39"/>
      <c r="R15704" s="39"/>
      <c r="S15704" s="39"/>
      <c r="T15704" s="39"/>
      <c r="U15704" s="39"/>
      <c r="V15704" s="39"/>
      <c r="W15704" s="30"/>
      <c r="X15704" s="17"/>
      <c r="Y15704" s="12"/>
      <c r="Z15704" s="13"/>
    </row>
    <row r="15705" spans="1:26" x14ac:dyDescent="0.25">
      <c r="A15705" s="11"/>
      <c r="B15705" s="12"/>
      <c r="C15705" s="12"/>
      <c r="D15705" s="12"/>
      <c r="E15705" s="12"/>
      <c r="F15705" s="12"/>
      <c r="G15705" s="13"/>
      <c r="H15705" s="13"/>
      <c r="I15705" s="13"/>
      <c r="J15705" s="13"/>
      <c r="K15705" s="14"/>
      <c r="L15705" s="14"/>
      <c r="M15705" s="14"/>
      <c r="N15705" s="14"/>
      <c r="O15705" s="14"/>
      <c r="P15705" s="14"/>
      <c r="Q15705" s="39"/>
      <c r="R15705" s="39"/>
      <c r="S15705" s="39"/>
      <c r="T15705" s="39"/>
      <c r="U15705" s="39"/>
      <c r="V15705" s="39"/>
      <c r="W15705" s="39"/>
      <c r="X15705" s="17"/>
      <c r="Y15705" s="13"/>
      <c r="Z15705" s="13"/>
    </row>
    <row r="15706" spans="1:26" x14ac:dyDescent="0.25">
      <c r="A15706" s="11"/>
      <c r="B15706" s="12"/>
      <c r="C15706" s="12"/>
      <c r="D15706" s="12"/>
      <c r="E15706" s="12"/>
      <c r="F15706" s="12"/>
      <c r="G15706" s="13"/>
      <c r="H15706" s="13"/>
      <c r="I15706" s="13"/>
      <c r="J15706" s="13"/>
      <c r="K15706" s="14"/>
      <c r="L15706" s="14"/>
      <c r="M15706" s="14"/>
      <c r="N15706" s="14"/>
      <c r="O15706" s="14"/>
      <c r="P15706" s="14"/>
      <c r="Q15706" s="39"/>
      <c r="R15706" s="39"/>
      <c r="S15706" s="39"/>
      <c r="T15706" s="39"/>
      <c r="U15706" s="39"/>
      <c r="V15706" s="39"/>
      <c r="W15706" s="39"/>
      <c r="X15706" s="17"/>
      <c r="Y15706" s="13"/>
      <c r="Z15706" s="13"/>
    </row>
    <row r="15707" spans="1:26" x14ac:dyDescent="0.25">
      <c r="A15707" s="11"/>
      <c r="B15707" s="12"/>
      <c r="C15707" s="12"/>
      <c r="D15707" s="12"/>
      <c r="E15707" s="12"/>
      <c r="F15707" s="12"/>
      <c r="G15707" s="13"/>
      <c r="H15707" s="13"/>
      <c r="I15707" s="13"/>
      <c r="J15707" s="13"/>
      <c r="K15707" s="14"/>
      <c r="L15707" s="14"/>
      <c r="M15707" s="14"/>
      <c r="N15707" s="14"/>
      <c r="O15707" s="14"/>
      <c r="P15707" s="14"/>
      <c r="Q15707" s="39"/>
      <c r="R15707" s="39"/>
      <c r="S15707" s="39"/>
      <c r="T15707" s="39"/>
      <c r="U15707" s="39"/>
      <c r="V15707" s="39"/>
      <c r="W15707" s="17"/>
      <c r="X15707" s="17"/>
      <c r="Y15707" s="12"/>
      <c r="Z15707" s="13"/>
    </row>
    <row r="15708" spans="1:26" x14ac:dyDescent="0.25">
      <c r="A15708" s="11"/>
      <c r="B15708" s="12"/>
      <c r="C15708" s="12"/>
      <c r="D15708" s="12"/>
      <c r="E15708" s="12"/>
      <c r="F15708" s="12"/>
      <c r="G15708" s="13"/>
      <c r="H15708" s="13"/>
      <c r="I15708" s="13"/>
      <c r="J15708" s="13"/>
      <c r="K15708" s="14"/>
      <c r="L15708" s="14"/>
      <c r="M15708" s="14"/>
      <c r="N15708" s="14"/>
      <c r="O15708" s="14"/>
      <c r="P15708" s="14"/>
      <c r="Q15708" s="39"/>
      <c r="R15708" s="39"/>
      <c r="S15708" s="39"/>
      <c r="T15708" s="39"/>
      <c r="U15708" s="39"/>
      <c r="V15708" s="39"/>
      <c r="W15708" s="30"/>
      <c r="X15708" s="17"/>
      <c r="Y15708" s="12"/>
      <c r="Z15708" s="13"/>
    </row>
    <row r="15709" spans="1:26" x14ac:dyDescent="0.25">
      <c r="A15709" s="11"/>
      <c r="B15709" s="12"/>
      <c r="C15709" s="12"/>
      <c r="D15709" s="12"/>
      <c r="E15709" s="12"/>
      <c r="F15709" s="12"/>
      <c r="G15709" s="13"/>
      <c r="H15709" s="13"/>
      <c r="I15709" s="13"/>
      <c r="J15709" s="13"/>
      <c r="K15709" s="14"/>
      <c r="L15709" s="14"/>
      <c r="M15709" s="14"/>
      <c r="N15709" s="14"/>
      <c r="O15709" s="14"/>
      <c r="P15709" s="14"/>
      <c r="Q15709" s="39"/>
      <c r="R15709" s="39"/>
      <c r="S15709" s="39"/>
      <c r="T15709" s="39"/>
      <c r="U15709" s="39"/>
      <c r="V15709" s="39"/>
      <c r="W15709" s="17"/>
      <c r="X15709" s="17"/>
      <c r="Y15709" s="12"/>
      <c r="Z15709" s="13"/>
    </row>
    <row r="15710" spans="1:26" x14ac:dyDescent="0.25">
      <c r="A15710" s="11"/>
      <c r="B15710" s="12"/>
      <c r="C15710" s="12"/>
      <c r="D15710" s="12"/>
      <c r="E15710" s="12"/>
      <c r="F15710" s="12"/>
      <c r="G15710" s="13"/>
      <c r="H15710" s="13"/>
      <c r="I15710" s="13"/>
      <c r="J15710" s="13"/>
      <c r="K15710" s="14"/>
      <c r="L15710" s="14"/>
      <c r="M15710" s="14"/>
      <c r="N15710" s="14"/>
      <c r="O15710" s="14"/>
      <c r="P15710" s="14"/>
      <c r="Q15710" s="39"/>
      <c r="R15710" s="39"/>
      <c r="S15710" s="39"/>
      <c r="T15710" s="39"/>
      <c r="U15710" s="39"/>
      <c r="V15710" s="39"/>
      <c r="W15710" s="39"/>
      <c r="X15710" s="17"/>
      <c r="Y15710" s="13"/>
      <c r="Z15710" s="13"/>
    </row>
    <row r="15711" spans="1:26" x14ac:dyDescent="0.25">
      <c r="A15711" s="11"/>
      <c r="B15711" s="12"/>
      <c r="C15711" s="12"/>
      <c r="D15711" s="12"/>
      <c r="E15711" s="12"/>
      <c r="F15711" s="12"/>
      <c r="G15711" s="13"/>
      <c r="H15711" s="13"/>
      <c r="I15711" s="13"/>
      <c r="J15711" s="13"/>
      <c r="K15711" s="14"/>
      <c r="L15711" s="14"/>
      <c r="M15711" s="14"/>
      <c r="N15711" s="14"/>
      <c r="O15711" s="14"/>
      <c r="P15711" s="14"/>
      <c r="Q15711" s="39"/>
      <c r="R15711" s="39"/>
      <c r="S15711" s="39"/>
      <c r="T15711" s="39"/>
      <c r="U15711" s="39"/>
      <c r="V15711" s="39"/>
      <c r="W15711" s="15"/>
      <c r="X15711" s="17"/>
      <c r="Y15711" s="12"/>
      <c r="Z15711" s="13"/>
    </row>
    <row r="15712" spans="1:26" x14ac:dyDescent="0.25">
      <c r="A15712" s="11"/>
      <c r="B15712" s="12"/>
      <c r="C15712" s="12"/>
      <c r="D15712" s="12"/>
      <c r="E15712" s="12"/>
      <c r="F15712" s="12"/>
      <c r="G15712" s="13"/>
      <c r="H15712" s="13"/>
      <c r="I15712" s="13"/>
      <c r="J15712" s="13"/>
      <c r="K15712" s="14"/>
      <c r="L15712" s="14"/>
      <c r="M15712" s="14"/>
      <c r="N15712" s="14"/>
      <c r="O15712" s="14"/>
      <c r="P15712" s="14"/>
      <c r="Q15712" s="39"/>
      <c r="R15712" s="39"/>
      <c r="S15712" s="39"/>
      <c r="T15712" s="39"/>
      <c r="U15712" s="39"/>
      <c r="V15712" s="39"/>
      <c r="W15712" s="15"/>
      <c r="X15712" s="17"/>
      <c r="Y15712" s="12"/>
      <c r="Z15712" s="13"/>
    </row>
    <row r="15713" spans="1:26" x14ac:dyDescent="0.25">
      <c r="A15713" s="11"/>
      <c r="B15713" s="12"/>
      <c r="C15713" s="12"/>
      <c r="D15713" s="12"/>
      <c r="E15713" s="12"/>
      <c r="F15713" s="12"/>
      <c r="G15713" s="13"/>
      <c r="H15713" s="13"/>
      <c r="I15713" s="13"/>
      <c r="J15713" s="13"/>
      <c r="K15713" s="14"/>
      <c r="L15713" s="14"/>
      <c r="M15713" s="14"/>
      <c r="N15713" s="14"/>
      <c r="O15713" s="14"/>
      <c r="P15713" s="14"/>
      <c r="Q15713" s="39"/>
      <c r="R15713" s="39"/>
      <c r="S15713" s="39"/>
      <c r="T15713" s="39"/>
      <c r="U15713" s="39"/>
      <c r="V15713" s="39"/>
      <c r="W15713" s="17"/>
      <c r="X15713" s="17"/>
      <c r="Y15713" s="12"/>
      <c r="Z15713" s="13"/>
    </row>
    <row r="15714" spans="1:26" x14ac:dyDescent="0.25">
      <c r="A15714" s="11"/>
      <c r="B15714" s="12"/>
      <c r="C15714" s="12"/>
      <c r="D15714" s="12"/>
      <c r="E15714" s="12"/>
      <c r="F15714" s="12"/>
      <c r="G15714" s="13"/>
      <c r="H15714" s="13"/>
      <c r="I15714" s="13"/>
      <c r="J15714" s="13"/>
      <c r="K15714" s="14"/>
      <c r="L15714" s="14"/>
      <c r="M15714" s="14"/>
      <c r="N15714" s="14"/>
      <c r="O15714" s="14"/>
      <c r="P15714" s="14"/>
      <c r="Q15714" s="39"/>
      <c r="R15714" s="39"/>
      <c r="S15714" s="39"/>
      <c r="T15714" s="39"/>
      <c r="U15714" s="39"/>
      <c r="V15714" s="39"/>
      <c r="W15714" s="39"/>
      <c r="X15714" s="17"/>
      <c r="Y15714" s="13"/>
      <c r="Z15714" s="13"/>
    </row>
    <row r="15715" spans="1:26" x14ac:dyDescent="0.25">
      <c r="A15715" s="11"/>
      <c r="B15715" s="12"/>
      <c r="C15715" s="12"/>
      <c r="D15715" s="12"/>
      <c r="E15715" s="12"/>
      <c r="F15715" s="12"/>
      <c r="G15715" s="13"/>
      <c r="H15715" s="13"/>
      <c r="I15715" s="13"/>
      <c r="J15715" s="13"/>
      <c r="K15715" s="14"/>
      <c r="L15715" s="14"/>
      <c r="M15715" s="14"/>
      <c r="N15715" s="14"/>
      <c r="O15715" s="14"/>
      <c r="P15715" s="14"/>
      <c r="Q15715" s="39"/>
      <c r="R15715" s="39"/>
      <c r="S15715" s="39"/>
      <c r="T15715" s="39"/>
      <c r="U15715" s="39"/>
      <c r="V15715" s="39"/>
      <c r="W15715" s="30"/>
      <c r="X15715" s="17"/>
      <c r="Y15715" s="12"/>
      <c r="Z15715" s="13"/>
    </row>
    <row r="15716" spans="1:26" x14ac:dyDescent="0.25">
      <c r="A15716" s="11"/>
      <c r="B15716" s="12"/>
      <c r="C15716" s="12"/>
      <c r="D15716" s="12"/>
      <c r="E15716" s="12"/>
      <c r="F15716" s="12"/>
      <c r="G15716" s="13"/>
      <c r="H15716" s="13"/>
      <c r="I15716" s="13"/>
      <c r="J15716" s="13"/>
      <c r="K15716" s="14"/>
      <c r="L15716" s="14"/>
      <c r="M15716" s="14"/>
      <c r="N15716" s="14"/>
      <c r="O15716" s="14"/>
      <c r="P15716" s="14"/>
      <c r="Q15716" s="39"/>
      <c r="R15716" s="39"/>
      <c r="S15716" s="39"/>
      <c r="T15716" s="39"/>
      <c r="U15716" s="39"/>
      <c r="V15716" s="39"/>
      <c r="W15716" s="30"/>
      <c r="X15716" s="17"/>
      <c r="Y15716" s="12"/>
      <c r="Z15716" s="13"/>
    </row>
    <row r="15717" spans="1:26" x14ac:dyDescent="0.25">
      <c r="A15717" s="11"/>
      <c r="B15717" s="12"/>
      <c r="C15717" s="12"/>
      <c r="D15717" s="12"/>
      <c r="E15717" s="12"/>
      <c r="F15717" s="12"/>
      <c r="G15717" s="13"/>
      <c r="H15717" s="13"/>
      <c r="I15717" s="13"/>
      <c r="J15717" s="13"/>
      <c r="K15717" s="14"/>
      <c r="L15717" s="14"/>
      <c r="M15717" s="14"/>
      <c r="N15717" s="14"/>
      <c r="O15717" s="14"/>
      <c r="P15717" s="14"/>
      <c r="Q15717" s="39"/>
      <c r="R15717" s="39"/>
      <c r="S15717" s="39"/>
      <c r="T15717" s="39"/>
      <c r="U15717" s="39"/>
      <c r="V15717" s="39"/>
      <c r="W15717" s="17"/>
      <c r="X15717" s="17"/>
      <c r="Y15717" s="12"/>
      <c r="Z15717" s="13"/>
    </row>
    <row r="15718" spans="1:26" x14ac:dyDescent="0.25">
      <c r="A15718" s="11"/>
      <c r="B15718" s="12"/>
      <c r="C15718" s="12"/>
      <c r="D15718" s="12"/>
      <c r="E15718" s="12"/>
      <c r="F15718" s="12"/>
      <c r="G15718" s="13"/>
      <c r="H15718" s="13"/>
      <c r="I15718" s="13"/>
      <c r="J15718" s="13"/>
      <c r="K15718" s="14"/>
      <c r="L15718" s="14"/>
      <c r="M15718" s="14"/>
      <c r="N15718" s="14"/>
      <c r="O15718" s="14"/>
      <c r="P15718" s="12"/>
      <c r="Q15718" s="39"/>
      <c r="R15718" s="39"/>
      <c r="S15718" s="39"/>
      <c r="T15718" s="39"/>
      <c r="U15718" s="39"/>
      <c r="V15718" s="39"/>
      <c r="W15718" s="16"/>
      <c r="X15718" s="17"/>
      <c r="Y15718" s="12"/>
      <c r="Z15718" s="13"/>
    </row>
    <row r="15719" spans="1:26" x14ac:dyDescent="0.25">
      <c r="A15719" s="11"/>
      <c r="B15719" s="12"/>
      <c r="C15719" s="12"/>
      <c r="D15719" s="12"/>
      <c r="E15719" s="12"/>
      <c r="F15719" s="12"/>
      <c r="G15719" s="13"/>
      <c r="H15719" s="13"/>
      <c r="I15719" s="13"/>
      <c r="J15719" s="13"/>
      <c r="K15719" s="14"/>
      <c r="L15719" s="14"/>
      <c r="M15719" s="14"/>
      <c r="N15719" s="14"/>
      <c r="O15719" s="14"/>
      <c r="P15719" s="14"/>
      <c r="Q15719" s="39"/>
      <c r="R15719" s="39"/>
      <c r="S15719" s="39"/>
      <c r="T15719" s="39"/>
      <c r="U15719" s="39"/>
      <c r="V15719" s="39"/>
      <c r="W15719" s="16"/>
      <c r="X15719" s="17"/>
      <c r="Y15719" s="12"/>
      <c r="Z15719" s="13"/>
    </row>
    <row r="15720" spans="1:26" x14ac:dyDescent="0.25">
      <c r="A15720" s="11"/>
      <c r="B15720" s="12"/>
      <c r="C15720" s="12"/>
      <c r="D15720" s="12"/>
      <c r="E15720" s="12"/>
      <c r="F15720" s="12"/>
      <c r="G15720" s="13"/>
      <c r="H15720" s="13"/>
      <c r="I15720" s="13"/>
      <c r="J15720" s="13"/>
      <c r="K15720" s="14"/>
      <c r="L15720" s="14"/>
      <c r="M15720" s="14"/>
      <c r="N15720" s="14"/>
      <c r="O15720" s="14"/>
      <c r="P15720" s="12"/>
      <c r="Q15720" s="39"/>
      <c r="R15720" s="39"/>
      <c r="S15720" s="39"/>
      <c r="T15720" s="39"/>
      <c r="U15720" s="39"/>
      <c r="V15720" s="39"/>
      <c r="W15720" s="17"/>
      <c r="X15720" s="17"/>
      <c r="Y15720" s="12"/>
      <c r="Z15720" s="13"/>
    </row>
    <row r="15721" spans="1:26" x14ac:dyDescent="0.25">
      <c r="A15721" s="11"/>
      <c r="B15721" s="12"/>
      <c r="C15721" s="12"/>
      <c r="D15721" s="12"/>
      <c r="E15721" s="12"/>
      <c r="F15721" s="12"/>
      <c r="G15721" s="13"/>
      <c r="H15721" s="13"/>
      <c r="I15721" s="13"/>
      <c r="J15721" s="13"/>
      <c r="K15721" s="14"/>
      <c r="L15721" s="14"/>
      <c r="M15721" s="14"/>
      <c r="N15721" s="14"/>
      <c r="O15721" s="14"/>
      <c r="P15721" s="14"/>
      <c r="Q15721" s="39"/>
      <c r="R15721" s="39"/>
      <c r="S15721" s="39"/>
      <c r="T15721" s="39"/>
      <c r="U15721" s="39"/>
      <c r="V15721" s="39"/>
      <c r="W15721" s="39"/>
      <c r="X15721" s="17"/>
      <c r="Y15721" s="13"/>
      <c r="Z15721" s="13"/>
    </row>
    <row r="15722" spans="1:26" x14ac:dyDescent="0.25">
      <c r="A15722" s="11"/>
      <c r="B15722" s="12"/>
      <c r="C15722" s="12"/>
      <c r="D15722" s="12"/>
      <c r="E15722" s="12"/>
      <c r="F15722" s="12"/>
      <c r="G15722" s="13"/>
      <c r="H15722" s="13"/>
      <c r="I15722" s="13"/>
      <c r="J15722" s="13"/>
      <c r="K15722" s="14"/>
      <c r="L15722" s="14"/>
      <c r="M15722" s="14"/>
      <c r="N15722" s="14"/>
      <c r="O15722" s="14"/>
      <c r="P15722" s="14"/>
      <c r="Q15722" s="39"/>
      <c r="R15722" s="39"/>
      <c r="S15722" s="39"/>
      <c r="T15722" s="39"/>
      <c r="U15722" s="39"/>
      <c r="V15722" s="39"/>
      <c r="W15722" s="30"/>
      <c r="X15722" s="17"/>
      <c r="Y15722" s="12"/>
      <c r="Z15722" s="13"/>
    </row>
    <row r="15723" spans="1:26" x14ac:dyDescent="0.25">
      <c r="A15723" s="11"/>
      <c r="B15723" s="12"/>
      <c r="C15723" s="12"/>
      <c r="D15723" s="12"/>
      <c r="E15723" s="12"/>
      <c r="F15723" s="12"/>
      <c r="G15723" s="13"/>
      <c r="H15723" s="13"/>
      <c r="I15723" s="13"/>
      <c r="J15723" s="13"/>
      <c r="K15723" s="14"/>
      <c r="L15723" s="14"/>
      <c r="M15723" s="14"/>
      <c r="N15723" s="14"/>
      <c r="O15723" s="14"/>
      <c r="P15723" s="14"/>
      <c r="Q15723" s="39"/>
      <c r="R15723" s="39"/>
      <c r="S15723" s="39"/>
      <c r="T15723" s="39"/>
      <c r="U15723" s="39"/>
      <c r="V15723" s="39"/>
      <c r="W15723" s="39"/>
      <c r="X15723" s="17"/>
      <c r="Y15723" s="13"/>
      <c r="Z15723" s="13"/>
    </row>
    <row r="15724" spans="1:26" x14ac:dyDescent="0.25">
      <c r="A15724" s="11"/>
      <c r="B15724" s="12"/>
      <c r="C15724" s="12"/>
      <c r="D15724" s="12"/>
      <c r="E15724" s="12"/>
      <c r="F15724" s="12"/>
      <c r="G15724" s="13"/>
      <c r="H15724" s="13"/>
      <c r="I15724" s="13"/>
      <c r="J15724" s="13"/>
      <c r="K15724" s="14"/>
      <c r="L15724" s="14"/>
      <c r="M15724" s="14"/>
      <c r="N15724" s="14"/>
      <c r="O15724" s="14"/>
      <c r="P15724" s="14"/>
      <c r="Q15724" s="39"/>
      <c r="R15724" s="39"/>
      <c r="S15724" s="39"/>
      <c r="T15724" s="39"/>
      <c r="U15724" s="39"/>
      <c r="V15724" s="39"/>
      <c r="W15724" s="30"/>
      <c r="X15724" s="17"/>
      <c r="Y15724" s="12"/>
      <c r="Z15724" s="13"/>
    </row>
    <row r="15725" spans="1:26" x14ac:dyDescent="0.25">
      <c r="A15725" s="11"/>
      <c r="B15725" s="12"/>
      <c r="C15725" s="12"/>
      <c r="D15725" s="12"/>
      <c r="E15725" s="12"/>
      <c r="F15725" s="12"/>
      <c r="G15725" s="13"/>
      <c r="H15725" s="13"/>
      <c r="I15725" s="13"/>
      <c r="J15725" s="13"/>
      <c r="K15725" s="14"/>
      <c r="L15725" s="14"/>
      <c r="M15725" s="14"/>
      <c r="N15725" s="14"/>
      <c r="O15725" s="14"/>
      <c r="P15725" s="14"/>
      <c r="Q15725" s="39"/>
      <c r="R15725" s="39"/>
      <c r="S15725" s="39"/>
      <c r="T15725" s="39"/>
      <c r="U15725" s="39"/>
      <c r="V15725" s="39"/>
      <c r="W15725" s="17"/>
      <c r="X15725" s="17"/>
      <c r="Y15725" s="12"/>
      <c r="Z15725" s="13"/>
    </row>
    <row r="15726" spans="1:26" x14ac:dyDescent="0.25">
      <c r="A15726" s="11"/>
      <c r="B15726" s="12"/>
      <c r="C15726" s="12"/>
      <c r="D15726" s="12"/>
      <c r="E15726" s="12"/>
      <c r="F15726" s="12"/>
      <c r="G15726" s="13"/>
      <c r="H15726" s="13"/>
      <c r="I15726" s="13"/>
      <c r="J15726" s="13"/>
      <c r="K15726" s="14"/>
      <c r="L15726" s="14"/>
      <c r="M15726" s="14"/>
      <c r="N15726" s="14"/>
      <c r="O15726" s="14"/>
      <c r="P15726" s="14"/>
      <c r="Q15726" s="39"/>
      <c r="R15726" s="39"/>
      <c r="S15726" s="39"/>
      <c r="T15726" s="39"/>
      <c r="U15726" s="39"/>
      <c r="V15726" s="39"/>
      <c r="W15726" s="16"/>
      <c r="X15726" s="17"/>
      <c r="Y15726" s="12"/>
      <c r="Z15726" s="13"/>
    </row>
    <row r="15727" spans="1:26" x14ac:dyDescent="0.25">
      <c r="A15727" s="11"/>
      <c r="B15727" s="12"/>
      <c r="C15727" s="12"/>
      <c r="D15727" s="12"/>
      <c r="E15727" s="12"/>
      <c r="F15727" s="12"/>
      <c r="G15727" s="13"/>
      <c r="H15727" s="13"/>
      <c r="I15727" s="13"/>
      <c r="J15727" s="13"/>
      <c r="K15727" s="14"/>
      <c r="L15727" s="14"/>
      <c r="M15727" s="14"/>
      <c r="N15727" s="14"/>
      <c r="O15727" s="14"/>
      <c r="P15727" s="14"/>
      <c r="Q15727" s="39"/>
      <c r="R15727" s="39"/>
      <c r="S15727" s="39"/>
      <c r="T15727" s="39"/>
      <c r="U15727" s="39"/>
      <c r="V15727" s="39"/>
      <c r="W15727" s="16"/>
      <c r="X15727" s="17"/>
      <c r="Y15727" s="12"/>
      <c r="Z15727" s="13"/>
    </row>
    <row r="15728" spans="1:26" x14ac:dyDescent="0.25">
      <c r="A15728" s="11"/>
      <c r="B15728" s="12"/>
      <c r="C15728" s="12"/>
      <c r="D15728" s="12"/>
      <c r="E15728" s="12"/>
      <c r="F15728" s="12"/>
      <c r="G15728" s="13"/>
      <c r="H15728" s="13"/>
      <c r="I15728" s="13"/>
      <c r="J15728" s="13"/>
      <c r="K15728" s="14"/>
      <c r="L15728" s="14"/>
      <c r="M15728" s="14"/>
      <c r="N15728" s="14"/>
      <c r="O15728" s="14"/>
      <c r="P15728" s="14"/>
      <c r="Q15728" s="39"/>
      <c r="R15728" s="39"/>
      <c r="S15728" s="39"/>
      <c r="T15728" s="39"/>
      <c r="U15728" s="39"/>
      <c r="V15728" s="39"/>
      <c r="W15728" s="39"/>
      <c r="X15728" s="17"/>
      <c r="Y15728" s="12"/>
      <c r="Z15728" s="13"/>
    </row>
    <row r="15729" spans="1:26" x14ac:dyDescent="0.25">
      <c r="A15729" s="11"/>
      <c r="B15729" s="12"/>
      <c r="C15729" s="12"/>
      <c r="D15729" s="12"/>
      <c r="E15729" s="12"/>
      <c r="F15729" s="12"/>
      <c r="G15729" s="13"/>
      <c r="H15729" s="13"/>
      <c r="I15729" s="13"/>
      <c r="J15729" s="13"/>
      <c r="K15729" s="14"/>
      <c r="L15729" s="14"/>
      <c r="M15729" s="14"/>
      <c r="N15729" s="14"/>
      <c r="O15729" s="14"/>
      <c r="P15729" s="14"/>
      <c r="Q15729" s="39"/>
      <c r="R15729" s="39"/>
      <c r="S15729" s="39"/>
      <c r="T15729" s="39"/>
      <c r="U15729" s="39"/>
      <c r="V15729" s="39"/>
      <c r="W15729" s="16"/>
      <c r="X15729" s="17"/>
      <c r="Y15729" s="12"/>
      <c r="Z15729" s="13"/>
    </row>
    <row r="15730" spans="1:26" x14ac:dyDescent="0.25">
      <c r="A15730" s="11"/>
      <c r="B15730" s="12"/>
      <c r="C15730" s="12"/>
      <c r="D15730" s="12"/>
      <c r="E15730" s="12"/>
      <c r="F15730" s="12"/>
      <c r="G15730" s="13"/>
      <c r="H15730" s="13"/>
      <c r="I15730" s="13"/>
      <c r="J15730" s="13"/>
      <c r="K15730" s="14"/>
      <c r="L15730" s="14"/>
      <c r="M15730" s="14"/>
      <c r="N15730" s="14"/>
      <c r="O15730" s="14"/>
      <c r="P15730" s="14"/>
      <c r="Q15730" s="39"/>
      <c r="R15730" s="39"/>
      <c r="S15730" s="39"/>
      <c r="T15730" s="39"/>
      <c r="U15730" s="39"/>
      <c r="V15730" s="39"/>
      <c r="W15730" s="30"/>
      <c r="X15730" s="17"/>
      <c r="Y15730" s="12"/>
      <c r="Z15730" s="13"/>
    </row>
    <row r="15731" spans="1:26" x14ac:dyDescent="0.25">
      <c r="A15731" s="11"/>
      <c r="B15731" s="12"/>
      <c r="C15731" s="12"/>
      <c r="D15731" s="12"/>
      <c r="E15731" s="12"/>
      <c r="F15731" s="12"/>
      <c r="G15731" s="13"/>
      <c r="H15731" s="13"/>
      <c r="I15731" s="13"/>
      <c r="J15731" s="13"/>
      <c r="K15731" s="14"/>
      <c r="L15731" s="14"/>
      <c r="M15731" s="14"/>
      <c r="N15731" s="14"/>
      <c r="O15731" s="14"/>
      <c r="P15731" s="14"/>
      <c r="Q15731" s="39"/>
      <c r="R15731" s="39"/>
      <c r="S15731" s="39"/>
      <c r="T15731" s="39"/>
      <c r="U15731" s="39"/>
      <c r="V15731" s="39"/>
      <c r="W15731" s="30"/>
      <c r="X15731" s="17"/>
      <c r="Y15731" s="12"/>
      <c r="Z15731" s="13"/>
    </row>
    <row r="15732" spans="1:26" x14ac:dyDescent="0.25">
      <c r="A15732" s="11"/>
      <c r="B15732" s="12"/>
      <c r="C15732" s="12"/>
      <c r="D15732" s="12"/>
      <c r="E15732" s="12"/>
      <c r="F15732" s="12"/>
      <c r="G15732" s="13"/>
      <c r="H15732" s="13"/>
      <c r="I15732" s="13"/>
      <c r="J15732" s="13"/>
      <c r="K15732" s="14"/>
      <c r="L15732" s="14"/>
      <c r="M15732" s="14"/>
      <c r="N15732" s="14"/>
      <c r="O15732" s="14"/>
      <c r="P15732" s="14"/>
      <c r="Q15732" s="39"/>
      <c r="R15732" s="39"/>
      <c r="S15732" s="39"/>
      <c r="T15732" s="39"/>
      <c r="U15732" s="39"/>
      <c r="V15732" s="39"/>
      <c r="W15732" s="39"/>
      <c r="X15732" s="17"/>
      <c r="Y15732" s="12"/>
      <c r="Z15732" s="13"/>
    </row>
    <row r="15733" spans="1:26" x14ac:dyDescent="0.25">
      <c r="A15733" s="11"/>
      <c r="B15733" s="12"/>
      <c r="C15733" s="12"/>
      <c r="D15733" s="12"/>
      <c r="E15733" s="12"/>
      <c r="F15733" s="12"/>
      <c r="G15733" s="13"/>
      <c r="H15733" s="13"/>
      <c r="I15733" s="13"/>
      <c r="J15733" s="13"/>
      <c r="K15733" s="14"/>
      <c r="L15733" s="14"/>
      <c r="M15733" s="14"/>
      <c r="N15733" s="14"/>
      <c r="O15733" s="14"/>
      <c r="P15733" s="14"/>
      <c r="Q15733" s="39"/>
      <c r="R15733" s="39"/>
      <c r="S15733" s="39"/>
      <c r="T15733" s="39"/>
      <c r="U15733" s="39"/>
      <c r="V15733" s="39"/>
      <c r="W15733" s="39"/>
      <c r="X15733" s="17"/>
      <c r="Y15733" s="13"/>
      <c r="Z15733" s="13"/>
    </row>
    <row r="15734" spans="1:26" x14ac:dyDescent="0.25">
      <c r="A15734" s="11"/>
      <c r="B15734" s="12"/>
      <c r="C15734" s="12"/>
      <c r="D15734" s="12"/>
      <c r="E15734" s="12"/>
      <c r="F15734" s="12"/>
      <c r="G15734" s="13"/>
      <c r="H15734" s="13"/>
      <c r="I15734" s="13"/>
      <c r="J15734" s="13"/>
      <c r="K15734" s="14"/>
      <c r="L15734" s="14"/>
      <c r="M15734" s="14"/>
      <c r="N15734" s="14"/>
      <c r="O15734" s="14"/>
      <c r="P15734" s="14"/>
      <c r="Q15734" s="39"/>
      <c r="R15734" s="39"/>
      <c r="S15734" s="39"/>
      <c r="T15734" s="39"/>
      <c r="U15734" s="39"/>
      <c r="V15734" s="39"/>
      <c r="W15734" s="39"/>
      <c r="X15734" s="17"/>
      <c r="Y15734" s="12"/>
      <c r="Z15734" s="13"/>
    </row>
    <row r="15735" spans="1:26" x14ac:dyDescent="0.25">
      <c r="A15735" s="11"/>
      <c r="B15735" s="12"/>
      <c r="C15735" s="12"/>
      <c r="D15735" s="12"/>
      <c r="E15735" s="12"/>
      <c r="F15735" s="12"/>
      <c r="G15735" s="13"/>
      <c r="H15735" s="13"/>
      <c r="I15735" s="13"/>
      <c r="J15735" s="13"/>
      <c r="K15735" s="14"/>
      <c r="L15735" s="14"/>
      <c r="M15735" s="14"/>
      <c r="N15735" s="14"/>
      <c r="O15735" s="14"/>
      <c r="P15735" s="14"/>
      <c r="Q15735" s="39"/>
      <c r="R15735" s="39"/>
      <c r="S15735" s="39"/>
      <c r="T15735" s="39"/>
      <c r="U15735" s="39"/>
      <c r="V15735" s="39"/>
      <c r="W15735" s="30"/>
      <c r="X15735" s="17"/>
      <c r="Y15735" s="12"/>
      <c r="Z15735" s="13"/>
    </row>
    <row r="15736" spans="1:26" x14ac:dyDescent="0.25">
      <c r="A15736" s="11"/>
      <c r="B15736" s="12"/>
      <c r="C15736" s="12"/>
      <c r="D15736" s="12"/>
      <c r="E15736" s="12"/>
      <c r="F15736" s="12"/>
      <c r="G15736" s="13"/>
      <c r="H15736" s="13"/>
      <c r="I15736" s="13"/>
      <c r="J15736" s="13"/>
      <c r="K15736" s="14"/>
      <c r="L15736" s="14"/>
      <c r="M15736" s="14"/>
      <c r="N15736" s="14"/>
      <c r="O15736" s="14"/>
      <c r="P15736" s="14"/>
      <c r="Q15736" s="39"/>
      <c r="R15736" s="39"/>
      <c r="S15736" s="39"/>
      <c r="T15736" s="39"/>
      <c r="U15736" s="39"/>
      <c r="V15736" s="39"/>
      <c r="W15736" s="39"/>
      <c r="X15736" s="17"/>
      <c r="Y15736" s="12"/>
      <c r="Z15736" s="13"/>
    </row>
    <row r="15737" spans="1:26" x14ac:dyDescent="0.25">
      <c r="A15737" s="11"/>
      <c r="B15737" s="12"/>
      <c r="C15737" s="12"/>
      <c r="D15737" s="12"/>
      <c r="E15737" s="12"/>
      <c r="F15737" s="12"/>
      <c r="G15737" s="13"/>
      <c r="H15737" s="13"/>
      <c r="I15737" s="13"/>
      <c r="J15737" s="13"/>
      <c r="K15737" s="14"/>
      <c r="L15737" s="14"/>
      <c r="M15737" s="14"/>
      <c r="N15737" s="14"/>
      <c r="O15737" s="14"/>
      <c r="P15737" s="14"/>
      <c r="Q15737" s="39"/>
      <c r="R15737" s="39"/>
      <c r="S15737" s="39"/>
      <c r="T15737" s="39"/>
      <c r="U15737" s="39"/>
      <c r="V15737" s="39"/>
      <c r="W15737" s="39"/>
      <c r="X15737" s="17"/>
      <c r="Y15737" s="13"/>
      <c r="Z15737" s="13"/>
    </row>
    <row r="15738" spans="1:26" x14ac:dyDescent="0.25">
      <c r="A15738" s="11"/>
      <c r="B15738" s="12"/>
      <c r="C15738" s="12"/>
      <c r="D15738" s="12"/>
      <c r="E15738" s="12"/>
      <c r="F15738" s="12"/>
      <c r="G15738" s="13"/>
      <c r="H15738" s="13"/>
      <c r="I15738" s="13"/>
      <c r="J15738" s="13"/>
      <c r="K15738" s="14"/>
      <c r="L15738" s="14"/>
      <c r="M15738" s="14"/>
      <c r="N15738" s="14"/>
      <c r="O15738" s="14"/>
      <c r="P15738" s="14"/>
      <c r="Q15738" s="39"/>
      <c r="R15738" s="39"/>
      <c r="S15738" s="39"/>
      <c r="T15738" s="39"/>
      <c r="U15738" s="39"/>
      <c r="V15738" s="39"/>
      <c r="W15738" s="39"/>
      <c r="X15738" s="17"/>
      <c r="Y15738" s="12"/>
      <c r="Z15738" s="13"/>
    </row>
    <row r="15739" spans="1:26" x14ac:dyDescent="0.25">
      <c r="A15739" s="11"/>
      <c r="B15739" s="12"/>
      <c r="C15739" s="12"/>
      <c r="D15739" s="12"/>
      <c r="E15739" s="12"/>
      <c r="F15739" s="12"/>
      <c r="G15739" s="13"/>
      <c r="H15739" s="13"/>
      <c r="I15739" s="13"/>
      <c r="J15739" s="13"/>
      <c r="K15739" s="14"/>
      <c r="L15739" s="14"/>
      <c r="M15739" s="14"/>
      <c r="N15739" s="14"/>
      <c r="O15739" s="14"/>
      <c r="P15739" s="14"/>
      <c r="Q15739" s="39"/>
      <c r="R15739" s="39"/>
      <c r="S15739" s="39"/>
      <c r="T15739" s="39"/>
      <c r="U15739" s="39"/>
      <c r="V15739" s="39"/>
      <c r="W15739" s="39"/>
      <c r="X15739" s="17"/>
      <c r="Y15739" s="12"/>
      <c r="Z15739" s="13"/>
    </row>
    <row r="15740" spans="1:26" x14ac:dyDescent="0.25">
      <c r="A15740" s="11"/>
      <c r="B15740" s="12"/>
      <c r="C15740" s="12"/>
      <c r="D15740" s="12"/>
      <c r="E15740" s="12"/>
      <c r="F15740" s="12"/>
      <c r="G15740" s="13"/>
      <c r="H15740" s="13"/>
      <c r="I15740" s="13"/>
      <c r="J15740" s="13"/>
      <c r="K15740" s="14"/>
      <c r="L15740" s="14"/>
      <c r="M15740" s="14"/>
      <c r="N15740" s="14"/>
      <c r="O15740" s="14"/>
      <c r="P15740" s="14"/>
      <c r="Q15740" s="39"/>
      <c r="R15740" s="39"/>
      <c r="S15740" s="39"/>
      <c r="T15740" s="39"/>
      <c r="U15740" s="39"/>
      <c r="V15740" s="39"/>
      <c r="W15740" s="16"/>
      <c r="X15740" s="17"/>
      <c r="Y15740" s="12"/>
      <c r="Z15740" s="13"/>
    </row>
    <row r="15741" spans="1:26" x14ac:dyDescent="0.25">
      <c r="A15741" s="11"/>
      <c r="B15741" s="12"/>
      <c r="C15741" s="12"/>
      <c r="D15741" s="12"/>
      <c r="E15741" s="12"/>
      <c r="F15741" s="12"/>
      <c r="G15741" s="13"/>
      <c r="H15741" s="13"/>
      <c r="I15741" s="13"/>
      <c r="J15741" s="13"/>
      <c r="K15741" s="14"/>
      <c r="L15741" s="14"/>
      <c r="M15741" s="14"/>
      <c r="N15741" s="14"/>
      <c r="O15741" s="14"/>
      <c r="P15741" s="12"/>
      <c r="Q15741" s="39"/>
      <c r="R15741" s="39"/>
      <c r="S15741" s="39"/>
      <c r="T15741" s="39"/>
      <c r="U15741" s="39"/>
      <c r="V15741" s="39"/>
      <c r="W15741" s="17"/>
      <c r="X15741" s="17"/>
      <c r="Y15741" s="12"/>
      <c r="Z15741" s="13"/>
    </row>
    <row r="15742" spans="1:26" x14ac:dyDescent="0.25">
      <c r="A15742" s="11"/>
      <c r="B15742" s="12"/>
      <c r="C15742" s="12"/>
      <c r="D15742" s="12"/>
      <c r="E15742" s="12"/>
      <c r="F15742" s="12"/>
      <c r="G15742" s="13"/>
      <c r="H15742" s="13"/>
      <c r="I15742" s="13"/>
      <c r="J15742" s="13"/>
      <c r="K15742" s="14"/>
      <c r="L15742" s="14"/>
      <c r="M15742" s="14"/>
      <c r="N15742" s="14"/>
      <c r="O15742" s="14"/>
      <c r="P15742" s="14"/>
      <c r="Q15742" s="39"/>
      <c r="R15742" s="39"/>
      <c r="S15742" s="39"/>
      <c r="T15742" s="39"/>
      <c r="U15742" s="39"/>
      <c r="V15742" s="39"/>
      <c r="W15742" s="30"/>
      <c r="X15742" s="17"/>
      <c r="Y15742" s="12"/>
      <c r="Z15742" s="13"/>
    </row>
    <row r="15743" spans="1:26" x14ac:dyDescent="0.25">
      <c r="A15743" s="11"/>
      <c r="B15743" s="12"/>
      <c r="C15743" s="12"/>
      <c r="D15743" s="12"/>
      <c r="E15743" s="12"/>
      <c r="F15743" s="12"/>
      <c r="G15743" s="13"/>
      <c r="H15743" s="13"/>
      <c r="I15743" s="13"/>
      <c r="J15743" s="13"/>
      <c r="K15743" s="14"/>
      <c r="L15743" s="14"/>
      <c r="M15743" s="14"/>
      <c r="N15743" s="14"/>
      <c r="O15743" s="14"/>
      <c r="P15743" s="14"/>
      <c r="Q15743" s="39"/>
      <c r="R15743" s="39"/>
      <c r="S15743" s="39"/>
      <c r="T15743" s="39"/>
      <c r="U15743" s="39"/>
      <c r="V15743" s="39"/>
      <c r="W15743" s="30"/>
      <c r="X15743" s="17"/>
      <c r="Y15743" s="12"/>
      <c r="Z15743" s="13"/>
    </row>
    <row r="15744" spans="1:26" x14ac:dyDescent="0.25">
      <c r="A15744" s="11"/>
      <c r="B15744" s="12"/>
      <c r="C15744" s="12"/>
      <c r="D15744" s="12"/>
      <c r="E15744" s="12"/>
      <c r="F15744" s="12"/>
      <c r="G15744" s="13"/>
      <c r="H15744" s="13"/>
      <c r="I15744" s="13"/>
      <c r="J15744" s="13"/>
      <c r="K15744" s="14"/>
      <c r="L15744" s="14"/>
      <c r="M15744" s="14"/>
      <c r="N15744" s="14"/>
      <c r="O15744" s="14"/>
      <c r="P15744" s="14"/>
      <c r="Q15744" s="39"/>
      <c r="R15744" s="39"/>
      <c r="S15744" s="39"/>
      <c r="T15744" s="39"/>
      <c r="U15744" s="39"/>
      <c r="V15744" s="39"/>
      <c r="W15744" s="30"/>
      <c r="X15744" s="17"/>
      <c r="Y15744" s="12"/>
      <c r="Z15744" s="13"/>
    </row>
    <row r="15745" spans="1:26" x14ac:dyDescent="0.25">
      <c r="A15745" s="11"/>
      <c r="B15745" s="12"/>
      <c r="C15745" s="12"/>
      <c r="D15745" s="12"/>
      <c r="E15745" s="12"/>
      <c r="F15745" s="12"/>
      <c r="G15745" s="13"/>
      <c r="H15745" s="13"/>
      <c r="I15745" s="13"/>
      <c r="J15745" s="13"/>
      <c r="K15745" s="14"/>
      <c r="L15745" s="14"/>
      <c r="M15745" s="14"/>
      <c r="N15745" s="14"/>
      <c r="O15745" s="14"/>
      <c r="P15745" s="14"/>
      <c r="Q15745" s="39"/>
      <c r="R15745" s="39"/>
      <c r="S15745" s="39"/>
      <c r="T15745" s="39"/>
      <c r="U15745" s="39"/>
      <c r="V15745" s="39"/>
      <c r="W15745" s="17"/>
      <c r="X15745" s="17"/>
      <c r="Y15745" s="12"/>
      <c r="Z15745" s="13"/>
    </row>
    <row r="15746" spans="1:26" x14ac:dyDescent="0.25">
      <c r="A15746" s="11"/>
      <c r="B15746" s="12"/>
      <c r="C15746" s="12"/>
      <c r="D15746" s="12"/>
      <c r="E15746" s="12"/>
      <c r="F15746" s="12"/>
      <c r="G15746" s="13"/>
      <c r="H15746" s="13"/>
      <c r="I15746" s="13"/>
      <c r="J15746" s="13"/>
      <c r="K15746" s="14"/>
      <c r="L15746" s="14"/>
      <c r="M15746" s="14"/>
      <c r="N15746" s="14"/>
      <c r="O15746" s="14"/>
      <c r="P15746" s="14"/>
      <c r="Q15746" s="39"/>
      <c r="R15746" s="39"/>
      <c r="S15746" s="39"/>
      <c r="T15746" s="39"/>
      <c r="U15746" s="39"/>
      <c r="V15746" s="39"/>
      <c r="W15746" s="16"/>
      <c r="X15746" s="17"/>
      <c r="Y15746" s="12"/>
      <c r="Z15746" s="13"/>
    </row>
    <row r="15747" spans="1:26" x14ac:dyDescent="0.25">
      <c r="A15747" s="11"/>
      <c r="B15747" s="12"/>
      <c r="C15747" s="12"/>
      <c r="D15747" s="12"/>
      <c r="E15747" s="12"/>
      <c r="F15747" s="12"/>
      <c r="G15747" s="13"/>
      <c r="H15747" s="13"/>
      <c r="I15747" s="13"/>
      <c r="J15747" s="13"/>
      <c r="K15747" s="14"/>
      <c r="L15747" s="14"/>
      <c r="M15747" s="14"/>
      <c r="N15747" s="14"/>
      <c r="O15747" s="14"/>
      <c r="P15747" s="14"/>
      <c r="Q15747" s="39"/>
      <c r="R15747" s="39"/>
      <c r="S15747" s="39"/>
      <c r="T15747" s="39"/>
      <c r="U15747" s="39"/>
      <c r="V15747" s="39"/>
      <c r="W15747" s="39"/>
      <c r="X15747" s="17"/>
      <c r="Y15747" s="13"/>
      <c r="Z15747" s="13"/>
    </row>
    <row r="15748" spans="1:26" x14ac:dyDescent="0.25">
      <c r="A15748" s="11"/>
      <c r="B15748" s="12"/>
      <c r="C15748" s="12"/>
      <c r="D15748" s="12"/>
      <c r="E15748" s="12"/>
      <c r="F15748" s="12"/>
      <c r="G15748" s="13"/>
      <c r="H15748" s="13"/>
      <c r="I15748" s="13"/>
      <c r="J15748" s="13"/>
      <c r="K15748" s="14"/>
      <c r="L15748" s="14"/>
      <c r="M15748" s="14"/>
      <c r="N15748" s="14"/>
      <c r="O15748" s="14"/>
      <c r="P15748" s="14"/>
      <c r="Q15748" s="39"/>
      <c r="R15748" s="39"/>
      <c r="S15748" s="39"/>
      <c r="T15748" s="39"/>
      <c r="U15748" s="39"/>
      <c r="V15748" s="39"/>
      <c r="W15748" s="16"/>
      <c r="X15748" s="17"/>
      <c r="Y15748" s="12"/>
      <c r="Z15748" s="13"/>
    </row>
    <row r="15749" spans="1:26" x14ac:dyDescent="0.25">
      <c r="A15749" s="11"/>
      <c r="B15749" s="12"/>
      <c r="C15749" s="12"/>
      <c r="D15749" s="12"/>
      <c r="E15749" s="12"/>
      <c r="F15749" s="12"/>
      <c r="G15749" s="13"/>
      <c r="H15749" s="13"/>
      <c r="I15749" s="13"/>
      <c r="J15749" s="13"/>
      <c r="K15749" s="14"/>
      <c r="L15749" s="14"/>
      <c r="M15749" s="14"/>
      <c r="N15749" s="14"/>
      <c r="O15749" s="14"/>
      <c r="P15749" s="14"/>
      <c r="Q15749" s="39"/>
      <c r="R15749" s="39"/>
      <c r="S15749" s="39"/>
      <c r="T15749" s="39"/>
      <c r="U15749" s="39"/>
      <c r="V15749" s="39"/>
      <c r="W15749" s="30"/>
      <c r="X15749" s="17"/>
      <c r="Y15749" s="12"/>
      <c r="Z15749" s="13"/>
    </row>
    <row r="15750" spans="1:26" x14ac:dyDescent="0.25">
      <c r="A15750" s="11"/>
      <c r="B15750" s="12"/>
      <c r="C15750" s="12"/>
      <c r="D15750" s="12"/>
      <c r="E15750" s="12"/>
      <c r="F15750" s="12"/>
      <c r="G15750" s="13"/>
      <c r="H15750" s="13"/>
      <c r="I15750" s="13"/>
      <c r="J15750" s="13"/>
      <c r="K15750" s="14"/>
      <c r="L15750" s="14"/>
      <c r="M15750" s="14"/>
      <c r="N15750" s="14"/>
      <c r="O15750" s="14"/>
      <c r="P15750" s="14"/>
      <c r="Q15750" s="39"/>
      <c r="R15750" s="39"/>
      <c r="S15750" s="39"/>
      <c r="T15750" s="39"/>
      <c r="U15750" s="39"/>
      <c r="V15750" s="39"/>
      <c r="W15750" s="39"/>
      <c r="X15750" s="17"/>
      <c r="Y15750" s="13"/>
      <c r="Z15750" s="13"/>
    </row>
    <row r="15751" spans="1:26" x14ac:dyDescent="0.25">
      <c r="A15751" s="11"/>
      <c r="B15751" s="12"/>
      <c r="C15751" s="12"/>
      <c r="D15751" s="12"/>
      <c r="E15751" s="12"/>
      <c r="F15751" s="12"/>
      <c r="G15751" s="13"/>
      <c r="H15751" s="13"/>
      <c r="I15751" s="13"/>
      <c r="J15751" s="13"/>
      <c r="K15751" s="14"/>
      <c r="L15751" s="14"/>
      <c r="M15751" s="14"/>
      <c r="N15751" s="14"/>
      <c r="O15751" s="14"/>
      <c r="P15751" s="14"/>
      <c r="Q15751" s="39"/>
      <c r="R15751" s="39"/>
      <c r="S15751" s="39"/>
      <c r="T15751" s="39"/>
      <c r="U15751" s="39"/>
      <c r="V15751" s="39"/>
      <c r="W15751" s="39"/>
      <c r="X15751" s="17"/>
      <c r="Y15751" s="13"/>
      <c r="Z15751" s="13"/>
    </row>
    <row r="15752" spans="1:26" x14ac:dyDescent="0.25">
      <c r="A15752" s="11"/>
      <c r="B15752" s="12"/>
      <c r="C15752" s="12"/>
      <c r="D15752" s="12"/>
      <c r="E15752" s="12"/>
      <c r="F15752" s="12"/>
      <c r="G15752" s="13"/>
      <c r="H15752" s="13"/>
      <c r="I15752" s="13"/>
      <c r="J15752" s="13"/>
      <c r="K15752" s="14"/>
      <c r="L15752" s="14"/>
      <c r="M15752" s="14"/>
      <c r="N15752" s="14"/>
      <c r="O15752" s="14"/>
      <c r="P15752" s="14"/>
      <c r="Q15752" s="39"/>
      <c r="R15752" s="39"/>
      <c r="S15752" s="39"/>
      <c r="T15752" s="39"/>
      <c r="U15752" s="39"/>
      <c r="V15752" s="39"/>
      <c r="W15752" s="39"/>
      <c r="X15752" s="17"/>
      <c r="Y15752" s="13"/>
      <c r="Z15752" s="13"/>
    </row>
    <row r="15753" spans="1:26" x14ac:dyDescent="0.25">
      <c r="A15753" s="11"/>
      <c r="B15753" s="12"/>
      <c r="C15753" s="12"/>
      <c r="D15753" s="12"/>
      <c r="E15753" s="12"/>
      <c r="F15753" s="12"/>
      <c r="G15753" s="13"/>
      <c r="H15753" s="13"/>
      <c r="I15753" s="13"/>
      <c r="J15753" s="13"/>
      <c r="K15753" s="14"/>
      <c r="L15753" s="14"/>
      <c r="M15753" s="14"/>
      <c r="N15753" s="14"/>
      <c r="O15753" s="14"/>
      <c r="P15753" s="14"/>
      <c r="Q15753" s="39"/>
      <c r="R15753" s="39"/>
      <c r="S15753" s="39"/>
      <c r="T15753" s="39"/>
      <c r="U15753" s="39"/>
      <c r="V15753" s="39"/>
      <c r="W15753" s="30"/>
      <c r="X15753" s="17"/>
      <c r="Y15753" s="12"/>
      <c r="Z15753" s="13"/>
    </row>
    <row r="15754" spans="1:26" x14ac:dyDescent="0.25">
      <c r="A15754" s="11"/>
      <c r="B15754" s="12"/>
      <c r="C15754" s="12"/>
      <c r="D15754" s="12"/>
      <c r="E15754" s="12"/>
      <c r="F15754" s="12"/>
      <c r="G15754" s="13"/>
      <c r="H15754" s="13"/>
      <c r="I15754" s="13"/>
      <c r="J15754" s="13"/>
      <c r="K15754" s="14"/>
      <c r="L15754" s="14"/>
      <c r="M15754" s="14"/>
      <c r="N15754" s="14"/>
      <c r="O15754" s="14"/>
      <c r="P15754" s="14"/>
      <c r="Q15754" s="39"/>
      <c r="R15754" s="39"/>
      <c r="S15754" s="39"/>
      <c r="T15754" s="39"/>
      <c r="U15754" s="39"/>
      <c r="V15754" s="39"/>
      <c r="W15754" s="39"/>
      <c r="X15754" s="17"/>
      <c r="Y15754" s="13"/>
      <c r="Z15754" s="13"/>
    </row>
    <row r="15755" spans="1:26" x14ac:dyDescent="0.25">
      <c r="A15755" s="11"/>
      <c r="B15755" s="12"/>
      <c r="C15755" s="12"/>
      <c r="D15755" s="12"/>
      <c r="E15755" s="12"/>
      <c r="F15755" s="12"/>
      <c r="G15755" s="13"/>
      <c r="H15755" s="13"/>
      <c r="I15755" s="13"/>
      <c r="J15755" s="13"/>
      <c r="K15755" s="14"/>
      <c r="L15755" s="14"/>
      <c r="M15755" s="14"/>
      <c r="N15755" s="14"/>
      <c r="O15755" s="14"/>
      <c r="P15755" s="14"/>
      <c r="Q15755" s="39"/>
      <c r="R15755" s="39"/>
      <c r="S15755" s="39"/>
      <c r="T15755" s="39"/>
      <c r="U15755" s="39"/>
      <c r="V15755" s="39"/>
      <c r="W15755" s="16"/>
      <c r="X15755" s="17"/>
      <c r="Y15755" s="12"/>
      <c r="Z15755" s="13"/>
    </row>
    <row r="15756" spans="1:26" x14ac:dyDescent="0.25">
      <c r="A15756" s="11"/>
      <c r="B15756" s="12"/>
      <c r="C15756" s="12"/>
      <c r="D15756" s="12"/>
      <c r="E15756" s="12"/>
      <c r="F15756" s="12"/>
      <c r="G15756" s="13"/>
      <c r="H15756" s="13"/>
      <c r="I15756" s="13"/>
      <c r="J15756" s="13"/>
      <c r="K15756" s="14"/>
      <c r="L15756" s="14"/>
      <c r="M15756" s="14"/>
      <c r="N15756" s="14"/>
      <c r="O15756" s="14"/>
      <c r="P15756" s="12"/>
      <c r="Q15756" s="39"/>
      <c r="R15756" s="39"/>
      <c r="S15756" s="39"/>
      <c r="T15756" s="39"/>
      <c r="U15756" s="39"/>
      <c r="V15756" s="39"/>
      <c r="W15756" s="16"/>
      <c r="X15756" s="17"/>
      <c r="Y15756" s="12"/>
      <c r="Z15756" s="13"/>
    </row>
    <row r="15757" spans="1:26" x14ac:dyDescent="0.25">
      <c r="A15757" s="11"/>
      <c r="B15757" s="12"/>
      <c r="C15757" s="12"/>
      <c r="D15757" s="12"/>
      <c r="E15757" s="12"/>
      <c r="F15757" s="12"/>
      <c r="G15757" s="13"/>
      <c r="H15757" s="13"/>
      <c r="I15757" s="13"/>
      <c r="J15757" s="13"/>
      <c r="K15757" s="14"/>
      <c r="L15757" s="14"/>
      <c r="M15757" s="14"/>
      <c r="N15757" s="14"/>
      <c r="O15757" s="14"/>
      <c r="P15757" s="14"/>
      <c r="Q15757" s="39"/>
      <c r="R15757" s="39"/>
      <c r="S15757" s="39"/>
      <c r="T15757" s="39"/>
      <c r="U15757" s="39"/>
      <c r="V15757" s="39"/>
      <c r="W15757" s="16"/>
      <c r="X15757" s="17"/>
      <c r="Y15757" s="12"/>
      <c r="Z15757" s="13"/>
    </row>
    <row r="15758" spans="1:26" x14ac:dyDescent="0.25">
      <c r="A15758" s="11"/>
      <c r="B15758" s="12"/>
      <c r="C15758" s="12"/>
      <c r="D15758" s="12"/>
      <c r="E15758" s="12"/>
      <c r="F15758" s="12"/>
      <c r="G15758" s="13"/>
      <c r="H15758" s="13"/>
      <c r="I15758" s="13"/>
      <c r="J15758" s="13"/>
      <c r="K15758" s="14"/>
      <c r="L15758" s="14"/>
      <c r="M15758" s="14"/>
      <c r="N15758" s="14"/>
      <c r="O15758" s="14"/>
      <c r="P15758" s="14"/>
      <c r="Q15758" s="39"/>
      <c r="R15758" s="39"/>
      <c r="S15758" s="39"/>
      <c r="T15758" s="39"/>
      <c r="U15758" s="39"/>
      <c r="V15758" s="39"/>
      <c r="W15758" s="30"/>
      <c r="X15758" s="17"/>
      <c r="Y15758" s="12"/>
      <c r="Z15758" s="13"/>
    </row>
    <row r="15759" spans="1:26" x14ac:dyDescent="0.25">
      <c r="A15759" s="11"/>
      <c r="B15759" s="12"/>
      <c r="C15759" s="12"/>
      <c r="D15759" s="12"/>
      <c r="E15759" s="12"/>
      <c r="F15759" s="12"/>
      <c r="G15759" s="13"/>
      <c r="H15759" s="13"/>
      <c r="I15759" s="13"/>
      <c r="J15759" s="13"/>
      <c r="K15759" s="14"/>
      <c r="L15759" s="14"/>
      <c r="M15759" s="14"/>
      <c r="N15759" s="14"/>
      <c r="O15759" s="14"/>
      <c r="P15759" s="14"/>
      <c r="Q15759" s="39"/>
      <c r="R15759" s="39"/>
      <c r="S15759" s="39"/>
      <c r="T15759" s="39"/>
      <c r="U15759" s="39"/>
      <c r="V15759" s="39"/>
      <c r="W15759" s="16"/>
      <c r="X15759" s="17"/>
      <c r="Y15759" s="12"/>
      <c r="Z15759" s="13"/>
    </row>
    <row r="15760" spans="1:26" x14ac:dyDescent="0.25">
      <c r="A15760" s="11"/>
      <c r="B15760" s="12"/>
      <c r="C15760" s="12"/>
      <c r="D15760" s="12"/>
      <c r="E15760" s="12"/>
      <c r="F15760" s="12"/>
      <c r="G15760" s="13"/>
      <c r="H15760" s="13"/>
      <c r="I15760" s="13"/>
      <c r="J15760" s="13"/>
      <c r="K15760" s="14"/>
      <c r="L15760" s="14"/>
      <c r="M15760" s="14"/>
      <c r="N15760" s="14"/>
      <c r="O15760" s="14"/>
      <c r="P15760" s="14"/>
      <c r="Q15760" s="39"/>
      <c r="R15760" s="39"/>
      <c r="S15760" s="39"/>
      <c r="T15760" s="39"/>
      <c r="U15760" s="39"/>
      <c r="V15760" s="39"/>
      <c r="W15760" s="39"/>
      <c r="X15760" s="17"/>
      <c r="Y15760" s="13"/>
      <c r="Z15760" s="13"/>
    </row>
    <row r="15761" spans="1:26" x14ac:dyDescent="0.25">
      <c r="A15761" s="11"/>
      <c r="B15761" s="12"/>
      <c r="C15761" s="12"/>
      <c r="D15761" s="12"/>
      <c r="E15761" s="12"/>
      <c r="F15761" s="12"/>
      <c r="G15761" s="13"/>
      <c r="H15761" s="13"/>
      <c r="I15761" s="13"/>
      <c r="J15761" s="13"/>
      <c r="K15761" s="14"/>
      <c r="L15761" s="14"/>
      <c r="M15761" s="14"/>
      <c r="N15761" s="14"/>
      <c r="O15761" s="14"/>
      <c r="P15761" s="14"/>
      <c r="Q15761" s="39"/>
      <c r="R15761" s="39"/>
      <c r="S15761" s="39"/>
      <c r="T15761" s="39"/>
      <c r="U15761" s="39"/>
      <c r="V15761" s="39"/>
      <c r="W15761" s="30"/>
      <c r="X15761" s="17"/>
      <c r="Y15761" s="12"/>
      <c r="Z15761" s="13"/>
    </row>
    <row r="15762" spans="1:26" x14ac:dyDescent="0.25">
      <c r="A15762" s="11"/>
      <c r="B15762" s="12"/>
      <c r="C15762" s="12"/>
      <c r="D15762" s="12"/>
      <c r="E15762" s="12"/>
      <c r="F15762" s="12"/>
      <c r="G15762" s="13"/>
      <c r="H15762" s="13"/>
      <c r="I15762" s="13"/>
      <c r="J15762" s="13"/>
      <c r="K15762" s="14"/>
      <c r="L15762" s="14"/>
      <c r="M15762" s="14"/>
      <c r="N15762" s="14"/>
      <c r="O15762" s="14"/>
      <c r="P15762" s="14"/>
      <c r="Q15762" s="39"/>
      <c r="R15762" s="39"/>
      <c r="S15762" s="39"/>
      <c r="T15762" s="39"/>
      <c r="U15762" s="39"/>
      <c r="V15762" s="39"/>
      <c r="W15762" s="39"/>
      <c r="X15762" s="17"/>
      <c r="Y15762" s="13"/>
      <c r="Z15762" s="13"/>
    </row>
    <row r="15763" spans="1:26" x14ac:dyDescent="0.25">
      <c r="A15763" s="11"/>
      <c r="B15763" s="12"/>
      <c r="C15763" s="12"/>
      <c r="D15763" s="12"/>
      <c r="E15763" s="12"/>
      <c r="F15763" s="12"/>
      <c r="G15763" s="13"/>
      <c r="H15763" s="13"/>
      <c r="I15763" s="13"/>
      <c r="J15763" s="13"/>
      <c r="K15763" s="14"/>
      <c r="L15763" s="14"/>
      <c r="M15763" s="14"/>
      <c r="N15763" s="14"/>
      <c r="O15763" s="14"/>
      <c r="P15763" s="14"/>
      <c r="Q15763" s="39"/>
      <c r="R15763" s="39"/>
      <c r="S15763" s="39"/>
      <c r="T15763" s="39"/>
      <c r="U15763" s="39"/>
      <c r="V15763" s="39"/>
      <c r="W15763" s="39"/>
      <c r="X15763" s="17"/>
      <c r="Y15763" s="13"/>
      <c r="Z15763" s="13"/>
    </row>
    <row r="15764" spans="1:26" x14ac:dyDescent="0.25">
      <c r="A15764" s="11"/>
      <c r="B15764" s="12"/>
      <c r="C15764" s="12"/>
      <c r="D15764" s="12"/>
      <c r="E15764" s="12"/>
      <c r="F15764" s="12"/>
      <c r="G15764" s="13"/>
      <c r="H15764" s="13"/>
      <c r="I15764" s="13"/>
      <c r="J15764" s="13"/>
      <c r="K15764" s="14"/>
      <c r="L15764" s="14"/>
      <c r="M15764" s="14"/>
      <c r="N15764" s="14"/>
      <c r="O15764" s="14"/>
      <c r="P15764" s="14"/>
      <c r="Q15764" s="39"/>
      <c r="R15764" s="39"/>
      <c r="S15764" s="39"/>
      <c r="T15764" s="39"/>
      <c r="U15764" s="39"/>
      <c r="V15764" s="39"/>
      <c r="W15764" s="17"/>
      <c r="X15764" s="17"/>
      <c r="Y15764" s="12"/>
      <c r="Z15764" s="13"/>
    </row>
    <row r="15765" spans="1:26" x14ac:dyDescent="0.25">
      <c r="A15765" s="11"/>
      <c r="B15765" s="12"/>
      <c r="C15765" s="12"/>
      <c r="D15765" s="12"/>
      <c r="E15765" s="12"/>
      <c r="F15765" s="12"/>
      <c r="G15765" s="13"/>
      <c r="H15765" s="13"/>
      <c r="I15765" s="13"/>
      <c r="J15765" s="13"/>
      <c r="K15765" s="14"/>
      <c r="L15765" s="14"/>
      <c r="M15765" s="14"/>
      <c r="N15765" s="14"/>
      <c r="O15765" s="14"/>
      <c r="P15765" s="14"/>
      <c r="Q15765" s="39"/>
      <c r="R15765" s="39"/>
      <c r="S15765" s="39"/>
      <c r="T15765" s="39"/>
      <c r="U15765" s="39"/>
      <c r="V15765" s="39"/>
      <c r="W15765" s="17"/>
      <c r="X15765" s="17"/>
      <c r="Y15765" s="12"/>
      <c r="Z15765" s="13"/>
    </row>
    <row r="15766" spans="1:26" x14ac:dyDescent="0.25">
      <c r="A15766" s="11"/>
      <c r="B15766" s="12"/>
      <c r="C15766" s="12"/>
      <c r="D15766" s="12"/>
      <c r="E15766" s="12"/>
      <c r="F15766" s="12"/>
      <c r="G15766" s="13"/>
      <c r="H15766" s="13"/>
      <c r="I15766" s="13"/>
      <c r="J15766" s="13"/>
      <c r="K15766" s="14"/>
      <c r="L15766" s="14"/>
      <c r="M15766" s="14"/>
      <c r="N15766" s="14"/>
      <c r="O15766" s="14"/>
      <c r="P15766" s="14"/>
      <c r="Q15766" s="39"/>
      <c r="R15766" s="39"/>
      <c r="S15766" s="39"/>
      <c r="T15766" s="39"/>
      <c r="U15766" s="39"/>
      <c r="V15766" s="39"/>
      <c r="W15766" s="39"/>
      <c r="X15766" s="17"/>
      <c r="Y15766" s="13"/>
      <c r="Z15766" s="13"/>
    </row>
    <row r="15767" spans="1:26" x14ac:dyDescent="0.25">
      <c r="A15767" s="11"/>
      <c r="B15767" s="12"/>
      <c r="C15767" s="12"/>
      <c r="D15767" s="12"/>
      <c r="E15767" s="12"/>
      <c r="F15767" s="12"/>
      <c r="G15767" s="13"/>
      <c r="H15767" s="13"/>
      <c r="I15767" s="13"/>
      <c r="J15767" s="13"/>
      <c r="K15767" s="14"/>
      <c r="L15767" s="14"/>
      <c r="M15767" s="14"/>
      <c r="N15767" s="14"/>
      <c r="O15767" s="14"/>
      <c r="P15767" s="14"/>
      <c r="Q15767" s="39"/>
      <c r="R15767" s="39"/>
      <c r="S15767" s="39"/>
      <c r="T15767" s="39"/>
      <c r="U15767" s="39"/>
      <c r="V15767" s="39"/>
      <c r="W15767" s="39"/>
      <c r="X15767" s="17"/>
      <c r="Y15767" s="13"/>
      <c r="Z15767" s="13"/>
    </row>
    <row r="15768" spans="1:26" x14ac:dyDescent="0.25">
      <c r="A15768" s="11"/>
      <c r="B15768" s="12"/>
      <c r="C15768" s="12"/>
      <c r="D15768" s="12"/>
      <c r="E15768" s="12"/>
      <c r="F15768" s="12"/>
      <c r="G15768" s="13"/>
      <c r="H15768" s="13"/>
      <c r="I15768" s="13"/>
      <c r="J15768" s="13"/>
      <c r="K15768" s="14"/>
      <c r="L15768" s="14"/>
      <c r="M15768" s="14"/>
      <c r="N15768" s="14"/>
      <c r="O15768" s="14"/>
      <c r="P15768" s="14"/>
      <c r="Q15768" s="39"/>
      <c r="R15768" s="39"/>
      <c r="S15768" s="39"/>
      <c r="T15768" s="39"/>
      <c r="U15768" s="39"/>
      <c r="V15768" s="39"/>
      <c r="W15768" s="39"/>
      <c r="X15768" s="17"/>
      <c r="Y15768" s="13"/>
      <c r="Z15768" s="13"/>
    </row>
    <row r="15769" spans="1:26" x14ac:dyDescent="0.25">
      <c r="A15769" s="11"/>
      <c r="B15769" s="12"/>
      <c r="C15769" s="12"/>
      <c r="D15769" s="12"/>
      <c r="E15769" s="12"/>
      <c r="F15769" s="12"/>
      <c r="G15769" s="13"/>
      <c r="H15769" s="13"/>
      <c r="I15769" s="13"/>
      <c r="J15769" s="13"/>
      <c r="K15769" s="14"/>
      <c r="L15769" s="14"/>
      <c r="M15769" s="14"/>
      <c r="N15769" s="14"/>
      <c r="O15769" s="14"/>
      <c r="P15769" s="14"/>
      <c r="Q15769" s="39"/>
      <c r="R15769" s="39"/>
      <c r="S15769" s="39"/>
      <c r="T15769" s="39"/>
      <c r="U15769" s="39"/>
      <c r="V15769" s="39"/>
      <c r="W15769" s="16"/>
      <c r="X15769" s="17"/>
      <c r="Y15769" s="12"/>
      <c r="Z15769" s="13"/>
    </row>
    <row r="15770" spans="1:26" x14ac:dyDescent="0.25">
      <c r="A15770" s="11"/>
      <c r="B15770" s="12"/>
      <c r="C15770" s="12"/>
      <c r="D15770" s="12"/>
      <c r="E15770" s="12"/>
      <c r="F15770" s="12"/>
      <c r="G15770" s="13"/>
      <c r="H15770" s="13"/>
      <c r="I15770" s="13"/>
      <c r="J15770" s="13"/>
      <c r="K15770" s="14"/>
      <c r="L15770" s="14"/>
      <c r="M15770" s="14"/>
      <c r="N15770" s="14"/>
      <c r="O15770" s="14"/>
      <c r="P15770" s="13"/>
      <c r="Q15770" s="39"/>
      <c r="R15770" s="39"/>
      <c r="S15770" s="39"/>
      <c r="T15770" s="39"/>
      <c r="U15770" s="39"/>
      <c r="V15770" s="39"/>
      <c r="W15770" s="17"/>
      <c r="X15770" s="17"/>
      <c r="Y15770" s="12"/>
      <c r="Z15770" s="13"/>
    </row>
    <row r="15771" spans="1:26" x14ac:dyDescent="0.25">
      <c r="A15771" s="11"/>
      <c r="B15771" s="12"/>
      <c r="C15771" s="12"/>
      <c r="D15771" s="12"/>
      <c r="E15771" s="12"/>
      <c r="F15771" s="12"/>
      <c r="G15771" s="13"/>
      <c r="H15771" s="13"/>
      <c r="I15771" s="13"/>
      <c r="J15771" s="13"/>
      <c r="K15771" s="14"/>
      <c r="L15771" s="14"/>
      <c r="M15771" s="14"/>
      <c r="N15771" s="14"/>
      <c r="O15771" s="14"/>
      <c r="P15771" s="14"/>
      <c r="Q15771" s="39"/>
      <c r="R15771" s="39"/>
      <c r="S15771" s="39"/>
      <c r="T15771" s="39"/>
      <c r="U15771" s="39"/>
      <c r="V15771" s="39"/>
      <c r="W15771" s="30"/>
      <c r="X15771" s="17"/>
      <c r="Y15771" s="12"/>
      <c r="Z15771" s="13"/>
    </row>
    <row r="15772" spans="1:26" x14ac:dyDescent="0.25">
      <c r="A15772" s="11"/>
      <c r="B15772" s="12"/>
      <c r="C15772" s="12"/>
      <c r="D15772" s="12"/>
      <c r="E15772" s="12"/>
      <c r="F15772" s="54"/>
      <c r="G15772" s="13"/>
      <c r="H15772" s="13"/>
      <c r="I15772" s="13"/>
      <c r="J15772" s="13"/>
      <c r="K15772" s="14"/>
      <c r="L15772" s="14"/>
      <c r="M15772" s="14"/>
      <c r="N15772" s="14"/>
      <c r="O15772" s="14"/>
      <c r="P15772" s="14"/>
      <c r="Q15772" s="39"/>
      <c r="R15772" s="39"/>
      <c r="S15772" s="39"/>
      <c r="T15772" s="39"/>
      <c r="U15772" s="39"/>
      <c r="V15772" s="39"/>
      <c r="W15772" s="39"/>
      <c r="X15772" s="17"/>
      <c r="Y15772" s="13"/>
      <c r="Z15772" s="13"/>
    </row>
    <row r="15773" spans="1:26" x14ac:dyDescent="0.25">
      <c r="A15773" s="11"/>
      <c r="B15773" s="12"/>
      <c r="C15773" s="12"/>
      <c r="D15773" s="12"/>
      <c r="E15773" s="12"/>
      <c r="F15773" s="12"/>
      <c r="G15773" s="13"/>
      <c r="H15773" s="13"/>
      <c r="I15773" s="13"/>
      <c r="J15773" s="13"/>
      <c r="K15773" s="14"/>
      <c r="L15773" s="14"/>
      <c r="M15773" s="14"/>
      <c r="N15773" s="14"/>
      <c r="O15773" s="14"/>
      <c r="P15773" s="14"/>
      <c r="Q15773" s="39"/>
      <c r="R15773" s="39"/>
      <c r="S15773" s="39"/>
      <c r="T15773" s="39"/>
      <c r="U15773" s="39"/>
      <c r="V15773" s="39"/>
      <c r="W15773" s="39"/>
      <c r="X15773" s="17"/>
      <c r="Y15773" s="13"/>
      <c r="Z15773" s="13"/>
    </row>
    <row r="15774" spans="1:26" x14ac:dyDescent="0.25">
      <c r="A15774" s="11"/>
      <c r="B15774" s="12"/>
      <c r="C15774" s="12"/>
      <c r="D15774" s="12"/>
      <c r="E15774" s="12"/>
      <c r="F15774" s="12"/>
      <c r="G15774" s="13"/>
      <c r="H15774" s="13"/>
      <c r="I15774" s="13"/>
      <c r="J15774" s="13"/>
      <c r="K15774" s="14"/>
      <c r="L15774" s="14"/>
      <c r="M15774" s="14"/>
      <c r="N15774" s="14"/>
      <c r="O15774" s="14"/>
      <c r="P15774" s="14"/>
      <c r="Q15774" s="39"/>
      <c r="R15774" s="39"/>
      <c r="S15774" s="39"/>
      <c r="T15774" s="39"/>
      <c r="U15774" s="39"/>
      <c r="V15774" s="39"/>
      <c r="W15774" s="30"/>
      <c r="X15774" s="17"/>
      <c r="Y15774" s="12"/>
      <c r="Z15774" s="13"/>
    </row>
    <row r="15775" spans="1:26" x14ac:dyDescent="0.25">
      <c r="A15775" s="11"/>
      <c r="B15775" s="12"/>
      <c r="C15775" s="12"/>
      <c r="D15775" s="12"/>
      <c r="E15775" s="12"/>
      <c r="F15775" s="12"/>
      <c r="G15775" s="13"/>
      <c r="H15775" s="13"/>
      <c r="I15775" s="13"/>
      <c r="J15775" s="13"/>
      <c r="K15775" s="14"/>
      <c r="L15775" s="14"/>
      <c r="M15775" s="14"/>
      <c r="N15775" s="14"/>
      <c r="O15775" s="14"/>
      <c r="P15775" s="14"/>
      <c r="Q15775" s="39"/>
      <c r="R15775" s="39"/>
      <c r="S15775" s="39"/>
      <c r="T15775" s="39"/>
      <c r="U15775" s="39"/>
      <c r="V15775" s="39"/>
      <c r="W15775" s="16"/>
      <c r="X15775" s="17"/>
      <c r="Y15775" s="12"/>
      <c r="Z15775" s="13"/>
    </row>
    <row r="15776" spans="1:26" x14ac:dyDescent="0.25">
      <c r="A15776" s="11"/>
      <c r="B15776" s="12"/>
      <c r="C15776" s="12"/>
      <c r="D15776" s="12"/>
      <c r="E15776" s="12"/>
      <c r="F15776" s="12"/>
      <c r="G15776" s="13"/>
      <c r="H15776" s="13"/>
      <c r="I15776" s="13"/>
      <c r="J15776" s="13"/>
      <c r="K15776" s="14"/>
      <c r="L15776" s="14"/>
      <c r="M15776" s="14"/>
      <c r="N15776" s="14"/>
      <c r="O15776" s="14"/>
      <c r="P15776" s="14"/>
      <c r="Q15776" s="39"/>
      <c r="R15776" s="39"/>
      <c r="S15776" s="39"/>
      <c r="T15776" s="39"/>
      <c r="U15776" s="39"/>
      <c r="V15776" s="39"/>
      <c r="W15776" s="30"/>
      <c r="X15776" s="17"/>
      <c r="Y15776" s="12"/>
      <c r="Z15776" s="13"/>
    </row>
    <row r="15777" spans="1:26" x14ac:dyDescent="0.25">
      <c r="A15777" s="11"/>
      <c r="B15777" s="12"/>
      <c r="C15777" s="12"/>
      <c r="D15777" s="12"/>
      <c r="E15777" s="12"/>
      <c r="F15777" s="12"/>
      <c r="G15777" s="13"/>
      <c r="H15777" s="13"/>
      <c r="I15777" s="13"/>
      <c r="J15777" s="13"/>
      <c r="K15777" s="14"/>
      <c r="L15777" s="14"/>
      <c r="M15777" s="14"/>
      <c r="N15777" s="14"/>
      <c r="O15777" s="14"/>
      <c r="P15777" s="12"/>
      <c r="Q15777" s="39"/>
      <c r="R15777" s="39"/>
      <c r="S15777" s="39"/>
      <c r="T15777" s="39"/>
      <c r="U15777" s="39"/>
      <c r="V15777" s="39"/>
      <c r="W15777" s="30"/>
      <c r="X15777" s="17"/>
      <c r="Y15777" s="12"/>
      <c r="Z15777" s="13"/>
    </row>
    <row r="15778" spans="1:26" x14ac:dyDescent="0.25">
      <c r="A15778" s="11"/>
      <c r="B15778" s="12"/>
      <c r="C15778" s="12"/>
      <c r="D15778" s="12"/>
      <c r="E15778" s="12"/>
      <c r="F15778" s="12"/>
      <c r="G15778" s="13"/>
      <c r="H15778" s="13"/>
      <c r="I15778" s="13"/>
      <c r="J15778" s="13"/>
      <c r="K15778" s="14"/>
      <c r="L15778" s="14"/>
      <c r="M15778" s="14"/>
      <c r="N15778" s="14"/>
      <c r="O15778" s="14"/>
      <c r="P15778" s="14"/>
      <c r="Q15778" s="39"/>
      <c r="R15778" s="39"/>
      <c r="S15778" s="39"/>
      <c r="T15778" s="39"/>
      <c r="U15778" s="39"/>
      <c r="V15778" s="39"/>
      <c r="W15778" s="30"/>
      <c r="X15778" s="17"/>
      <c r="Y15778" s="12"/>
      <c r="Z15778" s="13"/>
    </row>
    <row r="15779" spans="1:26" x14ac:dyDescent="0.25">
      <c r="A15779" s="11"/>
      <c r="B15779" s="12"/>
      <c r="C15779" s="12"/>
      <c r="D15779" s="12"/>
      <c r="E15779" s="12"/>
      <c r="F15779" s="12"/>
      <c r="G15779" s="13"/>
      <c r="H15779" s="13"/>
      <c r="I15779" s="13"/>
      <c r="J15779" s="13"/>
      <c r="K15779" s="14"/>
      <c r="L15779" s="14"/>
      <c r="M15779" s="14"/>
      <c r="N15779" s="14"/>
      <c r="O15779" s="14"/>
      <c r="P15779" s="12"/>
      <c r="Q15779" s="39"/>
      <c r="R15779" s="39"/>
      <c r="S15779" s="39"/>
      <c r="T15779" s="39"/>
      <c r="U15779" s="39"/>
      <c r="V15779" s="39"/>
      <c r="W15779" s="30"/>
      <c r="X15779" s="17"/>
      <c r="Y15779" s="12"/>
      <c r="Z15779" s="13"/>
    </row>
    <row r="15780" spans="1:26" x14ac:dyDescent="0.25">
      <c r="A15780" s="11"/>
      <c r="B15780" s="12"/>
      <c r="C15780" s="12"/>
      <c r="D15780" s="12"/>
      <c r="E15780" s="12"/>
      <c r="F15780" s="12"/>
      <c r="G15780" s="13"/>
      <c r="H15780" s="13"/>
      <c r="I15780" s="13"/>
      <c r="J15780" s="13"/>
      <c r="K15780" s="14"/>
      <c r="L15780" s="14"/>
      <c r="M15780" s="14"/>
      <c r="N15780" s="14"/>
      <c r="O15780" s="14"/>
      <c r="P15780" s="14"/>
      <c r="Q15780" s="39"/>
      <c r="R15780" s="39"/>
      <c r="S15780" s="39"/>
      <c r="T15780" s="39"/>
      <c r="U15780" s="39"/>
      <c r="V15780" s="39"/>
      <c r="W15780" s="30"/>
      <c r="X15780" s="17"/>
      <c r="Y15780" s="12"/>
      <c r="Z15780" s="13"/>
    </row>
    <row r="15781" spans="1:26" x14ac:dyDescent="0.25">
      <c r="A15781" s="11"/>
      <c r="B15781" s="12"/>
      <c r="C15781" s="12"/>
      <c r="D15781" s="12"/>
      <c r="E15781" s="12"/>
      <c r="F15781" s="12"/>
      <c r="G15781" s="13"/>
      <c r="H15781" s="13"/>
      <c r="I15781" s="13"/>
      <c r="J15781" s="13"/>
      <c r="K15781" s="14"/>
      <c r="L15781" s="14"/>
      <c r="M15781" s="14"/>
      <c r="N15781" s="14"/>
      <c r="O15781" s="14"/>
      <c r="P15781" s="14"/>
      <c r="Q15781" s="39"/>
      <c r="R15781" s="39"/>
      <c r="S15781" s="39"/>
      <c r="T15781" s="39"/>
      <c r="U15781" s="39"/>
      <c r="V15781" s="39"/>
      <c r="W15781" s="30"/>
      <c r="X15781" s="17"/>
      <c r="Y15781" s="12"/>
      <c r="Z15781" s="13"/>
    </row>
    <row r="15782" spans="1:26" x14ac:dyDescent="0.25">
      <c r="A15782" s="11"/>
      <c r="B15782" s="12"/>
      <c r="C15782" s="12"/>
      <c r="D15782" s="12"/>
      <c r="E15782" s="12"/>
      <c r="F15782" s="12"/>
      <c r="G15782" s="13"/>
      <c r="H15782" s="13"/>
      <c r="I15782" s="13"/>
      <c r="J15782" s="13"/>
      <c r="K15782" s="14"/>
      <c r="L15782" s="14"/>
      <c r="M15782" s="14"/>
      <c r="N15782" s="14"/>
      <c r="O15782" s="14"/>
      <c r="P15782" s="12"/>
      <c r="Q15782" s="39"/>
      <c r="R15782" s="39"/>
      <c r="S15782" s="39"/>
      <c r="T15782" s="39"/>
      <c r="U15782" s="39"/>
      <c r="V15782" s="39"/>
      <c r="W15782" s="30"/>
      <c r="X15782" s="17"/>
      <c r="Y15782" s="12"/>
      <c r="Z15782" s="13"/>
    </row>
    <row r="15783" spans="1:26" x14ac:dyDescent="0.25">
      <c r="A15783" s="11"/>
      <c r="B15783" s="12"/>
      <c r="C15783" s="12"/>
      <c r="D15783" s="12"/>
      <c r="E15783" s="12"/>
      <c r="F15783" s="12"/>
      <c r="G15783" s="13"/>
      <c r="H15783" s="13"/>
      <c r="I15783" s="13"/>
      <c r="J15783" s="13"/>
      <c r="K15783" s="14"/>
      <c r="L15783" s="14"/>
      <c r="M15783" s="14"/>
      <c r="N15783" s="14"/>
      <c r="O15783" s="14"/>
      <c r="P15783" s="14"/>
      <c r="Q15783" s="39"/>
      <c r="R15783" s="39"/>
      <c r="S15783" s="39"/>
      <c r="T15783" s="39"/>
      <c r="U15783" s="39"/>
      <c r="V15783" s="39"/>
      <c r="W15783" s="16"/>
      <c r="X15783" s="17"/>
      <c r="Y15783" s="12"/>
      <c r="Z15783" s="13"/>
    </row>
    <row r="15784" spans="1:26" x14ac:dyDescent="0.25">
      <c r="A15784" s="11"/>
      <c r="B15784" s="12"/>
      <c r="C15784" s="12"/>
      <c r="D15784" s="12"/>
      <c r="E15784" s="12"/>
      <c r="F15784" s="12"/>
      <c r="G15784" s="13"/>
      <c r="H15784" s="13"/>
      <c r="I15784" s="13"/>
      <c r="J15784" s="13"/>
      <c r="K15784" s="14"/>
      <c r="L15784" s="14"/>
      <c r="M15784" s="14"/>
      <c r="N15784" s="14"/>
      <c r="O15784" s="14"/>
      <c r="P15784" s="12"/>
      <c r="Q15784" s="39"/>
      <c r="R15784" s="39"/>
      <c r="S15784" s="39"/>
      <c r="T15784" s="39"/>
      <c r="U15784" s="39"/>
      <c r="V15784" s="39"/>
      <c r="W15784" s="30"/>
      <c r="X15784" s="17"/>
      <c r="Y15784" s="12"/>
      <c r="Z15784" s="13"/>
    </row>
    <row r="15785" spans="1:26" x14ac:dyDescent="0.25">
      <c r="A15785" s="11"/>
      <c r="B15785" s="12"/>
      <c r="C15785" s="12"/>
      <c r="D15785" s="12"/>
      <c r="E15785" s="12"/>
      <c r="F15785" s="12"/>
      <c r="G15785" s="13"/>
      <c r="H15785" s="13"/>
      <c r="I15785" s="13"/>
      <c r="J15785" s="13"/>
      <c r="K15785" s="14"/>
      <c r="L15785" s="14"/>
      <c r="M15785" s="14"/>
      <c r="N15785" s="14"/>
      <c r="O15785" s="14"/>
      <c r="P15785" s="14"/>
      <c r="Q15785" s="39"/>
      <c r="R15785" s="39"/>
      <c r="S15785" s="39"/>
      <c r="T15785" s="39"/>
      <c r="U15785" s="39"/>
      <c r="V15785" s="39"/>
      <c r="W15785" s="17"/>
      <c r="X15785" s="17"/>
      <c r="Y15785" s="12"/>
      <c r="Z15785" s="13"/>
    </row>
    <row r="15786" spans="1:26" x14ac:dyDescent="0.25">
      <c r="A15786" s="11"/>
      <c r="B15786" s="12"/>
      <c r="C15786" s="12"/>
      <c r="D15786" s="12"/>
      <c r="E15786" s="12"/>
      <c r="F15786" s="12"/>
      <c r="G15786" s="13"/>
      <c r="H15786" s="13"/>
      <c r="I15786" s="13"/>
      <c r="J15786" s="13"/>
      <c r="K15786" s="14"/>
      <c r="L15786" s="14"/>
      <c r="M15786" s="14"/>
      <c r="N15786" s="14"/>
      <c r="O15786" s="14"/>
      <c r="P15786" s="14"/>
      <c r="Q15786" s="39"/>
      <c r="R15786" s="39"/>
      <c r="S15786" s="39"/>
      <c r="T15786" s="39"/>
      <c r="U15786" s="39"/>
      <c r="V15786" s="39"/>
      <c r="W15786" s="30"/>
      <c r="X15786" s="17"/>
      <c r="Y15786" s="12"/>
      <c r="Z15786" s="13"/>
    </row>
    <row r="15787" spans="1:26" x14ac:dyDescent="0.25">
      <c r="A15787" s="11"/>
      <c r="B15787" s="12"/>
      <c r="C15787" s="12"/>
      <c r="D15787" s="12"/>
      <c r="E15787" s="12"/>
      <c r="F15787" s="12"/>
      <c r="G15787" s="13"/>
      <c r="H15787" s="13"/>
      <c r="I15787" s="13"/>
      <c r="J15787" s="13"/>
      <c r="K15787" s="14"/>
      <c r="L15787" s="14"/>
      <c r="M15787" s="14"/>
      <c r="N15787" s="14"/>
      <c r="O15787" s="14"/>
      <c r="P15787" s="14"/>
      <c r="Q15787" s="39"/>
      <c r="R15787" s="39"/>
      <c r="S15787" s="39"/>
      <c r="T15787" s="39"/>
      <c r="U15787" s="39"/>
      <c r="V15787" s="39"/>
      <c r="W15787" s="17"/>
      <c r="X15787" s="17"/>
      <c r="Y15787" s="12"/>
      <c r="Z15787" s="13"/>
    </row>
    <row r="15788" spans="1:26" x14ac:dyDescent="0.25">
      <c r="A15788" s="11"/>
      <c r="B15788" s="12"/>
      <c r="C15788" s="12"/>
      <c r="D15788" s="12"/>
      <c r="E15788" s="12"/>
      <c r="F15788" s="12"/>
      <c r="G15788" s="13"/>
      <c r="H15788" s="13"/>
      <c r="I15788" s="13"/>
      <c r="J15788" s="13"/>
      <c r="K15788" s="14"/>
      <c r="L15788" s="14"/>
      <c r="M15788" s="14"/>
      <c r="N15788" s="14"/>
      <c r="O15788" s="14"/>
      <c r="P15788" s="14"/>
      <c r="Q15788" s="39"/>
      <c r="R15788" s="39"/>
      <c r="S15788" s="39"/>
      <c r="T15788" s="39"/>
      <c r="U15788" s="39"/>
      <c r="V15788" s="39"/>
      <c r="W15788" s="39"/>
      <c r="X15788" s="17"/>
      <c r="Y15788" s="13"/>
      <c r="Z15788" s="13"/>
    </row>
    <row r="15789" spans="1:26" x14ac:dyDescent="0.25">
      <c r="A15789" s="11"/>
      <c r="B15789" s="12"/>
      <c r="C15789" s="12"/>
      <c r="D15789" s="12"/>
      <c r="E15789" s="12"/>
      <c r="F15789" s="12"/>
      <c r="G15789" s="13"/>
      <c r="H15789" s="13"/>
      <c r="I15789" s="13"/>
      <c r="J15789" s="13"/>
      <c r="K15789" s="14"/>
      <c r="L15789" s="14"/>
      <c r="M15789" s="14"/>
      <c r="N15789" s="14"/>
      <c r="O15789" s="14"/>
      <c r="P15789" s="14"/>
      <c r="Q15789" s="39"/>
      <c r="R15789" s="39"/>
      <c r="S15789" s="39"/>
      <c r="T15789" s="39"/>
      <c r="U15789" s="39"/>
      <c r="V15789" s="39"/>
      <c r="W15789" s="16"/>
      <c r="X15789" s="17"/>
      <c r="Y15789" s="12"/>
      <c r="Z15789" s="13"/>
    </row>
    <row r="15790" spans="1:26" x14ac:dyDescent="0.25">
      <c r="A15790" s="11"/>
      <c r="B15790" s="12"/>
      <c r="C15790" s="12"/>
      <c r="D15790" s="12"/>
      <c r="E15790" s="12"/>
      <c r="F15790" s="12"/>
      <c r="G15790" s="13"/>
      <c r="H15790" s="13"/>
      <c r="I15790" s="13"/>
      <c r="J15790" s="13"/>
      <c r="K15790" s="14"/>
      <c r="L15790" s="14"/>
      <c r="M15790" s="14"/>
      <c r="N15790" s="14"/>
      <c r="O15790" s="14"/>
      <c r="P15790" s="14"/>
      <c r="Q15790" s="39"/>
      <c r="R15790" s="39"/>
      <c r="S15790" s="39"/>
      <c r="T15790" s="39"/>
      <c r="U15790" s="39"/>
      <c r="V15790" s="39"/>
      <c r="W15790" s="30"/>
      <c r="X15790" s="17"/>
      <c r="Y15790" s="12"/>
      <c r="Z15790" s="13"/>
    </row>
    <row r="15791" spans="1:26" x14ac:dyDescent="0.25">
      <c r="A15791" s="11"/>
      <c r="B15791" s="12"/>
      <c r="C15791" s="12"/>
      <c r="D15791" s="12"/>
      <c r="E15791" s="12"/>
      <c r="F15791" s="12"/>
      <c r="G15791" s="13"/>
      <c r="H15791" s="13"/>
      <c r="I15791" s="13"/>
      <c r="J15791" s="13"/>
      <c r="K15791" s="14"/>
      <c r="L15791" s="14"/>
      <c r="M15791" s="14"/>
      <c r="N15791" s="14"/>
      <c r="O15791" s="14"/>
      <c r="P15791" s="14"/>
      <c r="Q15791" s="39"/>
      <c r="R15791" s="39"/>
      <c r="S15791" s="39"/>
      <c r="T15791" s="39"/>
      <c r="U15791" s="39"/>
      <c r="V15791" s="39"/>
      <c r="W15791" s="30"/>
      <c r="X15791" s="17"/>
      <c r="Y15791" s="12"/>
      <c r="Z15791" s="13"/>
    </row>
    <row r="15792" spans="1:26" x14ac:dyDescent="0.25">
      <c r="A15792" s="11"/>
      <c r="B15792" s="12"/>
      <c r="C15792" s="12"/>
      <c r="D15792" s="12"/>
      <c r="E15792" s="12"/>
      <c r="F15792" s="12"/>
      <c r="G15792" s="13"/>
      <c r="H15792" s="13"/>
      <c r="I15792" s="13"/>
      <c r="J15792" s="13"/>
      <c r="K15792" s="14"/>
      <c r="L15792" s="14"/>
      <c r="M15792" s="14"/>
      <c r="N15792" s="14"/>
      <c r="O15792" s="14"/>
      <c r="P15792" s="14"/>
      <c r="Q15792" s="39"/>
      <c r="R15792" s="39"/>
      <c r="S15792" s="39"/>
      <c r="T15792" s="39"/>
      <c r="U15792" s="39"/>
      <c r="V15792" s="39"/>
      <c r="W15792" s="30"/>
      <c r="X15792" s="17"/>
      <c r="Y15792" s="12"/>
      <c r="Z15792" s="13"/>
    </row>
    <row r="15793" spans="1:26" x14ac:dyDescent="0.25">
      <c r="A15793" s="11"/>
      <c r="B15793" s="12"/>
      <c r="C15793" s="12"/>
      <c r="D15793" s="12"/>
      <c r="E15793" s="12"/>
      <c r="F15793" s="12"/>
      <c r="G15793" s="13"/>
      <c r="H15793" s="13"/>
      <c r="I15793" s="13"/>
      <c r="J15793" s="13"/>
      <c r="K15793" s="14"/>
      <c r="L15793" s="14"/>
      <c r="M15793" s="14"/>
      <c r="N15793" s="14"/>
      <c r="O15793" s="14"/>
      <c r="P15793" s="14"/>
      <c r="Q15793" s="39"/>
      <c r="R15793" s="39"/>
      <c r="S15793" s="39"/>
      <c r="T15793" s="39"/>
      <c r="U15793" s="39"/>
      <c r="V15793" s="39"/>
      <c r="W15793" s="16"/>
      <c r="X15793" s="17"/>
      <c r="Y15793" s="12"/>
      <c r="Z15793" s="13"/>
    </row>
    <row r="15794" spans="1:26" x14ac:dyDescent="0.25">
      <c r="A15794" s="11"/>
      <c r="B15794" s="12"/>
      <c r="C15794" s="12"/>
      <c r="D15794" s="12"/>
      <c r="E15794" s="12"/>
      <c r="F15794" s="12"/>
      <c r="G15794" s="13"/>
      <c r="H15794" s="13"/>
      <c r="I15794" s="13"/>
      <c r="J15794" s="13"/>
      <c r="K15794" s="14"/>
      <c r="L15794" s="14"/>
      <c r="M15794" s="14"/>
      <c r="N15794" s="14"/>
      <c r="O15794" s="14"/>
      <c r="P15794" s="14"/>
      <c r="Q15794" s="39"/>
      <c r="R15794" s="39"/>
      <c r="S15794" s="39"/>
      <c r="T15794" s="39"/>
      <c r="U15794" s="39"/>
      <c r="V15794" s="39"/>
      <c r="W15794" s="30"/>
      <c r="X15794" s="17"/>
      <c r="Y15794" s="12"/>
      <c r="Z15794" s="13"/>
    </row>
    <row r="15795" spans="1:26" x14ac:dyDescent="0.25">
      <c r="A15795" s="11"/>
      <c r="B15795" s="12"/>
      <c r="C15795" s="12"/>
      <c r="D15795" s="12"/>
      <c r="E15795" s="12"/>
      <c r="F15795" s="12"/>
      <c r="G15795" s="13"/>
      <c r="H15795" s="13"/>
      <c r="I15795" s="13"/>
      <c r="J15795" s="13"/>
      <c r="K15795" s="14"/>
      <c r="L15795" s="14"/>
      <c r="M15795" s="14"/>
      <c r="N15795" s="14"/>
      <c r="O15795" s="14"/>
      <c r="P15795" s="14"/>
      <c r="Q15795" s="39"/>
      <c r="R15795" s="39"/>
      <c r="S15795" s="39"/>
      <c r="T15795" s="39"/>
      <c r="U15795" s="39"/>
      <c r="V15795" s="39"/>
      <c r="W15795" s="30"/>
      <c r="X15795" s="17"/>
      <c r="Y15795" s="12"/>
      <c r="Z15795" s="13"/>
    </row>
    <row r="15796" spans="1:26" x14ac:dyDescent="0.25">
      <c r="A15796" s="11"/>
      <c r="B15796" s="12"/>
      <c r="C15796" s="12"/>
      <c r="D15796" s="12"/>
      <c r="E15796" s="12"/>
      <c r="F15796" s="12"/>
      <c r="G15796" s="13"/>
      <c r="H15796" s="13"/>
      <c r="I15796" s="13"/>
      <c r="J15796" s="13"/>
      <c r="K15796" s="14"/>
      <c r="L15796" s="14"/>
      <c r="M15796" s="14"/>
      <c r="N15796" s="14"/>
      <c r="O15796" s="14"/>
      <c r="P15796" s="14"/>
      <c r="Q15796" s="39"/>
      <c r="R15796" s="39"/>
      <c r="S15796" s="39"/>
      <c r="T15796" s="39"/>
      <c r="U15796" s="39"/>
      <c r="V15796" s="39"/>
      <c r="W15796" s="30"/>
      <c r="X15796" s="17"/>
      <c r="Y15796" s="12"/>
      <c r="Z15796" s="13"/>
    </row>
    <row r="15797" spans="1:26" x14ac:dyDescent="0.25">
      <c r="A15797" s="11"/>
      <c r="B15797" s="12"/>
      <c r="C15797" s="12"/>
      <c r="D15797" s="12"/>
      <c r="E15797" s="12"/>
      <c r="F15797" s="12"/>
      <c r="G15797" s="13"/>
      <c r="H15797" s="13"/>
      <c r="I15797" s="13"/>
      <c r="J15797" s="13"/>
      <c r="K15797" s="14"/>
      <c r="L15797" s="14"/>
      <c r="M15797" s="14"/>
      <c r="N15797" s="14"/>
      <c r="O15797" s="14"/>
      <c r="P15797" s="12"/>
      <c r="Q15797" s="39"/>
      <c r="R15797" s="39"/>
      <c r="S15797" s="39"/>
      <c r="T15797" s="39"/>
      <c r="U15797" s="39"/>
      <c r="V15797" s="39"/>
      <c r="W15797" s="30"/>
      <c r="X15797" s="17"/>
      <c r="Y15797" s="12"/>
      <c r="Z15797" s="13"/>
    </row>
    <row r="15798" spans="1:26" x14ac:dyDescent="0.25">
      <c r="A15798" s="11"/>
      <c r="B15798" s="12"/>
      <c r="C15798" s="12"/>
      <c r="D15798" s="12"/>
      <c r="E15798" s="12"/>
      <c r="F15798" s="12"/>
      <c r="G15798" s="13"/>
      <c r="H15798" s="13"/>
      <c r="I15798" s="13"/>
      <c r="J15798" s="13"/>
      <c r="K15798" s="14"/>
      <c r="L15798" s="14"/>
      <c r="M15798" s="14"/>
      <c r="N15798" s="14"/>
      <c r="O15798" s="14"/>
      <c r="P15798" s="12"/>
      <c r="Q15798" s="39"/>
      <c r="R15798" s="39"/>
      <c r="S15798" s="39"/>
      <c r="T15798" s="39"/>
      <c r="U15798" s="39"/>
      <c r="V15798" s="39"/>
      <c r="W15798" s="30"/>
      <c r="X15798" s="17"/>
      <c r="Y15798" s="12"/>
      <c r="Z15798" s="13"/>
    </row>
    <row r="15799" spans="1:26" x14ac:dyDescent="0.25">
      <c r="A15799" s="11"/>
      <c r="B15799" s="12"/>
      <c r="C15799" s="12"/>
      <c r="D15799" s="12"/>
      <c r="E15799" s="12"/>
      <c r="F15799" s="12"/>
      <c r="G15799" s="13"/>
      <c r="H15799" s="13"/>
      <c r="I15799" s="13"/>
      <c r="J15799" s="13"/>
      <c r="K15799" s="14"/>
      <c r="L15799" s="14"/>
      <c r="M15799" s="14"/>
      <c r="N15799" s="14"/>
      <c r="O15799" s="14"/>
      <c r="P15799" s="14"/>
      <c r="Q15799" s="39"/>
      <c r="R15799" s="39"/>
      <c r="S15799" s="39"/>
      <c r="T15799" s="39"/>
      <c r="U15799" s="39"/>
      <c r="V15799" s="39"/>
      <c r="W15799" s="16"/>
      <c r="X15799" s="17"/>
      <c r="Y15799" s="12"/>
      <c r="Z15799" s="13"/>
    </row>
    <row r="15800" spans="1:26" x14ac:dyDescent="0.25">
      <c r="A15800" s="11"/>
      <c r="B15800" s="12"/>
      <c r="C15800" s="12"/>
      <c r="D15800" s="12"/>
      <c r="E15800" s="12"/>
      <c r="F15800" s="12"/>
      <c r="G15800" s="13"/>
      <c r="H15800" s="13"/>
      <c r="I15800" s="13"/>
      <c r="J15800" s="13"/>
      <c r="K15800" s="14"/>
      <c r="L15800" s="14"/>
      <c r="M15800" s="14"/>
      <c r="N15800" s="14"/>
      <c r="O15800" s="14"/>
      <c r="P15800" s="12"/>
      <c r="Q15800" s="39"/>
      <c r="R15800" s="39"/>
      <c r="S15800" s="39"/>
      <c r="T15800" s="39"/>
      <c r="U15800" s="39"/>
      <c r="V15800" s="39"/>
      <c r="W15800" s="17"/>
      <c r="X15800" s="17"/>
      <c r="Y15800" s="12"/>
      <c r="Z15800" s="13"/>
    </row>
    <row r="15801" spans="1:26" x14ac:dyDescent="0.25">
      <c r="A15801" s="11"/>
      <c r="B15801" s="12"/>
      <c r="C15801" s="12"/>
      <c r="D15801" s="12"/>
      <c r="E15801" s="12"/>
      <c r="F15801" s="12"/>
      <c r="G15801" s="13"/>
      <c r="H15801" s="13"/>
      <c r="I15801" s="13"/>
      <c r="J15801" s="13"/>
      <c r="K15801" s="14"/>
      <c r="L15801" s="14"/>
      <c r="M15801" s="14"/>
      <c r="N15801" s="14"/>
      <c r="O15801" s="14"/>
      <c r="P15801" s="14"/>
      <c r="Q15801" s="39"/>
      <c r="R15801" s="39"/>
      <c r="S15801" s="39"/>
      <c r="T15801" s="39"/>
      <c r="U15801" s="39"/>
      <c r="V15801" s="39"/>
      <c r="W15801" s="17"/>
      <c r="X15801" s="17"/>
      <c r="Y15801" s="12"/>
      <c r="Z15801" s="13"/>
    </row>
    <row r="15802" spans="1:26" x14ac:dyDescent="0.25">
      <c r="A15802" s="11"/>
      <c r="B15802" s="12"/>
      <c r="C15802" s="12"/>
      <c r="D15802" s="12"/>
      <c r="E15802" s="12"/>
      <c r="F15802" s="12"/>
      <c r="G15802" s="13"/>
      <c r="H15802" s="13"/>
      <c r="I15802" s="13"/>
      <c r="J15802" s="13"/>
      <c r="K15802" s="14"/>
      <c r="L15802" s="14"/>
      <c r="M15802" s="14"/>
      <c r="N15802" s="14"/>
      <c r="O15802" s="14"/>
      <c r="P15802" s="14"/>
      <c r="Q15802" s="39"/>
      <c r="R15802" s="39"/>
      <c r="S15802" s="39"/>
      <c r="T15802" s="39"/>
      <c r="U15802" s="39"/>
      <c r="V15802" s="39"/>
      <c r="W15802" s="30"/>
      <c r="X15802" s="17"/>
      <c r="Y15802" s="12"/>
      <c r="Z15802" s="13"/>
    </row>
    <row r="15803" spans="1:26" x14ac:dyDescent="0.25">
      <c r="A15803" s="11"/>
      <c r="B15803" s="12"/>
      <c r="C15803" s="12"/>
      <c r="D15803" s="12"/>
      <c r="E15803" s="12"/>
      <c r="F15803" s="12"/>
      <c r="G15803" s="13"/>
      <c r="H15803" s="13"/>
      <c r="I15803" s="13"/>
      <c r="J15803" s="13"/>
      <c r="K15803" s="14"/>
      <c r="L15803" s="14"/>
      <c r="M15803" s="14"/>
      <c r="N15803" s="14"/>
      <c r="O15803" s="14"/>
      <c r="P15803" s="14"/>
      <c r="Q15803" s="39"/>
      <c r="R15803" s="39"/>
      <c r="S15803" s="39"/>
      <c r="T15803" s="39"/>
      <c r="U15803" s="39"/>
      <c r="V15803" s="39"/>
      <c r="W15803" s="17"/>
      <c r="X15803" s="17"/>
      <c r="Y15803" s="12"/>
      <c r="Z15803" s="13"/>
    </row>
    <row r="15804" spans="1:26" x14ac:dyDescent="0.25">
      <c r="A15804" s="11"/>
      <c r="B15804" s="12"/>
      <c r="C15804" s="12"/>
      <c r="D15804" s="12"/>
      <c r="E15804" s="12"/>
      <c r="F15804" s="12"/>
      <c r="G15804" s="13"/>
      <c r="H15804" s="13"/>
      <c r="I15804" s="13"/>
      <c r="J15804" s="13"/>
      <c r="K15804" s="14"/>
      <c r="L15804" s="14"/>
      <c r="M15804" s="14"/>
      <c r="N15804" s="14"/>
      <c r="O15804" s="14"/>
      <c r="P15804" s="12"/>
      <c r="Q15804" s="39"/>
      <c r="R15804" s="39"/>
      <c r="S15804" s="39"/>
      <c r="T15804" s="39"/>
      <c r="U15804" s="39"/>
      <c r="V15804" s="39"/>
      <c r="W15804" s="39"/>
      <c r="X15804" s="17"/>
      <c r="Y15804" s="12"/>
      <c r="Z15804" s="13"/>
    </row>
    <row r="15805" spans="1:26" x14ac:dyDescent="0.25">
      <c r="A15805" s="11"/>
      <c r="B15805" s="12"/>
      <c r="C15805" s="12"/>
      <c r="D15805" s="12"/>
      <c r="E15805" s="12"/>
      <c r="F15805" s="12"/>
      <c r="G15805" s="13"/>
      <c r="H15805" s="13"/>
      <c r="I15805" s="13"/>
      <c r="J15805" s="13"/>
      <c r="K15805" s="14"/>
      <c r="L15805" s="14"/>
      <c r="M15805" s="14"/>
      <c r="N15805" s="14"/>
      <c r="O15805" s="14"/>
      <c r="P15805" s="14"/>
      <c r="Q15805" s="39"/>
      <c r="R15805" s="39"/>
      <c r="S15805" s="39"/>
      <c r="T15805" s="39"/>
      <c r="U15805" s="39"/>
      <c r="V15805" s="39"/>
      <c r="W15805" s="30"/>
      <c r="X15805" s="17"/>
      <c r="Y15805" s="12"/>
      <c r="Z15805" s="13"/>
    </row>
    <row r="15806" spans="1:26" x14ac:dyDescent="0.25">
      <c r="A15806" s="11"/>
      <c r="B15806" s="12"/>
      <c r="C15806" s="12"/>
      <c r="D15806" s="12"/>
      <c r="E15806" s="12"/>
      <c r="F15806" s="12"/>
      <c r="G15806" s="13"/>
      <c r="H15806" s="13"/>
      <c r="I15806" s="13"/>
      <c r="J15806" s="13"/>
      <c r="K15806" s="14"/>
      <c r="L15806" s="14"/>
      <c r="M15806" s="14"/>
      <c r="N15806" s="14"/>
      <c r="O15806" s="14"/>
      <c r="P15806" s="14"/>
      <c r="Q15806" s="39"/>
      <c r="R15806" s="39"/>
      <c r="S15806" s="39"/>
      <c r="T15806" s="39"/>
      <c r="U15806" s="39"/>
      <c r="V15806" s="39"/>
      <c r="W15806" s="16"/>
      <c r="X15806" s="17"/>
      <c r="Y15806" s="12"/>
      <c r="Z15806" s="13"/>
    </row>
    <row r="15807" spans="1:26" x14ac:dyDescent="0.25">
      <c r="A15807" s="11"/>
      <c r="B15807" s="12"/>
      <c r="C15807" s="12"/>
      <c r="D15807" s="12"/>
      <c r="E15807" s="12"/>
      <c r="F15807" s="12"/>
      <c r="G15807" s="13"/>
      <c r="H15807" s="13"/>
      <c r="I15807" s="13"/>
      <c r="J15807" s="13"/>
      <c r="K15807" s="14"/>
      <c r="L15807" s="14"/>
      <c r="M15807" s="14"/>
      <c r="N15807" s="14"/>
      <c r="O15807" s="14"/>
      <c r="P15807" s="12"/>
      <c r="Q15807" s="39"/>
      <c r="R15807" s="39"/>
      <c r="S15807" s="39"/>
      <c r="T15807" s="39"/>
      <c r="U15807" s="39"/>
      <c r="V15807" s="39"/>
      <c r="W15807" s="17"/>
      <c r="X15807" s="17"/>
      <c r="Y15807" s="12"/>
      <c r="Z15807" s="13"/>
    </row>
    <row r="15808" spans="1:26" x14ac:dyDescent="0.25">
      <c r="A15808" s="11"/>
      <c r="B15808" s="12"/>
      <c r="C15808" s="12"/>
      <c r="D15808" s="12"/>
      <c r="E15808" s="12"/>
      <c r="F15808" s="12"/>
      <c r="G15808" s="13"/>
      <c r="H15808" s="13"/>
      <c r="I15808" s="13"/>
      <c r="J15808" s="13"/>
      <c r="K15808" s="14"/>
      <c r="L15808" s="14"/>
      <c r="M15808" s="14"/>
      <c r="N15808" s="14"/>
      <c r="O15808" s="14"/>
      <c r="P15808" s="14"/>
      <c r="Q15808" s="39"/>
      <c r="R15808" s="39"/>
      <c r="S15808" s="39"/>
      <c r="T15808" s="39"/>
      <c r="U15808" s="39"/>
      <c r="V15808" s="39"/>
      <c r="W15808" s="30"/>
      <c r="X15808" s="17"/>
      <c r="Y15808" s="12"/>
      <c r="Z15808" s="13"/>
    </row>
    <row r="15809" spans="1:26" x14ac:dyDescent="0.25">
      <c r="A15809" s="11"/>
      <c r="B15809" s="12"/>
      <c r="C15809" s="12"/>
      <c r="D15809" s="12"/>
      <c r="E15809" s="12"/>
      <c r="F15809" s="12"/>
      <c r="G15809" s="13"/>
      <c r="H15809" s="13"/>
      <c r="I15809" s="13"/>
      <c r="J15809" s="13"/>
      <c r="K15809" s="14"/>
      <c r="L15809" s="14"/>
      <c r="M15809" s="14"/>
      <c r="N15809" s="14"/>
      <c r="O15809" s="14"/>
      <c r="P15809" s="12"/>
      <c r="Q15809" s="39"/>
      <c r="R15809" s="39"/>
      <c r="S15809" s="39"/>
      <c r="T15809" s="39"/>
      <c r="U15809" s="39"/>
      <c r="V15809" s="39"/>
      <c r="W15809" s="30"/>
      <c r="X15809" s="17"/>
      <c r="Y15809" s="12"/>
      <c r="Z15809" s="13"/>
    </row>
    <row r="15810" spans="1:26" x14ac:dyDescent="0.25">
      <c r="A15810" s="11"/>
      <c r="B15810" s="12"/>
      <c r="C15810" s="12"/>
      <c r="D15810" s="12"/>
      <c r="E15810" s="12"/>
      <c r="F15810" s="12"/>
      <c r="G15810" s="13"/>
      <c r="H15810" s="13"/>
      <c r="I15810" s="13"/>
      <c r="J15810" s="13"/>
      <c r="K15810" s="14"/>
      <c r="L15810" s="14"/>
      <c r="M15810" s="14"/>
      <c r="N15810" s="14"/>
      <c r="O15810" s="14"/>
      <c r="P15810" s="12"/>
      <c r="Q15810" s="39"/>
      <c r="R15810" s="39"/>
      <c r="S15810" s="39"/>
      <c r="T15810" s="39"/>
      <c r="U15810" s="39"/>
      <c r="V15810" s="39"/>
      <c r="W15810" s="30"/>
      <c r="X15810" s="17"/>
      <c r="Y15810" s="12"/>
      <c r="Z15810" s="13"/>
    </row>
    <row r="15811" spans="1:26" x14ac:dyDescent="0.25">
      <c r="A15811" s="11"/>
      <c r="B15811" s="12"/>
      <c r="C15811" s="12"/>
      <c r="D15811" s="12"/>
      <c r="E15811" s="12"/>
      <c r="F15811" s="12"/>
      <c r="G15811" s="13"/>
      <c r="H15811" s="13"/>
      <c r="I15811" s="13"/>
      <c r="J15811" s="13"/>
      <c r="K15811" s="14"/>
      <c r="L15811" s="14"/>
      <c r="M15811" s="14"/>
      <c r="N15811" s="14"/>
      <c r="O15811" s="14"/>
      <c r="P15811" s="14"/>
      <c r="Q15811" s="39"/>
      <c r="R15811" s="39"/>
      <c r="S15811" s="39"/>
      <c r="T15811" s="39"/>
      <c r="U15811" s="39"/>
      <c r="V15811" s="39"/>
      <c r="W15811" s="30"/>
      <c r="X15811" s="17"/>
      <c r="Y15811" s="12"/>
      <c r="Z15811" s="13"/>
    </row>
    <row r="15812" spans="1:26" x14ac:dyDescent="0.25">
      <c r="A15812" s="11"/>
      <c r="B15812" s="12"/>
      <c r="C15812" s="12"/>
      <c r="D15812" s="12"/>
      <c r="E15812" s="12"/>
      <c r="F15812" s="12"/>
      <c r="G15812" s="13"/>
      <c r="H15812" s="13"/>
      <c r="I15812" s="13"/>
      <c r="J15812" s="13"/>
      <c r="K15812" s="14"/>
      <c r="L15812" s="14"/>
      <c r="M15812" s="14"/>
      <c r="N15812" s="14"/>
      <c r="O15812" s="14"/>
      <c r="P15812" s="14"/>
      <c r="Q15812" s="39"/>
      <c r="R15812" s="39"/>
      <c r="S15812" s="39"/>
      <c r="T15812" s="39"/>
      <c r="U15812" s="39"/>
      <c r="V15812" s="39"/>
      <c r="W15812" s="30"/>
      <c r="X15812" s="17"/>
      <c r="Y15812" s="12"/>
      <c r="Z15812" s="13"/>
    </row>
    <row r="15813" spans="1:26" x14ac:dyDescent="0.25">
      <c r="A15813" s="11"/>
      <c r="B15813" s="12"/>
      <c r="C15813" s="12"/>
      <c r="D15813" s="12"/>
      <c r="E15813" s="12"/>
      <c r="F15813" s="12"/>
      <c r="G15813" s="13"/>
      <c r="H15813" s="13"/>
      <c r="I15813" s="13"/>
      <c r="J15813" s="13"/>
      <c r="K15813" s="14"/>
      <c r="L15813" s="14"/>
      <c r="M15813" s="14"/>
      <c r="N15813" s="14"/>
      <c r="O15813" s="14"/>
      <c r="P15813" s="14"/>
      <c r="Q15813" s="39"/>
      <c r="R15813" s="39"/>
      <c r="S15813" s="39"/>
      <c r="T15813" s="39"/>
      <c r="U15813" s="39"/>
      <c r="V15813" s="39"/>
      <c r="W15813" s="30"/>
      <c r="X15813" s="17"/>
      <c r="Y15813" s="12"/>
      <c r="Z15813" s="13"/>
    </row>
    <row r="15814" spans="1:26" x14ac:dyDescent="0.25">
      <c r="A15814" s="11"/>
      <c r="B15814" s="12"/>
      <c r="C15814" s="12"/>
      <c r="D15814" s="12"/>
      <c r="E15814" s="12"/>
      <c r="F15814" s="12"/>
      <c r="G15814" s="13"/>
      <c r="H15814" s="13"/>
      <c r="I15814" s="13"/>
      <c r="J15814" s="13"/>
      <c r="K15814" s="14"/>
      <c r="L15814" s="14"/>
      <c r="M15814" s="14"/>
      <c r="N15814" s="14"/>
      <c r="O15814" s="14"/>
      <c r="P15814" s="14"/>
      <c r="Q15814" s="39"/>
      <c r="R15814" s="39"/>
      <c r="S15814" s="39"/>
      <c r="T15814" s="39"/>
      <c r="U15814" s="39"/>
      <c r="V15814" s="39"/>
      <c r="W15814" s="16"/>
      <c r="X15814" s="17"/>
      <c r="Y15814" s="12"/>
      <c r="Z15814" s="13"/>
    </row>
    <row r="15815" spans="1:26" x14ac:dyDescent="0.25">
      <c r="A15815" s="11"/>
      <c r="B15815" s="12"/>
      <c r="C15815" s="12"/>
      <c r="D15815" s="12"/>
      <c r="E15815" s="12"/>
      <c r="F15815" s="12"/>
      <c r="G15815" s="13"/>
      <c r="H15815" s="13"/>
      <c r="I15815" s="13"/>
      <c r="J15815" s="13"/>
      <c r="K15815" s="14"/>
      <c r="L15815" s="14"/>
      <c r="M15815" s="14"/>
      <c r="N15815" s="14"/>
      <c r="O15815" s="14"/>
      <c r="P15815" s="14"/>
      <c r="Q15815" s="39"/>
      <c r="R15815" s="39"/>
      <c r="S15815" s="39"/>
      <c r="T15815" s="39"/>
      <c r="U15815" s="39"/>
      <c r="V15815" s="39"/>
      <c r="W15815" s="30"/>
      <c r="X15815" s="17"/>
      <c r="Y15815" s="12"/>
      <c r="Z15815" s="13"/>
    </row>
    <row r="15816" spans="1:26" x14ac:dyDescent="0.25">
      <c r="A15816" s="11"/>
      <c r="B15816" s="12"/>
      <c r="C15816" s="12"/>
      <c r="D15816" s="12"/>
      <c r="E15816" s="12"/>
      <c r="F15816" s="12"/>
      <c r="G15816" s="13"/>
      <c r="H15816" s="13"/>
      <c r="I15816" s="13"/>
      <c r="J15816" s="13"/>
      <c r="K15816" s="14"/>
      <c r="L15816" s="14"/>
      <c r="M15816" s="14"/>
      <c r="N15816" s="14"/>
      <c r="O15816" s="14"/>
      <c r="P15816" s="14"/>
      <c r="Q15816" s="39"/>
      <c r="R15816" s="39"/>
      <c r="S15816" s="39"/>
      <c r="T15816" s="39"/>
      <c r="U15816" s="39"/>
      <c r="V15816" s="39"/>
      <c r="W15816" s="16"/>
      <c r="X15816" s="17"/>
      <c r="Y15816" s="12"/>
      <c r="Z15816" s="13"/>
    </row>
    <row r="15817" spans="1:26" x14ac:dyDescent="0.25">
      <c r="A15817" s="11"/>
      <c r="B15817" s="12"/>
      <c r="C15817" s="12"/>
      <c r="D15817" s="12"/>
      <c r="E15817" s="12"/>
      <c r="F15817" s="12"/>
      <c r="G15817" s="13"/>
      <c r="H15817" s="13"/>
      <c r="I15817" s="13"/>
      <c r="J15817" s="13"/>
      <c r="K15817" s="14"/>
      <c r="L15817" s="14"/>
      <c r="M15817" s="14"/>
      <c r="N15817" s="14"/>
      <c r="O15817" s="14"/>
      <c r="P15817" s="14"/>
      <c r="Q15817" s="39"/>
      <c r="R15817" s="39"/>
      <c r="S15817" s="39"/>
      <c r="T15817" s="39"/>
      <c r="U15817" s="39"/>
      <c r="V15817" s="39"/>
      <c r="W15817" s="30"/>
      <c r="X15817" s="17"/>
      <c r="Y15817" s="12"/>
      <c r="Z15817" s="13"/>
    </row>
    <row r="15818" spans="1:26" x14ac:dyDescent="0.25">
      <c r="A15818" s="11"/>
      <c r="B15818" s="12"/>
      <c r="C15818" s="12"/>
      <c r="D15818" s="12"/>
      <c r="E15818" s="12"/>
      <c r="F15818" s="12"/>
      <c r="G15818" s="13"/>
      <c r="H15818" s="13"/>
      <c r="I15818" s="13"/>
      <c r="J15818" s="13"/>
      <c r="K15818" s="14"/>
      <c r="L15818" s="14"/>
      <c r="M15818" s="14"/>
      <c r="N15818" s="14"/>
      <c r="O15818" s="14"/>
      <c r="P15818" s="13"/>
      <c r="Q15818" s="39"/>
      <c r="R15818" s="39"/>
      <c r="S15818" s="39"/>
      <c r="T15818" s="39"/>
      <c r="U15818" s="39"/>
      <c r="V15818" s="39"/>
      <c r="W15818" s="30"/>
      <c r="X15818" s="17"/>
      <c r="Y15818" s="12"/>
      <c r="Z15818" s="13"/>
    </row>
    <row r="15819" spans="1:26" x14ac:dyDescent="0.25">
      <c r="A15819" s="11"/>
      <c r="B15819" s="12"/>
      <c r="C15819" s="12"/>
      <c r="D15819" s="12"/>
      <c r="E15819" s="12"/>
      <c r="F15819" s="12"/>
      <c r="G15819" s="13"/>
      <c r="H15819" s="13"/>
      <c r="I15819" s="13"/>
      <c r="J15819" s="13"/>
      <c r="K15819" s="14"/>
      <c r="L15819" s="14"/>
      <c r="M15819" s="14"/>
      <c r="N15819" s="14"/>
      <c r="O15819" s="14"/>
      <c r="P15819" s="14"/>
      <c r="Q15819" s="39"/>
      <c r="R15819" s="39"/>
      <c r="S15819" s="39"/>
      <c r="T15819" s="39"/>
      <c r="U15819" s="39"/>
      <c r="V15819" s="39"/>
      <c r="W15819" s="30"/>
      <c r="X15819" s="17"/>
      <c r="Y15819" s="12"/>
      <c r="Z15819" s="13"/>
    </row>
    <row r="15820" spans="1:26" x14ac:dyDescent="0.25">
      <c r="A15820" s="11"/>
      <c r="B15820" s="12"/>
      <c r="C15820" s="12"/>
      <c r="D15820" s="12"/>
      <c r="E15820" s="12"/>
      <c r="F15820" s="12"/>
      <c r="G15820" s="13"/>
      <c r="H15820" s="13"/>
      <c r="I15820" s="13"/>
      <c r="J15820" s="13"/>
      <c r="K15820" s="14"/>
      <c r="L15820" s="14"/>
      <c r="M15820" s="14"/>
      <c r="N15820" s="14"/>
      <c r="O15820" s="14"/>
      <c r="P15820" s="14"/>
      <c r="Q15820" s="39"/>
      <c r="R15820" s="39"/>
      <c r="S15820" s="39"/>
      <c r="T15820" s="39"/>
      <c r="U15820" s="39"/>
      <c r="V15820" s="39"/>
      <c r="W15820" s="30"/>
      <c r="X15820" s="17"/>
      <c r="Y15820" s="12"/>
      <c r="Z15820" s="13"/>
    </row>
    <row r="15821" spans="1:26" x14ac:dyDescent="0.25">
      <c r="A15821" s="11"/>
      <c r="B15821" s="12"/>
      <c r="C15821" s="12"/>
      <c r="D15821" s="12"/>
      <c r="E15821" s="12"/>
      <c r="F15821" s="12"/>
      <c r="G15821" s="13"/>
      <c r="H15821" s="13"/>
      <c r="I15821" s="13"/>
      <c r="J15821" s="13"/>
      <c r="K15821" s="14"/>
      <c r="L15821" s="14"/>
      <c r="M15821" s="14"/>
      <c r="N15821" s="14"/>
      <c r="O15821" s="14"/>
      <c r="P15821" s="12"/>
      <c r="Q15821" s="39"/>
      <c r="R15821" s="39"/>
      <c r="S15821" s="39"/>
      <c r="T15821" s="39"/>
      <c r="U15821" s="39"/>
      <c r="V15821" s="39"/>
      <c r="W15821" s="30"/>
      <c r="X15821" s="17"/>
      <c r="Y15821" s="12"/>
      <c r="Z15821" s="13"/>
    </row>
    <row r="15822" spans="1:26" x14ac:dyDescent="0.25">
      <c r="A15822" s="11"/>
      <c r="B15822" s="12"/>
      <c r="C15822" s="12"/>
      <c r="D15822" s="12"/>
      <c r="E15822" s="12"/>
      <c r="F15822" s="12"/>
      <c r="G15822" s="13"/>
      <c r="H15822" s="13"/>
      <c r="I15822" s="13"/>
      <c r="J15822" s="13"/>
      <c r="K15822" s="14"/>
      <c r="L15822" s="14"/>
      <c r="M15822" s="14"/>
      <c r="N15822" s="14"/>
      <c r="O15822" s="14"/>
      <c r="P15822" s="14"/>
      <c r="Q15822" s="39"/>
      <c r="R15822" s="39"/>
      <c r="S15822" s="39"/>
      <c r="T15822" s="39"/>
      <c r="U15822" s="39"/>
      <c r="V15822" s="39"/>
      <c r="W15822" s="16"/>
      <c r="X15822" s="17"/>
      <c r="Y15822" s="12"/>
      <c r="Z15822" s="13"/>
    </row>
    <row r="15823" spans="1:26" x14ac:dyDescent="0.25">
      <c r="A15823" s="11"/>
      <c r="B15823" s="12"/>
      <c r="C15823" s="12"/>
      <c r="D15823" s="12"/>
      <c r="E15823" s="12"/>
      <c r="F15823" s="12"/>
      <c r="G15823" s="13"/>
      <c r="H15823" s="13"/>
      <c r="I15823" s="13"/>
      <c r="J15823" s="13"/>
      <c r="K15823" s="14"/>
      <c r="L15823" s="14"/>
      <c r="M15823" s="14"/>
      <c r="N15823" s="14"/>
      <c r="O15823" s="14"/>
      <c r="P15823" s="14"/>
      <c r="Q15823" s="39"/>
      <c r="R15823" s="39"/>
      <c r="S15823" s="39"/>
      <c r="T15823" s="39"/>
      <c r="U15823" s="39"/>
      <c r="V15823" s="39"/>
      <c r="W15823" s="30"/>
      <c r="X15823" s="17"/>
      <c r="Y15823" s="12"/>
      <c r="Z15823" s="13"/>
    </row>
    <row r="15824" spans="1:26" x14ac:dyDescent="0.25">
      <c r="A15824" s="11"/>
      <c r="B15824" s="12"/>
      <c r="C15824" s="12"/>
      <c r="D15824" s="12"/>
      <c r="E15824" s="12"/>
      <c r="F15824" s="12"/>
      <c r="G15824" s="13"/>
      <c r="H15824" s="13"/>
      <c r="I15824" s="13"/>
      <c r="J15824" s="13"/>
      <c r="K15824" s="14"/>
      <c r="L15824" s="14"/>
      <c r="M15824" s="14"/>
      <c r="N15824" s="14"/>
      <c r="O15824" s="14"/>
      <c r="P15824" s="14"/>
      <c r="Q15824" s="39"/>
      <c r="R15824" s="39"/>
      <c r="S15824" s="39"/>
      <c r="T15824" s="39"/>
      <c r="U15824" s="39"/>
      <c r="V15824" s="39"/>
      <c r="W15824" s="30"/>
      <c r="X15824" s="17"/>
      <c r="Y15824" s="12"/>
      <c r="Z15824" s="13"/>
    </row>
    <row r="15825" spans="1:26" x14ac:dyDescent="0.25">
      <c r="A15825" s="11"/>
      <c r="B15825" s="12"/>
      <c r="C15825" s="12"/>
      <c r="D15825" s="12"/>
      <c r="E15825" s="12"/>
      <c r="F15825" s="12"/>
      <c r="G15825" s="13"/>
      <c r="H15825" s="13"/>
      <c r="I15825" s="13"/>
      <c r="J15825" s="13"/>
      <c r="K15825" s="14"/>
      <c r="L15825" s="14"/>
      <c r="M15825" s="14"/>
      <c r="N15825" s="14"/>
      <c r="O15825" s="14"/>
      <c r="P15825" s="14"/>
      <c r="Q15825" s="39"/>
      <c r="R15825" s="39"/>
      <c r="S15825" s="39"/>
      <c r="T15825" s="39"/>
      <c r="U15825" s="39"/>
      <c r="V15825" s="39"/>
      <c r="W15825" s="16"/>
      <c r="X15825" s="17"/>
      <c r="Y15825" s="12"/>
      <c r="Z15825" s="13"/>
    </row>
    <row r="15826" spans="1:26" x14ac:dyDescent="0.25">
      <c r="A15826" s="11"/>
      <c r="B15826" s="12"/>
      <c r="C15826" s="12"/>
      <c r="D15826" s="12"/>
      <c r="E15826" s="12"/>
      <c r="F15826" s="12"/>
      <c r="G15826" s="13"/>
      <c r="H15826" s="13"/>
      <c r="I15826" s="13"/>
      <c r="J15826" s="13"/>
      <c r="K15826" s="14"/>
      <c r="L15826" s="14"/>
      <c r="M15826" s="14"/>
      <c r="N15826" s="14"/>
      <c r="O15826" s="14"/>
      <c r="P15826" s="12"/>
      <c r="Q15826" s="39"/>
      <c r="R15826" s="39"/>
      <c r="S15826" s="39"/>
      <c r="T15826" s="39"/>
      <c r="U15826" s="39"/>
      <c r="V15826" s="39"/>
      <c r="W15826" s="30"/>
      <c r="X15826" s="17"/>
      <c r="Y15826" s="12"/>
      <c r="Z15826" s="13"/>
    </row>
    <row r="15827" spans="1:26" x14ac:dyDescent="0.25">
      <c r="A15827" s="11"/>
      <c r="B15827" s="12"/>
      <c r="C15827" s="12"/>
      <c r="D15827" s="12"/>
      <c r="E15827" s="12"/>
      <c r="F15827" s="12"/>
      <c r="G15827" s="13"/>
      <c r="H15827" s="13"/>
      <c r="I15827" s="13"/>
      <c r="J15827" s="13"/>
      <c r="K15827" s="14"/>
      <c r="L15827" s="14"/>
      <c r="M15827" s="14"/>
      <c r="N15827" s="14"/>
      <c r="O15827" s="14"/>
      <c r="P15827" s="14"/>
      <c r="Q15827" s="39"/>
      <c r="R15827" s="39"/>
      <c r="S15827" s="39"/>
      <c r="T15827" s="39"/>
      <c r="U15827" s="39"/>
      <c r="V15827" s="39"/>
      <c r="W15827" s="17"/>
      <c r="X15827" s="17"/>
      <c r="Y15827" s="12"/>
      <c r="Z15827" s="13"/>
    </row>
    <row r="15828" spans="1:26" x14ac:dyDescent="0.25">
      <c r="A15828" s="11"/>
      <c r="B15828" s="12"/>
      <c r="C15828" s="12"/>
      <c r="D15828" s="12"/>
      <c r="E15828" s="12"/>
      <c r="F15828" s="12"/>
      <c r="G15828" s="13"/>
      <c r="H15828" s="13"/>
      <c r="I15828" s="13"/>
      <c r="J15828" s="13"/>
      <c r="K15828" s="14"/>
      <c r="L15828" s="14"/>
      <c r="M15828" s="14"/>
      <c r="N15828" s="14"/>
      <c r="O15828" s="14"/>
      <c r="P15828" s="14"/>
      <c r="Q15828" s="39"/>
      <c r="R15828" s="39"/>
      <c r="S15828" s="39"/>
      <c r="T15828" s="39"/>
      <c r="U15828" s="39"/>
      <c r="V15828" s="39"/>
      <c r="W15828" s="30"/>
      <c r="X15828" s="17"/>
      <c r="Y15828" s="12"/>
      <c r="Z15828" s="13"/>
    </row>
    <row r="15829" spans="1:26" x14ac:dyDescent="0.25">
      <c r="A15829" s="11"/>
      <c r="B15829" s="12"/>
      <c r="C15829" s="12"/>
      <c r="D15829" s="12"/>
      <c r="E15829" s="12"/>
      <c r="F15829" s="12"/>
      <c r="G15829" s="13"/>
      <c r="H15829" s="13"/>
      <c r="I15829" s="13"/>
      <c r="J15829" s="13"/>
      <c r="K15829" s="14"/>
      <c r="L15829" s="14"/>
      <c r="M15829" s="14"/>
      <c r="N15829" s="14"/>
      <c r="O15829" s="14"/>
      <c r="P15829" s="14"/>
      <c r="Q15829" s="39"/>
      <c r="R15829" s="39"/>
      <c r="S15829" s="39"/>
      <c r="T15829" s="39"/>
      <c r="U15829" s="39"/>
      <c r="V15829" s="39"/>
      <c r="W15829" s="16"/>
      <c r="X15829" s="17"/>
      <c r="Y15829" s="12"/>
      <c r="Z15829" s="13"/>
    </row>
    <row r="15830" spans="1:26" x14ac:dyDescent="0.25">
      <c r="A15830" s="11"/>
      <c r="B15830" s="12"/>
      <c r="C15830" s="12"/>
      <c r="D15830" s="12"/>
      <c r="E15830" s="12"/>
      <c r="F15830" s="12"/>
      <c r="G15830" s="13"/>
      <c r="H15830" s="13"/>
      <c r="I15830" s="13"/>
      <c r="J15830" s="13"/>
      <c r="K15830" s="14"/>
      <c r="L15830" s="14"/>
      <c r="M15830" s="14"/>
      <c r="N15830" s="14"/>
      <c r="O15830" s="14"/>
      <c r="P15830" s="14"/>
      <c r="Q15830" s="39"/>
      <c r="R15830" s="39"/>
      <c r="S15830" s="39"/>
      <c r="T15830" s="39"/>
      <c r="U15830" s="39"/>
      <c r="V15830" s="39"/>
      <c r="W15830" s="39"/>
      <c r="X15830" s="17"/>
      <c r="Y15830" s="12"/>
      <c r="Z15830" s="13"/>
    </row>
    <row r="15831" spans="1:26" x14ac:dyDescent="0.25">
      <c r="A15831" s="11"/>
      <c r="B15831" s="12"/>
      <c r="C15831" s="12"/>
      <c r="D15831" s="12"/>
      <c r="E15831" s="12"/>
      <c r="F15831" s="12"/>
      <c r="G15831" s="13"/>
      <c r="H15831" s="13"/>
      <c r="I15831" s="13"/>
      <c r="J15831" s="13"/>
      <c r="K15831" s="14"/>
      <c r="L15831" s="14"/>
      <c r="M15831" s="14"/>
      <c r="N15831" s="14"/>
      <c r="O15831" s="14"/>
      <c r="P15831" s="14"/>
      <c r="Q15831" s="39"/>
      <c r="R15831" s="39"/>
      <c r="S15831" s="39"/>
      <c r="T15831" s="39"/>
      <c r="U15831" s="39"/>
      <c r="V15831" s="39"/>
      <c r="W15831" s="30"/>
      <c r="X15831" s="17"/>
      <c r="Y15831" s="12"/>
      <c r="Z15831" s="13"/>
    </row>
    <row r="15832" spans="1:26" x14ac:dyDescent="0.25">
      <c r="A15832" s="11"/>
      <c r="B15832" s="12"/>
      <c r="C15832" s="12"/>
      <c r="D15832" s="12"/>
      <c r="E15832" s="12"/>
      <c r="F15832" s="12"/>
      <c r="G15832" s="13"/>
      <c r="H15832" s="13"/>
      <c r="I15832" s="13"/>
      <c r="J15832" s="13"/>
      <c r="K15832" s="14"/>
      <c r="L15832" s="14"/>
      <c r="M15832" s="14"/>
      <c r="N15832" s="14"/>
      <c r="O15832" s="14"/>
      <c r="P15832" s="14"/>
      <c r="Q15832" s="39"/>
      <c r="R15832" s="39"/>
      <c r="S15832" s="39"/>
      <c r="T15832" s="39"/>
      <c r="U15832" s="39"/>
      <c r="V15832" s="39"/>
      <c r="W15832" s="39"/>
      <c r="X15832" s="17"/>
      <c r="Y15832" s="12"/>
      <c r="Z15832" s="13"/>
    </row>
    <row r="15833" spans="1:26" x14ac:dyDescent="0.25">
      <c r="A15833" s="11"/>
      <c r="B15833" s="12"/>
      <c r="C15833" s="12"/>
      <c r="D15833" s="12"/>
      <c r="E15833" s="12"/>
      <c r="F15833" s="12"/>
      <c r="G15833" s="13"/>
      <c r="H15833" s="13"/>
      <c r="I15833" s="13"/>
      <c r="J15833" s="13"/>
      <c r="K15833" s="14"/>
      <c r="L15833" s="14"/>
      <c r="M15833" s="14"/>
      <c r="N15833" s="14"/>
      <c r="O15833" s="14"/>
      <c r="P15833" s="14"/>
      <c r="Q15833" s="39"/>
      <c r="R15833" s="39"/>
      <c r="S15833" s="39"/>
      <c r="T15833" s="39"/>
      <c r="U15833" s="39"/>
      <c r="V15833" s="39"/>
      <c r="W15833" s="39"/>
      <c r="X15833" s="17"/>
      <c r="Y15833" s="12"/>
      <c r="Z15833" s="13"/>
    </row>
    <row r="15834" spans="1:26" x14ac:dyDescent="0.25">
      <c r="A15834" s="11"/>
      <c r="B15834" s="12"/>
      <c r="C15834" s="12"/>
      <c r="D15834" s="12"/>
      <c r="E15834" s="12"/>
      <c r="F15834" s="12"/>
      <c r="G15834" s="13"/>
      <c r="H15834" s="13"/>
      <c r="I15834" s="13"/>
      <c r="J15834" s="13"/>
      <c r="K15834" s="14"/>
      <c r="L15834" s="14"/>
      <c r="M15834" s="14"/>
      <c r="N15834" s="14"/>
      <c r="O15834" s="14"/>
      <c r="P15834" s="14"/>
      <c r="Q15834" s="39"/>
      <c r="R15834" s="39"/>
      <c r="S15834" s="39"/>
      <c r="T15834" s="39"/>
      <c r="U15834" s="39"/>
      <c r="V15834" s="39"/>
      <c r="W15834" s="30"/>
      <c r="X15834" s="17"/>
      <c r="Y15834" s="12"/>
      <c r="Z15834" s="13"/>
    </row>
    <row r="15835" spans="1:26" x14ac:dyDescent="0.25">
      <c r="A15835" s="11"/>
      <c r="B15835" s="12"/>
      <c r="C15835" s="12"/>
      <c r="D15835" s="12"/>
      <c r="E15835" s="12"/>
      <c r="F15835" s="12"/>
      <c r="G15835" s="13"/>
      <c r="H15835" s="13"/>
      <c r="I15835" s="13"/>
      <c r="J15835" s="13"/>
      <c r="K15835" s="14"/>
      <c r="L15835" s="14"/>
      <c r="M15835" s="14"/>
      <c r="N15835" s="14"/>
      <c r="O15835" s="14"/>
      <c r="P15835" s="14"/>
      <c r="Q15835" s="39"/>
      <c r="R15835" s="39"/>
      <c r="S15835" s="39"/>
      <c r="T15835" s="39"/>
      <c r="U15835" s="39"/>
      <c r="V15835" s="39"/>
      <c r="W15835" s="30"/>
      <c r="X15835" s="17"/>
      <c r="Y15835" s="12"/>
      <c r="Z15835" s="13"/>
    </row>
    <row r="15836" spans="1:26" x14ac:dyDescent="0.25">
      <c r="A15836" s="11"/>
      <c r="B15836" s="12"/>
      <c r="C15836" s="12"/>
      <c r="D15836" s="12"/>
      <c r="E15836" s="12"/>
      <c r="F15836" s="12"/>
      <c r="G15836" s="13"/>
      <c r="H15836" s="13"/>
      <c r="I15836" s="13"/>
      <c r="J15836" s="13"/>
      <c r="K15836" s="14"/>
      <c r="L15836" s="14"/>
      <c r="M15836" s="14"/>
      <c r="N15836" s="14"/>
      <c r="O15836" s="14"/>
      <c r="P15836" s="14"/>
      <c r="Q15836" s="39"/>
      <c r="R15836" s="39"/>
      <c r="S15836" s="39"/>
      <c r="T15836" s="39"/>
      <c r="U15836" s="39"/>
      <c r="V15836" s="39"/>
      <c r="W15836" s="17"/>
      <c r="X15836" s="17"/>
      <c r="Y15836" s="12"/>
      <c r="Z15836" s="13"/>
    </row>
    <row r="15837" spans="1:26" x14ac:dyDescent="0.25">
      <c r="A15837" s="11"/>
      <c r="B15837" s="12"/>
      <c r="C15837" s="12"/>
      <c r="D15837" s="12"/>
      <c r="E15837" s="12"/>
      <c r="F15837" s="12"/>
      <c r="G15837" s="13"/>
      <c r="H15837" s="13"/>
      <c r="I15837" s="13"/>
      <c r="J15837" s="13"/>
      <c r="K15837" s="14"/>
      <c r="L15837" s="14"/>
      <c r="M15837" s="14"/>
      <c r="N15837" s="14"/>
      <c r="O15837" s="14"/>
      <c r="P15837" s="12"/>
      <c r="Q15837" s="39"/>
      <c r="R15837" s="39"/>
      <c r="S15837" s="39"/>
      <c r="T15837" s="39"/>
      <c r="U15837" s="39"/>
      <c r="V15837" s="39"/>
      <c r="W15837" s="39"/>
      <c r="X15837" s="17"/>
      <c r="Y15837" s="12"/>
      <c r="Z15837" s="13"/>
    </row>
    <row r="15838" spans="1:26" x14ac:dyDescent="0.25">
      <c r="A15838" s="11"/>
      <c r="B15838" s="12"/>
      <c r="C15838" s="12"/>
      <c r="D15838" s="12"/>
      <c r="E15838" s="12"/>
      <c r="F15838" s="12"/>
      <c r="G15838" s="13"/>
      <c r="H15838" s="13"/>
      <c r="I15838" s="13"/>
      <c r="J15838" s="13"/>
      <c r="K15838" s="14"/>
      <c r="L15838" s="14"/>
      <c r="M15838" s="14"/>
      <c r="N15838" s="14"/>
      <c r="O15838" s="14"/>
      <c r="P15838" s="14"/>
      <c r="Q15838" s="39"/>
      <c r="R15838" s="39"/>
      <c r="S15838" s="39"/>
      <c r="T15838" s="39"/>
      <c r="U15838" s="39"/>
      <c r="V15838" s="39"/>
      <c r="W15838" s="16"/>
      <c r="X15838" s="17"/>
      <c r="Y15838" s="12"/>
      <c r="Z15838" s="13"/>
    </row>
    <row r="15839" spans="1:26" x14ac:dyDescent="0.25">
      <c r="A15839" s="11"/>
      <c r="B15839" s="12"/>
      <c r="C15839" s="12"/>
      <c r="D15839" s="12"/>
      <c r="E15839" s="12"/>
      <c r="F15839" s="12"/>
      <c r="G15839" s="13"/>
      <c r="H15839" s="13"/>
      <c r="I15839" s="13"/>
      <c r="J15839" s="13"/>
      <c r="K15839" s="14"/>
      <c r="L15839" s="14"/>
      <c r="M15839" s="14"/>
      <c r="N15839" s="14"/>
      <c r="O15839" s="14"/>
      <c r="P15839" s="12"/>
      <c r="Q15839" s="39"/>
      <c r="R15839" s="39"/>
      <c r="S15839" s="39"/>
      <c r="T15839" s="39"/>
      <c r="U15839" s="39"/>
      <c r="V15839" s="39"/>
      <c r="W15839" s="30"/>
      <c r="X15839" s="17"/>
      <c r="Y15839" s="12"/>
      <c r="Z15839" s="13"/>
    </row>
    <row r="15840" spans="1:26" x14ac:dyDescent="0.25">
      <c r="A15840" s="11"/>
      <c r="B15840" s="12"/>
      <c r="C15840" s="12"/>
      <c r="D15840" s="12"/>
      <c r="E15840" s="12"/>
      <c r="F15840" s="12"/>
      <c r="G15840" s="13"/>
      <c r="H15840" s="13"/>
      <c r="I15840" s="13"/>
      <c r="J15840" s="13"/>
      <c r="K15840" s="14"/>
      <c r="L15840" s="14"/>
      <c r="M15840" s="14"/>
      <c r="N15840" s="14"/>
      <c r="O15840" s="14"/>
      <c r="P15840" s="14"/>
      <c r="Q15840" s="39"/>
      <c r="R15840" s="39"/>
      <c r="S15840" s="39"/>
      <c r="T15840" s="39"/>
      <c r="U15840" s="39"/>
      <c r="V15840" s="39"/>
      <c r="W15840" s="30"/>
      <c r="X15840" s="17"/>
      <c r="Y15840" s="12"/>
      <c r="Z15840" s="13"/>
    </row>
    <row r="15841" spans="1:26" x14ac:dyDescent="0.25">
      <c r="A15841" s="11"/>
      <c r="B15841" s="12"/>
      <c r="C15841" s="12"/>
      <c r="D15841" s="12"/>
      <c r="E15841" s="12"/>
      <c r="F15841" s="12"/>
      <c r="G15841" s="13"/>
      <c r="H15841" s="13"/>
      <c r="I15841" s="13"/>
      <c r="J15841" s="13"/>
      <c r="K15841" s="14"/>
      <c r="L15841" s="14"/>
      <c r="M15841" s="14"/>
      <c r="N15841" s="14"/>
      <c r="O15841" s="14"/>
      <c r="P15841" s="14"/>
      <c r="Q15841" s="39"/>
      <c r="R15841" s="39"/>
      <c r="S15841" s="39"/>
      <c r="T15841" s="39"/>
      <c r="U15841" s="39"/>
      <c r="V15841" s="39"/>
      <c r="W15841" s="30"/>
      <c r="X15841" s="17"/>
      <c r="Y15841" s="12"/>
      <c r="Z15841" s="13"/>
    </row>
    <row r="15842" spans="1:26" x14ac:dyDescent="0.25">
      <c r="A15842" s="11"/>
      <c r="B15842" s="12"/>
      <c r="C15842" s="12"/>
      <c r="D15842" s="12"/>
      <c r="E15842" s="12"/>
      <c r="F15842" s="12"/>
      <c r="G15842" s="13"/>
      <c r="H15842" s="13"/>
      <c r="I15842" s="13"/>
      <c r="J15842" s="13"/>
      <c r="K15842" s="14"/>
      <c r="L15842" s="14"/>
      <c r="M15842" s="14"/>
      <c r="N15842" s="14"/>
      <c r="O15842" s="14"/>
      <c r="P15842" s="14"/>
      <c r="Q15842" s="39"/>
      <c r="R15842" s="39"/>
      <c r="S15842" s="39"/>
      <c r="T15842" s="39"/>
      <c r="U15842" s="39"/>
      <c r="V15842" s="39"/>
      <c r="W15842" s="30"/>
      <c r="X15842" s="17"/>
      <c r="Y15842" s="12"/>
      <c r="Z15842" s="13"/>
    </row>
    <row r="15843" spans="1:26" x14ac:dyDescent="0.25">
      <c r="A15843" s="11"/>
      <c r="B15843" s="12"/>
      <c r="C15843" s="12"/>
      <c r="D15843" s="12"/>
      <c r="E15843" s="12"/>
      <c r="F15843" s="12"/>
      <c r="G15843" s="13"/>
      <c r="H15843" s="13"/>
      <c r="I15843" s="13"/>
      <c r="J15843" s="13"/>
      <c r="K15843" s="14"/>
      <c r="L15843" s="14"/>
      <c r="M15843" s="14"/>
      <c r="N15843" s="14"/>
      <c r="O15843" s="14"/>
      <c r="P15843" s="14"/>
      <c r="Q15843" s="39"/>
      <c r="R15843" s="39"/>
      <c r="S15843" s="39"/>
      <c r="T15843" s="39"/>
      <c r="U15843" s="39"/>
      <c r="V15843" s="39"/>
      <c r="W15843" s="30"/>
      <c r="X15843" s="17"/>
      <c r="Y15843" s="12"/>
      <c r="Z15843" s="13"/>
    </row>
    <row r="15844" spans="1:26" x14ac:dyDescent="0.25">
      <c r="A15844" s="11"/>
      <c r="B15844" s="12"/>
      <c r="C15844" s="12"/>
      <c r="D15844" s="12"/>
      <c r="E15844" s="12"/>
      <c r="F15844" s="12"/>
      <c r="G15844" s="13"/>
      <c r="H15844" s="13"/>
      <c r="I15844" s="13"/>
      <c r="J15844" s="13"/>
      <c r="K15844" s="14"/>
      <c r="L15844" s="14"/>
      <c r="M15844" s="14"/>
      <c r="N15844" s="14"/>
      <c r="O15844" s="14"/>
      <c r="P15844" s="14"/>
      <c r="Q15844" s="39"/>
      <c r="R15844" s="39"/>
      <c r="S15844" s="39"/>
      <c r="T15844" s="39"/>
      <c r="U15844" s="39"/>
      <c r="V15844" s="39"/>
      <c r="W15844" s="39"/>
      <c r="X15844" s="17"/>
      <c r="Y15844" s="13"/>
      <c r="Z15844" s="13"/>
    </row>
    <row r="15845" spans="1:26" x14ac:dyDescent="0.25">
      <c r="A15845" s="11"/>
      <c r="B15845" s="12"/>
      <c r="C15845" s="12"/>
      <c r="D15845" s="12"/>
      <c r="E15845" s="12"/>
      <c r="F15845" s="12"/>
      <c r="G15845" s="13"/>
      <c r="H15845" s="13"/>
      <c r="I15845" s="13"/>
      <c r="J15845" s="13"/>
      <c r="K15845" s="14"/>
      <c r="L15845" s="14"/>
      <c r="M15845" s="14"/>
      <c r="N15845" s="14"/>
      <c r="O15845" s="14"/>
      <c r="P15845" s="14"/>
      <c r="Q15845" s="39"/>
      <c r="R15845" s="39"/>
      <c r="S15845" s="39"/>
      <c r="T15845" s="39"/>
      <c r="U15845" s="39"/>
      <c r="V15845" s="39"/>
      <c r="W15845" s="39"/>
      <c r="X15845" s="17"/>
      <c r="Y15845" s="13"/>
      <c r="Z15845" s="13"/>
    </row>
    <row r="15846" spans="1:26" x14ac:dyDescent="0.25">
      <c r="A15846" s="11"/>
      <c r="B15846" s="12"/>
      <c r="C15846" s="12"/>
      <c r="D15846" s="12"/>
      <c r="E15846" s="12"/>
      <c r="F15846" s="12"/>
      <c r="G15846" s="13"/>
      <c r="H15846" s="13"/>
      <c r="I15846" s="13"/>
      <c r="J15846" s="13"/>
      <c r="K15846" s="14"/>
      <c r="L15846" s="14"/>
      <c r="M15846" s="14"/>
      <c r="N15846" s="14"/>
      <c r="O15846" s="14"/>
      <c r="P15846" s="14"/>
      <c r="Q15846" s="39"/>
      <c r="R15846" s="39"/>
      <c r="S15846" s="39"/>
      <c r="T15846" s="39"/>
      <c r="U15846" s="39"/>
      <c r="V15846" s="39"/>
      <c r="W15846" s="39"/>
      <c r="X15846" s="17"/>
      <c r="Y15846" s="13"/>
      <c r="Z15846" s="13"/>
    </row>
    <row r="15847" spans="1:26" x14ac:dyDescent="0.25">
      <c r="A15847" s="11"/>
      <c r="B15847" s="12"/>
      <c r="C15847" s="12"/>
      <c r="D15847" s="12"/>
      <c r="E15847" s="12"/>
      <c r="F15847" s="12"/>
      <c r="G15847" s="13"/>
      <c r="H15847" s="13"/>
      <c r="I15847" s="13"/>
      <c r="J15847" s="13"/>
      <c r="K15847" s="14"/>
      <c r="L15847" s="14"/>
      <c r="M15847" s="14"/>
      <c r="N15847" s="14"/>
      <c r="O15847" s="14"/>
      <c r="P15847" s="14"/>
      <c r="Q15847" s="39"/>
      <c r="R15847" s="39"/>
      <c r="S15847" s="39"/>
      <c r="T15847" s="39"/>
      <c r="U15847" s="39"/>
      <c r="V15847" s="39"/>
      <c r="W15847" s="39"/>
      <c r="X15847" s="17"/>
      <c r="Y15847" s="13"/>
      <c r="Z15847" s="13"/>
    </row>
    <row r="15848" spans="1:26" x14ac:dyDescent="0.25">
      <c r="A15848" s="11"/>
      <c r="B15848" s="12"/>
      <c r="C15848" s="12"/>
      <c r="D15848" s="12"/>
      <c r="E15848" s="12"/>
      <c r="F15848" s="12"/>
      <c r="G15848" s="13"/>
      <c r="H15848" s="13"/>
      <c r="I15848" s="13"/>
      <c r="J15848" s="13"/>
      <c r="K15848" s="14"/>
      <c r="L15848" s="14"/>
      <c r="M15848" s="14"/>
      <c r="N15848" s="14"/>
      <c r="O15848" s="14"/>
      <c r="P15848" s="14"/>
      <c r="Q15848" s="39"/>
      <c r="R15848" s="39"/>
      <c r="S15848" s="39"/>
      <c r="T15848" s="39"/>
      <c r="U15848" s="39"/>
      <c r="V15848" s="39"/>
      <c r="W15848" s="15"/>
      <c r="X15848" s="17"/>
      <c r="Y15848" s="12"/>
      <c r="Z15848" s="13"/>
    </row>
    <row r="15849" spans="1:26" x14ac:dyDescent="0.25">
      <c r="A15849" s="11"/>
      <c r="B15849" s="12"/>
      <c r="C15849" s="12"/>
      <c r="D15849" s="12"/>
      <c r="E15849" s="12"/>
      <c r="F15849" s="12"/>
      <c r="G15849" s="13"/>
      <c r="H15849" s="13"/>
      <c r="I15849" s="13"/>
      <c r="J15849" s="13"/>
      <c r="K15849" s="14"/>
      <c r="L15849" s="14"/>
      <c r="M15849" s="14"/>
      <c r="N15849" s="14"/>
      <c r="O15849" s="14"/>
      <c r="P15849" s="12"/>
      <c r="Q15849" s="39"/>
      <c r="R15849" s="39"/>
      <c r="S15849" s="39"/>
      <c r="T15849" s="39"/>
      <c r="U15849" s="39"/>
      <c r="V15849" s="39"/>
      <c r="W15849" s="39"/>
      <c r="X15849" s="17"/>
      <c r="Y15849" s="12"/>
      <c r="Z15849" s="13"/>
    </row>
    <row r="15850" spans="1:26" x14ac:dyDescent="0.25">
      <c r="A15850" s="11"/>
      <c r="B15850" s="12"/>
      <c r="C15850" s="12"/>
      <c r="D15850" s="12"/>
      <c r="E15850" s="12"/>
      <c r="F15850" s="12"/>
      <c r="G15850" s="13"/>
      <c r="H15850" s="13"/>
      <c r="I15850" s="13"/>
      <c r="J15850" s="13"/>
      <c r="K15850" s="14"/>
      <c r="L15850" s="14"/>
      <c r="M15850" s="14"/>
      <c r="N15850" s="14"/>
      <c r="O15850" s="14"/>
      <c r="P15850" s="14"/>
      <c r="Q15850" s="39"/>
      <c r="R15850" s="39"/>
      <c r="S15850" s="39"/>
      <c r="T15850" s="39"/>
      <c r="U15850" s="39"/>
      <c r="V15850" s="39"/>
      <c r="W15850" s="16"/>
      <c r="X15850" s="17"/>
      <c r="Y15850" s="12"/>
      <c r="Z15850" s="13"/>
    </row>
    <row r="15851" spans="1:26" x14ac:dyDescent="0.25">
      <c r="A15851" s="11"/>
      <c r="B15851" s="12"/>
      <c r="C15851" s="12"/>
      <c r="D15851" s="12"/>
      <c r="E15851" s="12"/>
      <c r="F15851" s="12"/>
      <c r="G15851" s="13"/>
      <c r="H15851" s="13"/>
      <c r="I15851" s="13"/>
      <c r="J15851" s="13"/>
      <c r="K15851" s="14"/>
      <c r="L15851" s="14"/>
      <c r="M15851" s="14"/>
      <c r="N15851" s="14"/>
      <c r="O15851" s="14"/>
      <c r="P15851" s="13"/>
      <c r="Q15851" s="39"/>
      <c r="R15851" s="39"/>
      <c r="S15851" s="39"/>
      <c r="T15851" s="39"/>
      <c r="U15851" s="39"/>
      <c r="V15851" s="39"/>
      <c r="W15851" s="30"/>
      <c r="X15851" s="17"/>
      <c r="Y15851" s="12"/>
      <c r="Z15851" s="13"/>
    </row>
    <row r="15852" spans="1:26" x14ac:dyDescent="0.25">
      <c r="A15852" s="11"/>
      <c r="B15852" s="12"/>
      <c r="C15852" s="12"/>
      <c r="D15852" s="12"/>
      <c r="E15852" s="12"/>
      <c r="F15852" s="12"/>
      <c r="G15852" s="13"/>
      <c r="H15852" s="13"/>
      <c r="I15852" s="13"/>
      <c r="J15852" s="13"/>
      <c r="K15852" s="14"/>
      <c r="L15852" s="14"/>
      <c r="M15852" s="14"/>
      <c r="N15852" s="14"/>
      <c r="O15852" s="14"/>
      <c r="P15852" s="14"/>
      <c r="Q15852" s="39"/>
      <c r="R15852" s="39"/>
      <c r="S15852" s="39"/>
      <c r="T15852" s="39"/>
      <c r="U15852" s="39"/>
      <c r="V15852" s="39"/>
      <c r="W15852" s="30"/>
      <c r="X15852" s="17"/>
      <c r="Y15852" s="12"/>
      <c r="Z15852" s="13"/>
    </row>
    <row r="15853" spans="1:26" x14ac:dyDescent="0.25">
      <c r="A15853" s="11"/>
      <c r="B15853" s="12"/>
      <c r="C15853" s="12"/>
      <c r="D15853" s="12"/>
      <c r="E15853" s="12"/>
      <c r="F15853" s="12"/>
      <c r="G15853" s="13"/>
      <c r="H15853" s="13"/>
      <c r="I15853" s="13"/>
      <c r="J15853" s="13"/>
      <c r="K15853" s="14"/>
      <c r="L15853" s="14"/>
      <c r="M15853" s="14"/>
      <c r="N15853" s="14"/>
      <c r="O15853" s="14"/>
      <c r="P15853" s="13"/>
      <c r="Q15853" s="39"/>
      <c r="R15853" s="39"/>
      <c r="S15853" s="39"/>
      <c r="T15853" s="39"/>
      <c r="U15853" s="39"/>
      <c r="V15853" s="39"/>
      <c r="W15853" s="30"/>
      <c r="X15853" s="17"/>
      <c r="Y15853" s="12"/>
      <c r="Z15853" s="13"/>
    </row>
    <row r="15854" spans="1:26" x14ac:dyDescent="0.25">
      <c r="A15854" s="11"/>
      <c r="B15854" s="12"/>
      <c r="C15854" s="12"/>
      <c r="D15854" s="12"/>
      <c r="E15854" s="12"/>
      <c r="F15854" s="12"/>
      <c r="G15854" s="13"/>
      <c r="H15854" s="13"/>
      <c r="I15854" s="13"/>
      <c r="J15854" s="13"/>
      <c r="K15854" s="14"/>
      <c r="L15854" s="14"/>
      <c r="M15854" s="14"/>
      <c r="N15854" s="14"/>
      <c r="O15854" s="14"/>
      <c r="P15854" s="14"/>
      <c r="Q15854" s="39"/>
      <c r="R15854" s="39"/>
      <c r="S15854" s="39"/>
      <c r="T15854" s="39"/>
      <c r="U15854" s="39"/>
      <c r="V15854" s="39"/>
      <c r="W15854" s="39"/>
      <c r="X15854" s="17"/>
      <c r="Y15854" s="13"/>
      <c r="Z15854" s="13"/>
    </row>
    <row r="15855" spans="1:26" x14ac:dyDescent="0.25">
      <c r="A15855" s="11"/>
      <c r="B15855" s="12"/>
      <c r="C15855" s="12"/>
      <c r="D15855" s="12"/>
      <c r="E15855" s="12"/>
      <c r="F15855" s="12"/>
      <c r="G15855" s="13"/>
      <c r="H15855" s="13"/>
      <c r="I15855" s="13"/>
      <c r="J15855" s="13"/>
      <c r="K15855" s="14"/>
      <c r="L15855" s="14"/>
      <c r="M15855" s="14"/>
      <c r="N15855" s="14"/>
      <c r="O15855" s="14"/>
      <c r="P15855" s="13"/>
      <c r="Q15855" s="39"/>
      <c r="R15855" s="39"/>
      <c r="S15855" s="39"/>
      <c r="T15855" s="39"/>
      <c r="U15855" s="39"/>
      <c r="V15855" s="39"/>
      <c r="W15855" s="30"/>
      <c r="X15855" s="17"/>
      <c r="Y15855" s="12"/>
      <c r="Z15855" s="13"/>
    </row>
    <row r="15856" spans="1:26" x14ac:dyDescent="0.25">
      <c r="A15856" s="11"/>
      <c r="B15856" s="12"/>
      <c r="C15856" s="12"/>
      <c r="D15856" s="12"/>
      <c r="E15856" s="12"/>
      <c r="F15856" s="12"/>
      <c r="G15856" s="13"/>
      <c r="H15856" s="13"/>
      <c r="I15856" s="13"/>
      <c r="J15856" s="13"/>
      <c r="K15856" s="14"/>
      <c r="L15856" s="14"/>
      <c r="M15856" s="14"/>
      <c r="N15856" s="14"/>
      <c r="O15856" s="14"/>
      <c r="P15856" s="13"/>
      <c r="Q15856" s="39"/>
      <c r="R15856" s="39"/>
      <c r="S15856" s="39"/>
      <c r="T15856" s="39"/>
      <c r="U15856" s="39"/>
      <c r="V15856" s="39"/>
      <c r="W15856" s="30"/>
      <c r="X15856" s="17"/>
      <c r="Y15856" s="12"/>
      <c r="Z15856" s="13"/>
    </row>
    <row r="15857" spans="1:26" x14ac:dyDescent="0.25">
      <c r="A15857" s="11"/>
      <c r="B15857" s="12"/>
      <c r="C15857" s="12"/>
      <c r="D15857" s="12"/>
      <c r="E15857" s="12"/>
      <c r="F15857" s="12"/>
      <c r="G15857" s="13"/>
      <c r="H15857" s="13"/>
      <c r="I15857" s="13"/>
      <c r="J15857" s="13"/>
      <c r="K15857" s="14"/>
      <c r="L15857" s="14"/>
      <c r="M15857" s="14"/>
      <c r="N15857" s="14"/>
      <c r="O15857" s="14"/>
      <c r="P15857" s="14"/>
      <c r="Q15857" s="39"/>
      <c r="R15857" s="39"/>
      <c r="S15857" s="39"/>
      <c r="T15857" s="39"/>
      <c r="U15857" s="39"/>
      <c r="V15857" s="39"/>
      <c r="W15857" s="30"/>
      <c r="X15857" s="17"/>
      <c r="Y15857" s="12"/>
      <c r="Z15857" s="13"/>
    </row>
    <row r="15858" spans="1:26" x14ac:dyDescent="0.25">
      <c r="A15858" s="11"/>
      <c r="B15858" s="12"/>
      <c r="C15858" s="12"/>
      <c r="D15858" s="12"/>
      <c r="E15858" s="12"/>
      <c r="F15858" s="12"/>
      <c r="G15858" s="13"/>
      <c r="H15858" s="13"/>
      <c r="I15858" s="13"/>
      <c r="J15858" s="13"/>
      <c r="K15858" s="14"/>
      <c r="L15858" s="14"/>
      <c r="M15858" s="14"/>
      <c r="N15858" s="14"/>
      <c r="O15858" s="14"/>
      <c r="P15858" s="14"/>
      <c r="Q15858" s="39"/>
      <c r="R15858" s="39"/>
      <c r="S15858" s="39"/>
      <c r="T15858" s="39"/>
      <c r="U15858" s="39"/>
      <c r="V15858" s="39"/>
      <c r="W15858" s="30"/>
      <c r="X15858" s="17"/>
      <c r="Y15858" s="12"/>
      <c r="Z15858" s="13"/>
    </row>
    <row r="15859" spans="1:26" x14ac:dyDescent="0.25">
      <c r="A15859" s="11"/>
      <c r="B15859" s="12"/>
      <c r="C15859" s="12"/>
      <c r="D15859" s="12"/>
      <c r="E15859" s="12"/>
      <c r="F15859" s="12"/>
      <c r="G15859" s="13"/>
      <c r="H15859" s="13"/>
      <c r="I15859" s="13"/>
      <c r="J15859" s="13"/>
      <c r="K15859" s="14"/>
      <c r="L15859" s="14"/>
      <c r="M15859" s="14"/>
      <c r="N15859" s="14"/>
      <c r="O15859" s="14"/>
      <c r="P15859" s="14"/>
      <c r="Q15859" s="39"/>
      <c r="R15859" s="39"/>
      <c r="S15859" s="39"/>
      <c r="T15859" s="39"/>
      <c r="U15859" s="39"/>
      <c r="V15859" s="39"/>
      <c r="W15859" s="30"/>
      <c r="X15859" s="17"/>
      <c r="Y15859" s="12"/>
      <c r="Z15859" s="13"/>
    </row>
    <row r="15860" spans="1:26" x14ac:dyDescent="0.25">
      <c r="A15860" s="11"/>
      <c r="B15860" s="12"/>
      <c r="C15860" s="12"/>
      <c r="D15860" s="12"/>
      <c r="E15860" s="12"/>
      <c r="F15860" s="12"/>
      <c r="G15860" s="13"/>
      <c r="H15860" s="13"/>
      <c r="I15860" s="13"/>
      <c r="J15860" s="13"/>
      <c r="K15860" s="14"/>
      <c r="L15860" s="14"/>
      <c r="M15860" s="14"/>
      <c r="N15860" s="14"/>
      <c r="O15860" s="14"/>
      <c r="P15860" s="14"/>
      <c r="Q15860" s="39"/>
      <c r="R15860" s="39"/>
      <c r="S15860" s="39"/>
      <c r="T15860" s="39"/>
      <c r="U15860" s="39"/>
      <c r="V15860" s="39"/>
      <c r="W15860" s="39"/>
      <c r="X15860" s="17"/>
      <c r="Y15860" s="13"/>
      <c r="Z15860" s="13"/>
    </row>
    <row r="15861" spans="1:26" x14ac:dyDescent="0.25">
      <c r="A15861" s="11"/>
      <c r="B15861" s="12"/>
      <c r="C15861" s="12"/>
      <c r="D15861" s="12"/>
      <c r="E15861" s="12"/>
      <c r="F15861" s="12"/>
      <c r="G15861" s="13"/>
      <c r="H15861" s="13"/>
      <c r="I15861" s="13"/>
      <c r="J15861" s="13"/>
      <c r="K15861" s="14"/>
      <c r="L15861" s="14"/>
      <c r="M15861" s="14"/>
      <c r="N15861" s="14"/>
      <c r="O15861" s="14"/>
      <c r="P15861" s="14"/>
      <c r="Q15861" s="39"/>
      <c r="R15861" s="39"/>
      <c r="S15861" s="39"/>
      <c r="T15861" s="39"/>
      <c r="U15861" s="39"/>
      <c r="V15861" s="39"/>
      <c r="W15861" s="30"/>
      <c r="X15861" s="17"/>
      <c r="Y15861" s="12"/>
      <c r="Z15861" s="13"/>
    </row>
    <row r="15862" spans="1:26" x14ac:dyDescent="0.25">
      <c r="A15862" s="11"/>
      <c r="B15862" s="12"/>
      <c r="C15862" s="12"/>
      <c r="D15862" s="12"/>
      <c r="E15862" s="12"/>
      <c r="F15862" s="12"/>
      <c r="G15862" s="13"/>
      <c r="H15862" s="13"/>
      <c r="I15862" s="13"/>
      <c r="J15862" s="13"/>
      <c r="K15862" s="14"/>
      <c r="L15862" s="14"/>
      <c r="M15862" s="14"/>
      <c r="N15862" s="14"/>
      <c r="O15862" s="14"/>
      <c r="P15862" s="13"/>
      <c r="Q15862" s="39"/>
      <c r="R15862" s="39"/>
      <c r="S15862" s="39"/>
      <c r="T15862" s="39"/>
      <c r="U15862" s="39"/>
      <c r="V15862" s="39"/>
      <c r="W15862" s="39"/>
      <c r="X15862" s="17"/>
      <c r="Y15862" s="13"/>
      <c r="Z15862" s="13"/>
    </row>
    <row r="15863" spans="1:26" x14ac:dyDescent="0.25">
      <c r="A15863" s="11"/>
      <c r="B15863" s="12"/>
      <c r="C15863" s="12"/>
      <c r="D15863" s="12"/>
      <c r="E15863" s="12"/>
      <c r="F15863" s="12"/>
      <c r="G15863" s="13"/>
      <c r="H15863" s="13"/>
      <c r="I15863" s="13"/>
      <c r="J15863" s="13"/>
      <c r="K15863" s="14"/>
      <c r="L15863" s="14"/>
      <c r="M15863" s="14"/>
      <c r="N15863" s="14"/>
      <c r="O15863" s="14"/>
      <c r="P15863" s="14"/>
      <c r="Q15863" s="39"/>
      <c r="R15863" s="39"/>
      <c r="S15863" s="39"/>
      <c r="T15863" s="39"/>
      <c r="U15863" s="39"/>
      <c r="V15863" s="39"/>
      <c r="W15863" s="13"/>
      <c r="X15863" s="17"/>
      <c r="Y15863" s="12"/>
      <c r="Z15863" s="13"/>
    </row>
    <row r="15864" spans="1:26" x14ac:dyDescent="0.25">
      <c r="A15864" s="11"/>
      <c r="B15864" s="12"/>
      <c r="C15864" s="12"/>
      <c r="D15864" s="12"/>
      <c r="E15864" s="12"/>
      <c r="F15864" s="12"/>
      <c r="G15864" s="13"/>
      <c r="H15864" s="13"/>
      <c r="I15864" s="13"/>
      <c r="J15864" s="13"/>
      <c r="K15864" s="14"/>
      <c r="L15864" s="14"/>
      <c r="M15864" s="14"/>
      <c r="N15864" s="14"/>
      <c r="O15864" s="14"/>
      <c r="P15864" s="14"/>
      <c r="Q15864" s="39"/>
      <c r="R15864" s="39"/>
      <c r="S15864" s="39"/>
      <c r="T15864" s="39"/>
      <c r="U15864" s="39"/>
      <c r="V15864" s="39"/>
      <c r="W15864" s="13"/>
      <c r="X15864" s="17"/>
      <c r="Y15864" s="12"/>
      <c r="Z15864" s="13"/>
    </row>
    <row r="15865" spans="1:26" x14ac:dyDescent="0.25">
      <c r="A15865" s="11"/>
      <c r="B15865" s="12"/>
      <c r="C15865" s="12"/>
      <c r="D15865" s="12"/>
      <c r="E15865" s="12"/>
      <c r="F15865" s="12"/>
      <c r="G15865" s="13"/>
      <c r="H15865" s="13"/>
      <c r="I15865" s="13"/>
      <c r="J15865" s="13"/>
      <c r="K15865" s="14"/>
      <c r="L15865" s="14"/>
      <c r="M15865" s="14"/>
      <c r="N15865" s="14"/>
      <c r="O15865" s="14"/>
      <c r="P15865" s="13"/>
      <c r="Q15865" s="39"/>
      <c r="R15865" s="39"/>
      <c r="S15865" s="39"/>
      <c r="T15865" s="39"/>
      <c r="U15865" s="39"/>
      <c r="V15865" s="39"/>
      <c r="W15865" s="39"/>
      <c r="X15865" s="17"/>
      <c r="Y15865" s="13"/>
      <c r="Z15865" s="13"/>
    </row>
    <row r="15866" spans="1:26" x14ac:dyDescent="0.25">
      <c r="A15866" s="11"/>
      <c r="B15866" s="12"/>
      <c r="C15866" s="12"/>
      <c r="D15866" s="12"/>
      <c r="E15866" s="12"/>
      <c r="F15866" s="12"/>
      <c r="G15866" s="13"/>
      <c r="H15866" s="13"/>
      <c r="I15866" s="13"/>
      <c r="J15866" s="13"/>
      <c r="K15866" s="14"/>
      <c r="L15866" s="14"/>
      <c r="M15866" s="14"/>
      <c r="N15866" s="14"/>
      <c r="O15866" s="14"/>
      <c r="P15866" s="14"/>
      <c r="Q15866" s="39"/>
      <c r="R15866" s="39"/>
      <c r="S15866" s="39"/>
      <c r="T15866" s="39"/>
      <c r="U15866" s="39"/>
      <c r="V15866" s="39"/>
      <c r="W15866" s="13"/>
      <c r="X15866" s="17"/>
      <c r="Y15866" s="12"/>
      <c r="Z15866" s="13"/>
    </row>
    <row r="15867" spans="1:26" x14ac:dyDescent="0.25">
      <c r="A15867" s="11"/>
      <c r="B15867" s="12"/>
      <c r="C15867" s="12"/>
      <c r="D15867" s="12"/>
      <c r="E15867" s="12"/>
      <c r="F15867" s="12"/>
      <c r="G15867" s="13"/>
      <c r="H15867" s="13"/>
      <c r="I15867" s="13"/>
      <c r="J15867" s="13"/>
      <c r="K15867" s="14"/>
      <c r="L15867" s="14"/>
      <c r="M15867" s="14"/>
      <c r="N15867" s="14"/>
      <c r="O15867" s="14"/>
      <c r="P15867" s="14"/>
      <c r="Q15867" s="39"/>
      <c r="R15867" s="39"/>
      <c r="S15867" s="39"/>
      <c r="T15867" s="39"/>
      <c r="U15867" s="39"/>
      <c r="V15867" s="39"/>
      <c r="W15867" s="13"/>
      <c r="X15867" s="17"/>
      <c r="Y15867" s="12"/>
      <c r="Z15867" s="13"/>
    </row>
    <row r="15868" spans="1:26" x14ac:dyDescent="0.25">
      <c r="A15868" s="11"/>
      <c r="B15868" s="12"/>
      <c r="C15868" s="12"/>
      <c r="D15868" s="12"/>
      <c r="E15868" s="12"/>
      <c r="F15868" s="12"/>
      <c r="G15868" s="13"/>
      <c r="H15868" s="13"/>
      <c r="I15868" s="13"/>
      <c r="J15868" s="13"/>
      <c r="K15868" s="14"/>
      <c r="L15868" s="14"/>
      <c r="M15868" s="14"/>
      <c r="N15868" s="14"/>
      <c r="O15868" s="14"/>
      <c r="P15868" s="14"/>
      <c r="Q15868" s="39"/>
      <c r="R15868" s="39"/>
      <c r="S15868" s="39"/>
      <c r="T15868" s="39"/>
      <c r="U15868" s="39"/>
      <c r="V15868" s="39"/>
      <c r="W15868" s="13"/>
      <c r="X15868" s="17"/>
      <c r="Y15868" s="12"/>
      <c r="Z15868" s="13"/>
    </row>
    <row r="15869" spans="1:26" x14ac:dyDescent="0.25">
      <c r="A15869" s="11"/>
      <c r="B15869" s="12"/>
      <c r="C15869" s="12"/>
      <c r="D15869" s="12"/>
      <c r="E15869" s="12"/>
      <c r="F15869" s="12"/>
      <c r="G15869" s="13"/>
      <c r="H15869" s="13"/>
      <c r="I15869" s="13"/>
      <c r="J15869" s="13"/>
      <c r="K15869" s="14"/>
      <c r="L15869" s="14"/>
      <c r="M15869" s="14"/>
      <c r="N15869" s="14"/>
      <c r="O15869" s="14"/>
      <c r="P15869" s="14"/>
      <c r="Q15869" s="39"/>
      <c r="R15869" s="39"/>
      <c r="S15869" s="39"/>
      <c r="T15869" s="39"/>
      <c r="U15869" s="39"/>
      <c r="V15869" s="39"/>
      <c r="W15869" s="13"/>
      <c r="X15869" s="17"/>
      <c r="Y15869" s="12"/>
      <c r="Z15869" s="13"/>
    </row>
    <row r="15870" spans="1:26" x14ac:dyDescent="0.25">
      <c r="A15870" s="11"/>
      <c r="B15870" s="12"/>
      <c r="C15870" s="12"/>
      <c r="D15870" s="12"/>
      <c r="E15870" s="12"/>
      <c r="F15870" s="12"/>
      <c r="G15870" s="13"/>
      <c r="H15870" s="13"/>
      <c r="I15870" s="13"/>
      <c r="J15870" s="13"/>
      <c r="K15870" s="14"/>
      <c r="L15870" s="14"/>
      <c r="M15870" s="14"/>
      <c r="N15870" s="14"/>
      <c r="O15870" s="14"/>
      <c r="P15870" s="14"/>
      <c r="Q15870" s="39"/>
      <c r="R15870" s="39"/>
      <c r="S15870" s="39"/>
      <c r="T15870" s="39"/>
      <c r="U15870" s="39"/>
      <c r="V15870" s="39"/>
      <c r="W15870" s="13"/>
      <c r="X15870" s="17"/>
      <c r="Y15870" s="12"/>
      <c r="Z15870" s="13"/>
    </row>
    <row r="15871" spans="1:26" x14ac:dyDescent="0.25">
      <c r="A15871" s="11"/>
      <c r="B15871" s="12"/>
      <c r="C15871" s="12"/>
      <c r="D15871" s="12"/>
      <c r="E15871" s="12"/>
      <c r="F15871" s="12"/>
      <c r="G15871" s="13"/>
      <c r="H15871" s="13"/>
      <c r="I15871" s="13"/>
      <c r="J15871" s="13"/>
      <c r="K15871" s="14"/>
      <c r="L15871" s="14"/>
      <c r="M15871" s="14"/>
      <c r="N15871" s="14"/>
      <c r="O15871" s="14"/>
      <c r="P15871" s="14"/>
      <c r="Q15871" s="39"/>
      <c r="R15871" s="39"/>
      <c r="S15871" s="39"/>
      <c r="T15871" s="39"/>
      <c r="U15871" s="39"/>
      <c r="V15871" s="39"/>
      <c r="W15871" s="13"/>
      <c r="X15871" s="17"/>
      <c r="Y15871" s="12"/>
      <c r="Z15871" s="13"/>
    </row>
    <row r="15872" spans="1:26" x14ac:dyDescent="0.25">
      <c r="A15872" s="11"/>
      <c r="B15872" s="12"/>
      <c r="C15872" s="12"/>
      <c r="D15872" s="12"/>
      <c r="E15872" s="12"/>
      <c r="F15872" s="12"/>
      <c r="G15872" s="13"/>
      <c r="H15872" s="13"/>
      <c r="I15872" s="13"/>
      <c r="J15872" s="13"/>
      <c r="K15872" s="14"/>
      <c r="L15872" s="14"/>
      <c r="M15872" s="14"/>
      <c r="N15872" s="14"/>
      <c r="O15872" s="14"/>
      <c r="P15872" s="14"/>
      <c r="Q15872" s="39"/>
      <c r="R15872" s="39"/>
      <c r="S15872" s="39"/>
      <c r="T15872" s="39"/>
      <c r="U15872" s="39"/>
      <c r="V15872" s="39"/>
      <c r="W15872" s="13"/>
      <c r="X15872" s="17"/>
      <c r="Y15872" s="12"/>
      <c r="Z15872" s="13"/>
    </row>
    <row r="15873" spans="1:26" x14ac:dyDescent="0.25">
      <c r="A15873" s="11"/>
      <c r="B15873" s="12"/>
      <c r="C15873" s="12"/>
      <c r="D15873" s="12"/>
      <c r="E15873" s="12"/>
      <c r="F15873" s="12"/>
      <c r="G15873" s="13"/>
      <c r="H15873" s="13"/>
      <c r="I15873" s="13"/>
      <c r="J15873" s="13"/>
      <c r="K15873" s="14"/>
      <c r="L15873" s="14"/>
      <c r="M15873" s="14"/>
      <c r="N15873" s="14"/>
      <c r="O15873" s="14"/>
      <c r="P15873" s="14"/>
      <c r="Q15873" s="39"/>
      <c r="R15873" s="39"/>
      <c r="S15873" s="39"/>
      <c r="T15873" s="39"/>
      <c r="U15873" s="39"/>
      <c r="V15873" s="39"/>
      <c r="W15873" s="13"/>
      <c r="X15873" s="17"/>
      <c r="Y15873" s="12"/>
      <c r="Z15873" s="13"/>
    </row>
    <row r="15874" spans="1:26" x14ac:dyDescent="0.25">
      <c r="A15874" s="11"/>
      <c r="B15874" s="12"/>
      <c r="C15874" s="12"/>
      <c r="D15874" s="12"/>
      <c r="E15874" s="12"/>
      <c r="F15874" s="12"/>
      <c r="G15874" s="13"/>
      <c r="H15874" s="13"/>
      <c r="I15874" s="13"/>
      <c r="J15874" s="13"/>
      <c r="K15874" s="14"/>
      <c r="L15874" s="14"/>
      <c r="M15874" s="14"/>
      <c r="N15874" s="14"/>
      <c r="O15874" s="14"/>
      <c r="P15874" s="14"/>
      <c r="Q15874" s="39"/>
      <c r="R15874" s="39"/>
      <c r="S15874" s="39"/>
      <c r="T15874" s="39"/>
      <c r="U15874" s="39"/>
      <c r="V15874" s="39"/>
      <c r="W15874" s="13"/>
      <c r="X15874" s="17"/>
      <c r="Y15874" s="12"/>
      <c r="Z15874" s="13"/>
    </row>
    <row r="15875" spans="1:26" x14ac:dyDescent="0.25">
      <c r="A15875" s="11"/>
      <c r="B15875" s="12"/>
      <c r="C15875" s="12"/>
      <c r="D15875" s="12"/>
      <c r="E15875" s="12"/>
      <c r="F15875" s="12"/>
      <c r="G15875" s="13"/>
      <c r="H15875" s="13"/>
      <c r="I15875" s="13"/>
      <c r="J15875" s="13"/>
      <c r="K15875" s="14"/>
      <c r="L15875" s="14"/>
      <c r="M15875" s="14"/>
      <c r="N15875" s="14"/>
      <c r="O15875" s="14"/>
      <c r="P15875" s="13"/>
      <c r="Q15875" s="39"/>
      <c r="R15875" s="39"/>
      <c r="S15875" s="39"/>
      <c r="T15875" s="39"/>
      <c r="U15875" s="39"/>
      <c r="V15875" s="39"/>
      <c r="W15875" s="39"/>
      <c r="X15875" s="17"/>
      <c r="Y15875" s="12"/>
      <c r="Z15875" s="13"/>
    </row>
    <row r="15876" spans="1:26" x14ac:dyDescent="0.25">
      <c r="A15876" s="11"/>
      <c r="B15876" s="12"/>
      <c r="C15876" s="12"/>
      <c r="D15876" s="12"/>
      <c r="E15876" s="12"/>
      <c r="F15876" s="12"/>
      <c r="G15876" s="13"/>
      <c r="H15876" s="13"/>
      <c r="I15876" s="13"/>
      <c r="J15876" s="13"/>
      <c r="K15876" s="14"/>
      <c r="L15876" s="14"/>
      <c r="M15876" s="14"/>
      <c r="N15876" s="14"/>
      <c r="O15876" s="14"/>
      <c r="P15876" s="14"/>
      <c r="Q15876" s="39"/>
      <c r="R15876" s="39"/>
      <c r="S15876" s="39"/>
      <c r="T15876" s="39"/>
      <c r="U15876" s="39"/>
      <c r="V15876" s="39"/>
      <c r="W15876" s="13"/>
      <c r="X15876" s="17"/>
      <c r="Y15876" s="12"/>
      <c r="Z15876" s="13"/>
    </row>
    <row r="15877" spans="1:26" x14ac:dyDescent="0.25">
      <c r="A15877" s="11"/>
      <c r="B15877" s="12"/>
      <c r="C15877" s="12"/>
      <c r="D15877" s="12"/>
      <c r="E15877" s="12"/>
      <c r="F15877" s="12"/>
      <c r="G15877" s="13"/>
      <c r="H15877" s="13"/>
      <c r="I15877" s="13"/>
      <c r="J15877" s="13"/>
      <c r="K15877" s="14"/>
      <c r="L15877" s="14"/>
      <c r="M15877" s="14"/>
      <c r="N15877" s="14"/>
      <c r="O15877" s="14"/>
      <c r="P15877" s="14"/>
      <c r="Q15877" s="39"/>
      <c r="R15877" s="39"/>
      <c r="S15877" s="39"/>
      <c r="T15877" s="39"/>
      <c r="U15877" s="39"/>
      <c r="V15877" s="39"/>
      <c r="W15877" s="39"/>
      <c r="X15877" s="17"/>
      <c r="Y15877" s="12"/>
      <c r="Z15877" s="13"/>
    </row>
    <row r="15878" spans="1:26" x14ac:dyDescent="0.25">
      <c r="A15878" s="11"/>
      <c r="B15878" s="12"/>
      <c r="C15878" s="12"/>
      <c r="D15878" s="12"/>
      <c r="E15878" s="12"/>
      <c r="F15878" s="12"/>
      <c r="G15878" s="13"/>
      <c r="H15878" s="13"/>
      <c r="I15878" s="13"/>
      <c r="J15878" s="13"/>
      <c r="K15878" s="14"/>
      <c r="L15878" s="14"/>
      <c r="M15878" s="14"/>
      <c r="N15878" s="14"/>
      <c r="O15878" s="14"/>
      <c r="P15878" s="13"/>
      <c r="Q15878" s="39"/>
      <c r="R15878" s="39"/>
      <c r="S15878" s="39"/>
      <c r="T15878" s="39"/>
      <c r="U15878" s="39"/>
      <c r="V15878" s="39"/>
      <c r="W15878" s="13"/>
      <c r="X15878" s="17"/>
      <c r="Y15878" s="12"/>
      <c r="Z15878" s="13"/>
    </row>
    <row r="15879" spans="1:26" x14ac:dyDescent="0.25">
      <c r="A15879" s="11"/>
      <c r="B15879" s="12"/>
      <c r="C15879" s="12"/>
      <c r="D15879" s="12"/>
      <c r="E15879" s="12"/>
      <c r="F15879" s="12"/>
      <c r="G15879" s="13"/>
      <c r="H15879" s="13"/>
      <c r="I15879" s="13"/>
      <c r="J15879" s="13"/>
      <c r="K15879" s="14"/>
      <c r="L15879" s="14"/>
      <c r="M15879" s="14"/>
      <c r="N15879" s="14"/>
      <c r="O15879" s="14"/>
      <c r="P15879" s="14"/>
      <c r="Q15879" s="39"/>
      <c r="R15879" s="39"/>
      <c r="S15879" s="39"/>
      <c r="T15879" s="39"/>
      <c r="U15879" s="39"/>
      <c r="V15879" s="39"/>
      <c r="W15879" s="13"/>
      <c r="X15879" s="17"/>
      <c r="Y15879" s="12"/>
      <c r="Z15879" s="13"/>
    </row>
    <row r="15880" spans="1:26" x14ac:dyDescent="0.25">
      <c r="A15880" s="11"/>
      <c r="B15880" s="12"/>
      <c r="C15880" s="12"/>
      <c r="D15880" s="12"/>
      <c r="E15880" s="12"/>
      <c r="F15880" s="12"/>
      <c r="G15880" s="13"/>
      <c r="H15880" s="13"/>
      <c r="I15880" s="13"/>
      <c r="J15880" s="13"/>
      <c r="K15880" s="14"/>
      <c r="L15880" s="14"/>
      <c r="M15880" s="14"/>
      <c r="N15880" s="14"/>
      <c r="O15880" s="14"/>
      <c r="P15880" s="13"/>
      <c r="Q15880" s="39"/>
      <c r="R15880" s="39"/>
      <c r="S15880" s="39"/>
      <c r="T15880" s="39"/>
      <c r="U15880" s="39"/>
      <c r="V15880" s="39"/>
      <c r="W15880" s="13"/>
      <c r="X15880" s="17"/>
      <c r="Y15880" s="12"/>
      <c r="Z15880" s="13"/>
    </row>
    <row r="15881" spans="1:26" x14ac:dyDescent="0.25">
      <c r="A15881" s="11"/>
      <c r="B15881" s="12"/>
      <c r="C15881" s="12"/>
      <c r="D15881" s="12"/>
      <c r="E15881" s="12"/>
      <c r="F15881" s="12"/>
      <c r="G15881" s="13"/>
      <c r="H15881" s="13"/>
      <c r="I15881" s="13"/>
      <c r="J15881" s="13"/>
      <c r="K15881" s="14"/>
      <c r="L15881" s="14"/>
      <c r="M15881" s="14"/>
      <c r="N15881" s="14"/>
      <c r="O15881" s="14"/>
      <c r="P15881" s="14"/>
      <c r="Q15881" s="39"/>
      <c r="R15881" s="39"/>
      <c r="S15881" s="39"/>
      <c r="T15881" s="39"/>
      <c r="U15881" s="39"/>
      <c r="V15881" s="39"/>
      <c r="W15881" s="13"/>
      <c r="X15881" s="17"/>
      <c r="Y15881" s="12"/>
      <c r="Z15881" s="13"/>
    </row>
    <row r="15882" spans="1:26" x14ac:dyDescent="0.25">
      <c r="A15882" s="11"/>
      <c r="B15882" s="12"/>
      <c r="C15882" s="12"/>
      <c r="D15882" s="12"/>
      <c r="E15882" s="12"/>
      <c r="F15882" s="12"/>
      <c r="G15882" s="13"/>
      <c r="H15882" s="13"/>
      <c r="I15882" s="13"/>
      <c r="J15882" s="13"/>
      <c r="K15882" s="14"/>
      <c r="L15882" s="14"/>
      <c r="M15882" s="14"/>
      <c r="N15882" s="14"/>
      <c r="O15882" s="14"/>
      <c r="P15882" s="14"/>
      <c r="Q15882" s="39"/>
      <c r="R15882" s="39"/>
      <c r="S15882" s="39"/>
      <c r="T15882" s="39"/>
      <c r="U15882" s="39"/>
      <c r="V15882" s="39"/>
      <c r="W15882" s="13"/>
      <c r="X15882" s="17"/>
      <c r="Y15882" s="12"/>
      <c r="Z15882" s="13"/>
    </row>
    <row r="15883" spans="1:26" x14ac:dyDescent="0.25">
      <c r="A15883" s="11"/>
      <c r="B15883" s="12"/>
      <c r="C15883" s="12"/>
      <c r="D15883" s="12"/>
      <c r="E15883" s="12"/>
      <c r="F15883" s="12"/>
      <c r="G15883" s="13"/>
      <c r="H15883" s="13"/>
      <c r="I15883" s="13"/>
      <c r="J15883" s="13"/>
      <c r="K15883" s="14"/>
      <c r="L15883" s="14"/>
      <c r="M15883" s="14"/>
      <c r="N15883" s="14"/>
      <c r="O15883" s="14"/>
      <c r="P15883" s="14"/>
      <c r="Q15883" s="39"/>
      <c r="R15883" s="39"/>
      <c r="S15883" s="39"/>
      <c r="T15883" s="39"/>
      <c r="U15883" s="39"/>
      <c r="V15883" s="39"/>
      <c r="W15883" s="13"/>
      <c r="X15883" s="17"/>
      <c r="Y15883" s="12"/>
      <c r="Z15883" s="13"/>
    </row>
    <row r="15884" spans="1:26" x14ac:dyDescent="0.25">
      <c r="A15884" s="11"/>
      <c r="B15884" s="12"/>
      <c r="C15884" s="12"/>
      <c r="D15884" s="12"/>
      <c r="E15884" s="12"/>
      <c r="F15884" s="12"/>
      <c r="G15884" s="13"/>
      <c r="H15884" s="13"/>
      <c r="I15884" s="13"/>
      <c r="J15884" s="13"/>
      <c r="K15884" s="14"/>
      <c r="L15884" s="14"/>
      <c r="M15884" s="14"/>
      <c r="N15884" s="14"/>
      <c r="O15884" s="14"/>
      <c r="P15884" s="13"/>
      <c r="Q15884" s="39"/>
      <c r="R15884" s="39"/>
      <c r="S15884" s="39"/>
      <c r="T15884" s="39"/>
      <c r="U15884" s="39"/>
      <c r="V15884" s="39"/>
      <c r="W15884" s="13"/>
      <c r="X15884" s="17"/>
      <c r="Y15884" s="12"/>
      <c r="Z15884" s="13"/>
    </row>
    <row r="15885" spans="1:26" x14ac:dyDescent="0.25">
      <c r="A15885" s="11"/>
      <c r="B15885" s="12"/>
      <c r="C15885" s="12"/>
      <c r="D15885" s="12"/>
      <c r="E15885" s="12"/>
      <c r="F15885" s="12"/>
      <c r="G15885" s="13"/>
      <c r="H15885" s="13"/>
      <c r="I15885" s="13"/>
      <c r="J15885" s="13"/>
      <c r="K15885" s="14"/>
      <c r="L15885" s="14"/>
      <c r="M15885" s="14"/>
      <c r="N15885" s="14"/>
      <c r="O15885" s="14"/>
      <c r="P15885" s="14"/>
      <c r="Q15885" s="39"/>
      <c r="R15885" s="39"/>
      <c r="S15885" s="39"/>
      <c r="T15885" s="39"/>
      <c r="U15885" s="39"/>
      <c r="V15885" s="39"/>
      <c r="W15885" s="13"/>
      <c r="X15885" s="17"/>
      <c r="Y15885" s="12"/>
      <c r="Z15885" s="13"/>
    </row>
    <row r="15886" spans="1:26" x14ac:dyDescent="0.25">
      <c r="A15886" s="11"/>
      <c r="B15886" s="12"/>
      <c r="C15886" s="12"/>
      <c r="D15886" s="12"/>
      <c r="E15886" s="12"/>
      <c r="F15886" s="12"/>
      <c r="G15886" s="13"/>
      <c r="H15886" s="13"/>
      <c r="I15886" s="13"/>
      <c r="J15886" s="13"/>
      <c r="K15886" s="14"/>
      <c r="L15886" s="14"/>
      <c r="M15886" s="14"/>
      <c r="N15886" s="14"/>
      <c r="O15886" s="14"/>
      <c r="P15886" s="14"/>
      <c r="Q15886" s="39"/>
      <c r="R15886" s="39"/>
      <c r="S15886" s="39"/>
      <c r="T15886" s="39"/>
      <c r="U15886" s="39"/>
      <c r="V15886" s="39"/>
      <c r="W15886" s="13"/>
      <c r="X15886" s="17"/>
      <c r="Y15886" s="12"/>
      <c r="Z15886" s="13"/>
    </row>
    <row r="15887" spans="1:26" x14ac:dyDescent="0.25">
      <c r="A15887" s="11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14"/>
      <c r="L15887" s="14"/>
      <c r="M15887" s="14"/>
      <c r="N15887" s="14"/>
      <c r="O15887" s="14"/>
      <c r="P15887" s="14"/>
      <c r="Q15887" s="39"/>
      <c r="R15887" s="39"/>
      <c r="S15887" s="39"/>
      <c r="T15887" s="39"/>
      <c r="U15887" s="39"/>
      <c r="V15887" s="39"/>
      <c r="W15887" s="13"/>
      <c r="X15887" s="17"/>
      <c r="Y15887" s="12"/>
      <c r="Z15887" s="13"/>
    </row>
    <row r="15888" spans="1:26" x14ac:dyDescent="0.25">
      <c r="A15888" s="11"/>
      <c r="B15888" s="12"/>
      <c r="C15888" s="12"/>
      <c r="D15888" s="12"/>
      <c r="E15888" s="12"/>
      <c r="F15888" s="12"/>
      <c r="G15888" s="13"/>
      <c r="H15888" s="13"/>
      <c r="I15888" s="13"/>
      <c r="J15888" s="13"/>
      <c r="K15888" s="14"/>
      <c r="L15888" s="14"/>
      <c r="M15888" s="14"/>
      <c r="N15888" s="14"/>
      <c r="O15888" s="14"/>
      <c r="P15888" s="14"/>
      <c r="Q15888" s="39"/>
      <c r="R15888" s="39"/>
      <c r="S15888" s="39"/>
      <c r="T15888" s="39"/>
      <c r="U15888" s="39"/>
      <c r="V15888" s="39"/>
      <c r="W15888" s="13"/>
      <c r="X15888" s="17"/>
      <c r="Y15888" s="12"/>
      <c r="Z15888" s="13"/>
    </row>
    <row r="15889" spans="1:26" x14ac:dyDescent="0.25">
      <c r="A15889" s="11"/>
      <c r="B15889" s="12"/>
      <c r="C15889" s="12"/>
      <c r="D15889" s="12"/>
      <c r="E15889" s="12"/>
      <c r="F15889" s="12"/>
      <c r="G15889" s="13"/>
      <c r="H15889" s="13"/>
      <c r="I15889" s="13"/>
      <c r="J15889" s="13"/>
      <c r="K15889" s="14"/>
      <c r="L15889" s="14"/>
      <c r="M15889" s="14"/>
      <c r="N15889" s="14"/>
      <c r="O15889" s="14"/>
      <c r="P15889" s="14"/>
      <c r="Q15889" s="39"/>
      <c r="R15889" s="39"/>
      <c r="S15889" s="39"/>
      <c r="T15889" s="39"/>
      <c r="U15889" s="39"/>
      <c r="V15889" s="39"/>
      <c r="W15889" s="13"/>
      <c r="X15889" s="17"/>
      <c r="Y15889" s="12"/>
      <c r="Z15889" s="13"/>
    </row>
    <row r="15890" spans="1:26" x14ac:dyDescent="0.25">
      <c r="A15890" s="11"/>
      <c r="B15890" s="12"/>
      <c r="C15890" s="12"/>
      <c r="D15890" s="12"/>
      <c r="E15890" s="12"/>
      <c r="F15890" s="12"/>
      <c r="G15890" s="13"/>
      <c r="H15890" s="13"/>
      <c r="I15890" s="13"/>
      <c r="J15890" s="13"/>
      <c r="K15890" s="14"/>
      <c r="L15890" s="14"/>
      <c r="M15890" s="14"/>
      <c r="N15890" s="14"/>
      <c r="O15890" s="14"/>
      <c r="P15890" s="14"/>
      <c r="Q15890" s="39"/>
      <c r="R15890" s="39"/>
      <c r="S15890" s="39"/>
      <c r="T15890" s="39"/>
      <c r="U15890" s="39"/>
      <c r="V15890" s="39"/>
      <c r="W15890" s="13"/>
      <c r="X15890" s="17"/>
      <c r="Y15890" s="12"/>
      <c r="Z15890" s="13"/>
    </row>
    <row r="15891" spans="1:26" x14ac:dyDescent="0.25">
      <c r="A15891" s="11"/>
      <c r="B15891" s="12"/>
      <c r="C15891" s="12"/>
      <c r="D15891" s="12"/>
      <c r="E15891" s="12"/>
      <c r="F15891" s="12"/>
      <c r="G15891" s="13"/>
      <c r="H15891" s="13"/>
      <c r="I15891" s="13"/>
      <c r="J15891" s="13"/>
      <c r="K15891" s="14"/>
      <c r="L15891" s="14"/>
      <c r="M15891" s="14"/>
      <c r="N15891" s="14"/>
      <c r="O15891" s="14"/>
      <c r="P15891" s="14"/>
      <c r="Q15891" s="39"/>
      <c r="R15891" s="39"/>
      <c r="S15891" s="39"/>
      <c r="T15891" s="39"/>
      <c r="U15891" s="39"/>
      <c r="V15891" s="39"/>
      <c r="W15891" s="13"/>
      <c r="X15891" s="17"/>
      <c r="Y15891" s="12"/>
      <c r="Z15891" s="13"/>
    </row>
    <row r="15892" spans="1:26" x14ac:dyDescent="0.25">
      <c r="A15892" s="11"/>
      <c r="B15892" s="12"/>
      <c r="C15892" s="12"/>
      <c r="D15892" s="12"/>
      <c r="E15892" s="12"/>
      <c r="F15892" s="12"/>
      <c r="G15892" s="13"/>
      <c r="H15892" s="13"/>
      <c r="I15892" s="13"/>
      <c r="J15892" s="13"/>
      <c r="K15892" s="14"/>
      <c r="L15892" s="14"/>
      <c r="M15892" s="14"/>
      <c r="N15892" s="14"/>
      <c r="O15892" s="14"/>
      <c r="P15892" s="13"/>
      <c r="Q15892" s="39"/>
      <c r="R15892" s="39"/>
      <c r="S15892" s="39"/>
      <c r="T15892" s="39"/>
      <c r="U15892" s="39"/>
      <c r="V15892" s="39"/>
      <c r="W15892" s="13"/>
      <c r="X15892" s="17"/>
      <c r="Y15892" s="12"/>
      <c r="Z15892" s="13"/>
    </row>
    <row r="15893" spans="1:26" x14ac:dyDescent="0.25">
      <c r="A15893" s="11"/>
      <c r="B15893" s="12"/>
      <c r="C15893" s="12"/>
      <c r="D15893" s="12"/>
      <c r="E15893" s="12"/>
      <c r="F15893" s="12"/>
      <c r="G15893" s="13"/>
      <c r="H15893" s="13"/>
      <c r="I15893" s="13"/>
      <c r="J15893" s="13"/>
      <c r="K15893" s="14"/>
      <c r="L15893" s="14"/>
      <c r="M15893" s="14"/>
      <c r="N15893" s="14"/>
      <c r="O15893" s="14"/>
      <c r="P15893" s="14"/>
      <c r="Q15893" s="39"/>
      <c r="R15893" s="39"/>
      <c r="S15893" s="39"/>
      <c r="T15893" s="39"/>
      <c r="U15893" s="39"/>
      <c r="V15893" s="39"/>
      <c r="W15893" s="13"/>
      <c r="X15893" s="17"/>
      <c r="Y15893" s="12"/>
      <c r="Z15893" s="13"/>
    </row>
    <row r="15894" spans="1:26" x14ac:dyDescent="0.25">
      <c r="A15894" s="11"/>
      <c r="B15894" s="12"/>
      <c r="C15894" s="12"/>
      <c r="D15894" s="12"/>
      <c r="E15894" s="12"/>
      <c r="F15894" s="12"/>
      <c r="G15894" s="13"/>
      <c r="H15894" s="13"/>
      <c r="I15894" s="13"/>
      <c r="J15894" s="13"/>
      <c r="K15894" s="14"/>
      <c r="L15894" s="14"/>
      <c r="M15894" s="14"/>
      <c r="N15894" s="14"/>
      <c r="O15894" s="14"/>
      <c r="P15894" s="14"/>
      <c r="Q15894" s="39"/>
      <c r="R15894" s="39"/>
      <c r="S15894" s="39"/>
      <c r="T15894" s="39"/>
      <c r="U15894" s="39"/>
      <c r="V15894" s="39"/>
      <c r="W15894" s="13"/>
      <c r="X15894" s="17"/>
      <c r="Y15894" s="12"/>
      <c r="Z15894" s="13"/>
    </row>
    <row r="15895" spans="1:26" x14ac:dyDescent="0.25">
      <c r="A15895" s="11"/>
      <c r="B15895" s="12"/>
      <c r="C15895" s="12"/>
      <c r="D15895" s="12"/>
      <c r="E15895" s="12"/>
      <c r="F15895" s="12"/>
      <c r="G15895" s="13"/>
      <c r="H15895" s="13"/>
      <c r="I15895" s="13"/>
      <c r="J15895" s="13"/>
      <c r="K15895" s="14"/>
      <c r="L15895" s="14"/>
      <c r="M15895" s="14"/>
      <c r="N15895" s="14"/>
      <c r="O15895" s="14"/>
      <c r="P15895" s="14"/>
      <c r="Q15895" s="39"/>
      <c r="R15895" s="39"/>
      <c r="S15895" s="39"/>
      <c r="T15895" s="39"/>
      <c r="U15895" s="39"/>
      <c r="V15895" s="39"/>
      <c r="W15895" s="13"/>
      <c r="X15895" s="17"/>
      <c r="Y15895" s="12"/>
      <c r="Z15895" s="13"/>
    </row>
    <row r="15896" spans="1:26" x14ac:dyDescent="0.25">
      <c r="A15896" s="11"/>
      <c r="B15896" s="12"/>
      <c r="C15896" s="12"/>
      <c r="D15896" s="12"/>
      <c r="E15896" s="12"/>
      <c r="F15896" s="12"/>
      <c r="G15896" s="13"/>
      <c r="H15896" s="13"/>
      <c r="I15896" s="13"/>
      <c r="J15896" s="13"/>
      <c r="K15896" s="14"/>
      <c r="L15896" s="14"/>
      <c r="M15896" s="14"/>
      <c r="N15896" s="14"/>
      <c r="O15896" s="14"/>
      <c r="P15896" s="14"/>
      <c r="Q15896" s="39"/>
      <c r="R15896" s="39"/>
      <c r="S15896" s="39"/>
      <c r="T15896" s="39"/>
      <c r="U15896" s="39"/>
      <c r="V15896" s="39"/>
      <c r="W15896" s="39"/>
      <c r="X15896" s="17"/>
      <c r="Y15896" s="12"/>
      <c r="Z15896" s="13"/>
    </row>
    <row r="15897" spans="1:26" x14ac:dyDescent="0.25">
      <c r="A15897" s="11"/>
      <c r="B15897" s="12"/>
      <c r="C15897" s="12"/>
      <c r="D15897" s="12"/>
      <c r="E15897" s="12"/>
      <c r="F15897" s="12"/>
      <c r="G15897" s="13"/>
      <c r="H15897" s="13"/>
      <c r="I15897" s="13"/>
      <c r="J15897" s="13"/>
      <c r="K15897" s="14"/>
      <c r="L15897" s="14"/>
      <c r="M15897" s="14"/>
      <c r="N15897" s="14"/>
      <c r="O15897" s="14"/>
      <c r="P15897" s="14"/>
      <c r="Q15897" s="39"/>
      <c r="R15897" s="39"/>
      <c r="S15897" s="39"/>
      <c r="T15897" s="39"/>
      <c r="U15897" s="39"/>
      <c r="V15897" s="39"/>
      <c r="W15897" s="13"/>
      <c r="X15897" s="17"/>
      <c r="Y15897" s="12"/>
      <c r="Z15897" s="13"/>
    </row>
    <row r="15898" spans="1:26" x14ac:dyDescent="0.25">
      <c r="A15898" s="11"/>
      <c r="B15898" s="12"/>
      <c r="C15898" s="12"/>
      <c r="D15898" s="12"/>
      <c r="E15898" s="12"/>
      <c r="F15898" s="12"/>
      <c r="G15898" s="13"/>
      <c r="H15898" s="13"/>
      <c r="I15898" s="13"/>
      <c r="J15898" s="13"/>
      <c r="K15898" s="14"/>
      <c r="L15898" s="14"/>
      <c r="M15898" s="14"/>
      <c r="N15898" s="14"/>
      <c r="O15898" s="14"/>
      <c r="P15898" s="13"/>
      <c r="Q15898" s="39"/>
      <c r="R15898" s="39"/>
      <c r="S15898" s="39"/>
      <c r="T15898" s="39"/>
      <c r="U15898" s="39"/>
      <c r="V15898" s="39"/>
      <c r="W15898" s="39"/>
      <c r="X15898" s="17"/>
      <c r="Y15898" s="12"/>
      <c r="Z15898" s="13"/>
    </row>
    <row r="15899" spans="1:26" x14ac:dyDescent="0.25">
      <c r="A15899" s="11"/>
      <c r="B15899" s="12"/>
      <c r="C15899" s="12"/>
      <c r="D15899" s="12"/>
      <c r="E15899" s="12"/>
      <c r="F15899" s="12"/>
      <c r="G15899" s="13"/>
      <c r="H15899" s="13"/>
      <c r="I15899" s="13"/>
      <c r="J15899" s="13"/>
      <c r="K15899" s="14"/>
      <c r="L15899" s="14"/>
      <c r="M15899" s="14"/>
      <c r="N15899" s="14"/>
      <c r="O15899" s="14"/>
      <c r="P15899" s="13"/>
      <c r="Q15899" s="39"/>
      <c r="R15899" s="39"/>
      <c r="S15899" s="39"/>
      <c r="T15899" s="39"/>
      <c r="U15899" s="39"/>
      <c r="V15899" s="39"/>
      <c r="W15899" s="39"/>
      <c r="X15899" s="17"/>
      <c r="Y15899" s="13"/>
      <c r="Z15899" s="13"/>
    </row>
    <row r="15900" spans="1:26" x14ac:dyDescent="0.25">
      <c r="A15900" s="11"/>
      <c r="B15900" s="12"/>
      <c r="C15900" s="12"/>
      <c r="D15900" s="12"/>
      <c r="E15900" s="12"/>
      <c r="F15900" s="12"/>
      <c r="G15900" s="13"/>
      <c r="H15900" s="13"/>
      <c r="I15900" s="13"/>
      <c r="J15900" s="13"/>
      <c r="K15900" s="14"/>
      <c r="L15900" s="14"/>
      <c r="M15900" s="14"/>
      <c r="N15900" s="14"/>
      <c r="O15900" s="14"/>
      <c r="P15900" s="14"/>
      <c r="Q15900" s="39"/>
      <c r="R15900" s="39"/>
      <c r="S15900" s="39"/>
      <c r="T15900" s="39"/>
      <c r="U15900" s="39"/>
      <c r="V15900" s="39"/>
      <c r="W15900" s="13"/>
      <c r="X15900" s="17"/>
      <c r="Y15900" s="12"/>
      <c r="Z15900" s="13"/>
    </row>
    <row r="15901" spans="1:26" x14ac:dyDescent="0.25">
      <c r="A15901" s="11"/>
      <c r="B15901" s="12"/>
      <c r="C15901" s="12"/>
      <c r="D15901" s="12"/>
      <c r="E15901" s="12"/>
      <c r="F15901" s="12"/>
      <c r="G15901" s="13"/>
      <c r="H15901" s="13"/>
      <c r="I15901" s="13"/>
      <c r="J15901" s="13"/>
      <c r="K15901" s="14"/>
      <c r="L15901" s="14"/>
      <c r="M15901" s="14"/>
      <c r="N15901" s="14"/>
      <c r="O15901" s="14"/>
      <c r="P15901" s="14"/>
      <c r="Q15901" s="39"/>
      <c r="R15901" s="39"/>
      <c r="S15901" s="39"/>
      <c r="T15901" s="39"/>
      <c r="U15901" s="39"/>
      <c r="V15901" s="39"/>
      <c r="W15901" s="13"/>
      <c r="X15901" s="17"/>
      <c r="Y15901" s="12"/>
      <c r="Z15901" s="13"/>
    </row>
    <row r="15902" spans="1:26" x14ac:dyDescent="0.25">
      <c r="A15902" s="11"/>
      <c r="B15902" s="12"/>
      <c r="C15902" s="12"/>
      <c r="D15902" s="12"/>
      <c r="E15902" s="12"/>
      <c r="F15902" s="12"/>
      <c r="G15902" s="13"/>
      <c r="H15902" s="13"/>
      <c r="I15902" s="13"/>
      <c r="J15902" s="13"/>
      <c r="K15902" s="14"/>
      <c r="L15902" s="14"/>
      <c r="M15902" s="14"/>
      <c r="N15902" s="14"/>
      <c r="O15902" s="14"/>
      <c r="P15902" s="14"/>
      <c r="Q15902" s="39"/>
      <c r="R15902" s="39"/>
      <c r="S15902" s="39"/>
      <c r="T15902" s="39"/>
      <c r="U15902" s="39"/>
      <c r="V15902" s="39"/>
      <c r="W15902" s="13"/>
      <c r="X15902" s="17"/>
      <c r="Y15902" s="12"/>
      <c r="Z15902" s="13"/>
    </row>
    <row r="15903" spans="1:26" x14ac:dyDescent="0.25">
      <c r="A15903" s="11"/>
      <c r="B15903" s="12"/>
      <c r="C15903" s="12"/>
      <c r="D15903" s="12"/>
      <c r="E15903" s="12"/>
      <c r="F15903" s="12"/>
      <c r="G15903" s="13"/>
      <c r="H15903" s="13"/>
      <c r="I15903" s="13"/>
      <c r="J15903" s="13"/>
      <c r="K15903" s="14"/>
      <c r="L15903" s="14"/>
      <c r="M15903" s="14"/>
      <c r="N15903" s="14"/>
      <c r="O15903" s="14"/>
      <c r="P15903" s="14"/>
      <c r="Q15903" s="39"/>
      <c r="R15903" s="39"/>
      <c r="S15903" s="39"/>
      <c r="T15903" s="39"/>
      <c r="U15903" s="39"/>
      <c r="V15903" s="39"/>
      <c r="W15903" s="13"/>
      <c r="X15903" s="17"/>
      <c r="Y15903" s="12"/>
      <c r="Z15903" s="13"/>
    </row>
    <row r="15904" spans="1:26" x14ac:dyDescent="0.25">
      <c r="A15904" s="11"/>
      <c r="B15904" s="12"/>
      <c r="C15904" s="12"/>
      <c r="D15904" s="12"/>
      <c r="E15904" s="12"/>
      <c r="F15904" s="12"/>
      <c r="G15904" s="13"/>
      <c r="H15904" s="13"/>
      <c r="I15904" s="13"/>
      <c r="J15904" s="13"/>
      <c r="K15904" s="14"/>
      <c r="L15904" s="14"/>
      <c r="M15904" s="14"/>
      <c r="N15904" s="14"/>
      <c r="O15904" s="14"/>
      <c r="P15904" s="14"/>
      <c r="Q15904" s="39"/>
      <c r="R15904" s="39"/>
      <c r="S15904" s="39"/>
      <c r="T15904" s="39"/>
      <c r="U15904" s="39"/>
      <c r="V15904" s="39"/>
      <c r="W15904" s="13"/>
      <c r="X15904" s="17"/>
      <c r="Y15904" s="12"/>
      <c r="Z15904" s="13"/>
    </row>
    <row r="15905" spans="1:26" x14ac:dyDescent="0.25">
      <c r="A15905" s="11"/>
      <c r="B15905" s="12"/>
      <c r="C15905" s="12"/>
      <c r="D15905" s="12"/>
      <c r="E15905" s="12"/>
      <c r="F15905" s="12"/>
      <c r="G15905" s="13"/>
      <c r="H15905" s="13"/>
      <c r="I15905" s="13"/>
      <c r="J15905" s="13"/>
      <c r="K15905" s="14"/>
      <c r="L15905" s="14"/>
      <c r="M15905" s="14"/>
      <c r="N15905" s="14"/>
      <c r="O15905" s="14"/>
      <c r="P15905" s="12"/>
      <c r="Q15905" s="39"/>
      <c r="R15905" s="39"/>
      <c r="S15905" s="39"/>
      <c r="T15905" s="39"/>
      <c r="U15905" s="39"/>
      <c r="V15905" s="39"/>
      <c r="W15905" s="13"/>
      <c r="X15905" s="17"/>
      <c r="Y15905" s="12"/>
      <c r="Z15905" s="13"/>
    </row>
    <row r="15906" spans="1:26" x14ac:dyDescent="0.25">
      <c r="A15906" s="11"/>
      <c r="B15906" s="12"/>
      <c r="C15906" s="12"/>
      <c r="D15906" s="12"/>
      <c r="E15906" s="12"/>
      <c r="F15906" s="12"/>
      <c r="G15906" s="13"/>
      <c r="H15906" s="13"/>
      <c r="I15906" s="13"/>
      <c r="J15906" s="13"/>
      <c r="K15906" s="14"/>
      <c r="L15906" s="14"/>
      <c r="M15906" s="14"/>
      <c r="N15906" s="14"/>
      <c r="O15906" s="14"/>
      <c r="P15906" s="14"/>
      <c r="Q15906" s="39"/>
      <c r="R15906" s="39"/>
      <c r="S15906" s="39"/>
      <c r="T15906" s="39"/>
      <c r="U15906" s="39"/>
      <c r="V15906" s="39"/>
      <c r="W15906" s="13"/>
      <c r="X15906" s="17"/>
      <c r="Y15906" s="12"/>
      <c r="Z15906" s="13"/>
    </row>
    <row r="15907" spans="1:26" x14ac:dyDescent="0.25">
      <c r="A15907" s="11"/>
      <c r="B15907" s="12"/>
      <c r="C15907" s="12"/>
      <c r="D15907" s="12"/>
      <c r="E15907" s="12"/>
      <c r="F15907" s="12"/>
      <c r="G15907" s="13"/>
      <c r="H15907" s="13"/>
      <c r="I15907" s="13"/>
      <c r="J15907" s="13"/>
      <c r="K15907" s="14"/>
      <c r="L15907" s="14"/>
      <c r="M15907" s="14"/>
      <c r="N15907" s="14"/>
      <c r="O15907" s="14"/>
      <c r="P15907" s="14"/>
      <c r="Q15907" s="39"/>
      <c r="R15907" s="39"/>
      <c r="S15907" s="39"/>
      <c r="T15907" s="39"/>
      <c r="U15907" s="39"/>
      <c r="V15907" s="39"/>
      <c r="W15907" s="13"/>
      <c r="X15907" s="17"/>
      <c r="Y15907" s="12"/>
      <c r="Z15907" s="13"/>
    </row>
    <row r="15908" spans="1:26" x14ac:dyDescent="0.25">
      <c r="A15908" s="11"/>
      <c r="B15908" s="12"/>
      <c r="C15908" s="12"/>
      <c r="D15908" s="12"/>
      <c r="E15908" s="12"/>
      <c r="F15908" s="12"/>
      <c r="G15908" s="13"/>
      <c r="H15908" s="13"/>
      <c r="I15908" s="13"/>
      <c r="J15908" s="13"/>
      <c r="K15908" s="14"/>
      <c r="L15908" s="14"/>
      <c r="M15908" s="14"/>
      <c r="N15908" s="14"/>
      <c r="O15908" s="14"/>
      <c r="P15908" s="14"/>
      <c r="Q15908" s="39"/>
      <c r="R15908" s="39"/>
      <c r="S15908" s="39"/>
      <c r="T15908" s="39"/>
      <c r="U15908" s="39"/>
      <c r="V15908" s="39"/>
      <c r="W15908" s="13"/>
      <c r="X15908" s="17"/>
      <c r="Y15908" s="12"/>
      <c r="Z15908" s="13"/>
    </row>
    <row r="15909" spans="1:26" x14ac:dyDescent="0.25">
      <c r="A15909" s="11"/>
      <c r="B15909" s="12"/>
      <c r="C15909" s="12"/>
      <c r="D15909" s="12"/>
      <c r="E15909" s="12"/>
      <c r="F15909" s="12"/>
      <c r="G15909" s="13"/>
      <c r="H15909" s="13"/>
      <c r="I15909" s="13"/>
      <c r="J15909" s="13"/>
      <c r="K15909" s="14"/>
      <c r="L15909" s="14"/>
      <c r="M15909" s="14"/>
      <c r="N15909" s="14"/>
      <c r="O15909" s="14"/>
      <c r="P15909" s="14"/>
      <c r="Q15909" s="39"/>
      <c r="R15909" s="39"/>
      <c r="S15909" s="39"/>
      <c r="T15909" s="39"/>
      <c r="U15909" s="39"/>
      <c r="V15909" s="39"/>
      <c r="W15909" s="13"/>
      <c r="X15909" s="17"/>
      <c r="Y15909" s="12"/>
      <c r="Z15909" s="13"/>
    </row>
    <row r="15910" spans="1:26" x14ac:dyDescent="0.25">
      <c r="A15910" s="11"/>
      <c r="B15910" s="12"/>
      <c r="C15910" s="12"/>
      <c r="D15910" s="12"/>
      <c r="E15910" s="12"/>
      <c r="F15910" s="12"/>
      <c r="G15910" s="13"/>
      <c r="H15910" s="13"/>
      <c r="I15910" s="13"/>
      <c r="J15910" s="13"/>
      <c r="K15910" s="14"/>
      <c r="L15910" s="14"/>
      <c r="M15910" s="14"/>
      <c r="N15910" s="14"/>
      <c r="O15910" s="14"/>
      <c r="P15910" s="14"/>
      <c r="Q15910" s="39"/>
      <c r="R15910" s="39"/>
      <c r="S15910" s="39"/>
      <c r="T15910" s="39"/>
      <c r="U15910" s="39"/>
      <c r="V15910" s="39"/>
      <c r="W15910" s="13"/>
      <c r="X15910" s="17"/>
      <c r="Y15910" s="12"/>
      <c r="Z15910" s="13"/>
    </row>
    <row r="15911" spans="1:26" x14ac:dyDescent="0.25">
      <c r="A15911" s="11"/>
      <c r="B15911" s="12"/>
      <c r="C15911" s="12"/>
      <c r="D15911" s="12"/>
      <c r="E15911" s="12"/>
      <c r="F15911" s="12"/>
      <c r="G15911" s="13"/>
      <c r="H15911" s="13"/>
      <c r="I15911" s="13"/>
      <c r="J15911" s="13"/>
      <c r="K15911" s="14"/>
      <c r="L15911" s="14"/>
      <c r="M15911" s="14"/>
      <c r="N15911" s="14"/>
      <c r="O15911" s="14"/>
      <c r="P15911" s="14"/>
      <c r="Q15911" s="39"/>
      <c r="R15911" s="39"/>
      <c r="S15911" s="39"/>
      <c r="T15911" s="39"/>
      <c r="U15911" s="39"/>
      <c r="V15911" s="39"/>
      <c r="W15911" s="13"/>
      <c r="X15911" s="17"/>
      <c r="Y15911" s="12"/>
      <c r="Z15911" s="13"/>
    </row>
    <row r="15912" spans="1:26" x14ac:dyDescent="0.25">
      <c r="A15912" s="11"/>
      <c r="B15912" s="12"/>
      <c r="C15912" s="12"/>
      <c r="D15912" s="12"/>
      <c r="E15912" s="12"/>
      <c r="F15912" s="12"/>
      <c r="G15912" s="13"/>
      <c r="H15912" s="13"/>
      <c r="I15912" s="13"/>
      <c r="J15912" s="13"/>
      <c r="K15912" s="14"/>
      <c r="L15912" s="14"/>
      <c r="M15912" s="14"/>
      <c r="N15912" s="14"/>
      <c r="O15912" s="14"/>
      <c r="P15912" s="14"/>
      <c r="Q15912" s="39"/>
      <c r="R15912" s="39"/>
      <c r="S15912" s="39"/>
      <c r="T15912" s="39"/>
      <c r="U15912" s="39"/>
      <c r="V15912" s="39"/>
      <c r="W15912" s="13"/>
      <c r="X15912" s="17"/>
      <c r="Y15912" s="12"/>
      <c r="Z15912" s="13"/>
    </row>
    <row r="15913" spans="1:26" x14ac:dyDescent="0.25">
      <c r="A15913" s="11"/>
      <c r="B15913" s="12"/>
      <c r="C15913" s="12"/>
      <c r="D15913" s="12"/>
      <c r="E15913" s="12"/>
      <c r="F15913" s="12"/>
      <c r="G15913" s="13"/>
      <c r="H15913" s="13"/>
      <c r="I15913" s="13"/>
      <c r="J15913" s="13"/>
      <c r="K15913" s="14"/>
      <c r="L15913" s="14"/>
      <c r="M15913" s="14"/>
      <c r="N15913" s="14"/>
      <c r="O15913" s="14"/>
      <c r="P15913" s="14"/>
      <c r="Q15913" s="39"/>
      <c r="R15913" s="39"/>
      <c r="S15913" s="39"/>
      <c r="T15913" s="39"/>
      <c r="U15913" s="39"/>
      <c r="V15913" s="39"/>
      <c r="W15913" s="13"/>
      <c r="X15913" s="17"/>
      <c r="Y15913" s="12"/>
      <c r="Z15913" s="13"/>
    </row>
    <row r="15914" spans="1:26" x14ac:dyDescent="0.25">
      <c r="A15914" s="11"/>
      <c r="B15914" s="12"/>
      <c r="C15914" s="12"/>
      <c r="D15914" s="12"/>
      <c r="E15914" s="12"/>
      <c r="F15914" s="12"/>
      <c r="G15914" s="13"/>
      <c r="H15914" s="13"/>
      <c r="I15914" s="13"/>
      <c r="J15914" s="13"/>
      <c r="K15914" s="14"/>
      <c r="L15914" s="14"/>
      <c r="M15914" s="14"/>
      <c r="N15914" s="14"/>
      <c r="O15914" s="14"/>
      <c r="P15914" s="14"/>
      <c r="Q15914" s="39"/>
      <c r="R15914" s="39"/>
      <c r="S15914" s="39"/>
      <c r="T15914" s="39"/>
      <c r="U15914" s="39"/>
      <c r="V15914" s="39"/>
      <c r="W15914" s="39"/>
      <c r="X15914" s="17"/>
      <c r="Y15914" s="13"/>
      <c r="Z15914" s="13"/>
    </row>
    <row r="15915" spans="1:26" x14ac:dyDescent="0.25">
      <c r="A15915" s="11"/>
      <c r="B15915" s="12"/>
      <c r="C15915" s="12"/>
      <c r="D15915" s="12"/>
      <c r="E15915" s="12"/>
      <c r="F15915" s="12"/>
      <c r="G15915" s="13"/>
      <c r="H15915" s="13"/>
      <c r="I15915" s="13"/>
      <c r="J15915" s="13"/>
      <c r="K15915" s="14"/>
      <c r="L15915" s="14"/>
      <c r="M15915" s="14"/>
      <c r="N15915" s="14"/>
      <c r="O15915" s="14"/>
      <c r="P15915" s="14"/>
      <c r="Q15915" s="39"/>
      <c r="R15915" s="39"/>
      <c r="S15915" s="39"/>
      <c r="T15915" s="39"/>
      <c r="U15915" s="39"/>
      <c r="V15915" s="39"/>
      <c r="W15915" s="13"/>
      <c r="X15915" s="17"/>
      <c r="Y15915" s="12"/>
      <c r="Z15915" s="13"/>
    </row>
    <row r="15916" spans="1:26" x14ac:dyDescent="0.25">
      <c r="A15916" s="11"/>
      <c r="B15916" s="12"/>
      <c r="C15916" s="12"/>
      <c r="D15916" s="12"/>
      <c r="E15916" s="12"/>
      <c r="F15916" s="12"/>
      <c r="G15916" s="13"/>
      <c r="H15916" s="13"/>
      <c r="I15916" s="13"/>
      <c r="J15916" s="13"/>
      <c r="K15916" s="14"/>
      <c r="L15916" s="14"/>
      <c r="M15916" s="14"/>
      <c r="N15916" s="14"/>
      <c r="O15916" s="14"/>
      <c r="P15916" s="14"/>
      <c r="Q15916" s="39"/>
      <c r="R15916" s="39"/>
      <c r="S15916" s="39"/>
      <c r="T15916" s="39"/>
      <c r="U15916" s="39"/>
      <c r="V15916" s="39"/>
      <c r="W15916" s="13"/>
      <c r="X15916" s="17"/>
      <c r="Y15916" s="12"/>
      <c r="Z15916" s="13"/>
    </row>
    <row r="15917" spans="1:26" x14ac:dyDescent="0.25">
      <c r="A15917" s="11"/>
      <c r="B15917" s="12"/>
      <c r="C15917" s="12"/>
      <c r="D15917" s="12"/>
      <c r="E15917" s="12"/>
      <c r="F15917" s="12"/>
      <c r="G15917" s="13"/>
      <c r="H15917" s="13"/>
      <c r="I15917" s="13"/>
      <c r="J15917" s="13"/>
      <c r="K15917" s="14"/>
      <c r="L15917" s="14"/>
      <c r="M15917" s="14"/>
      <c r="N15917" s="14"/>
      <c r="O15917" s="14"/>
      <c r="P15917" s="14"/>
      <c r="Q15917" s="39"/>
      <c r="R15917" s="39"/>
      <c r="S15917" s="39"/>
      <c r="T15917" s="39"/>
      <c r="U15917" s="39"/>
      <c r="V15917" s="39"/>
      <c r="W15917" s="39"/>
      <c r="X15917" s="17"/>
      <c r="Y15917" s="12"/>
      <c r="Z15917" s="13"/>
    </row>
    <row r="15918" spans="1:26" x14ac:dyDescent="0.25">
      <c r="A15918" s="11"/>
      <c r="B15918" s="12"/>
      <c r="C15918" s="12"/>
      <c r="D15918" s="12"/>
      <c r="E15918" s="12"/>
      <c r="F15918" s="12"/>
      <c r="G15918" s="13"/>
      <c r="H15918" s="13"/>
      <c r="I15918" s="13"/>
      <c r="J15918" s="13"/>
      <c r="K15918" s="14"/>
      <c r="L15918" s="14"/>
      <c r="M15918" s="14"/>
      <c r="N15918" s="14"/>
      <c r="O15918" s="14"/>
      <c r="P15918" s="14"/>
      <c r="Q15918" s="39"/>
      <c r="R15918" s="39"/>
      <c r="S15918" s="39"/>
      <c r="T15918" s="39"/>
      <c r="U15918" s="39"/>
      <c r="V15918" s="39"/>
      <c r="W15918" s="39"/>
      <c r="X15918" s="17"/>
      <c r="Y15918" s="13"/>
      <c r="Z15918" s="13"/>
    </row>
    <row r="15919" spans="1:26" x14ac:dyDescent="0.25">
      <c r="A15919" s="11"/>
      <c r="B15919" s="12"/>
      <c r="C15919" s="12"/>
      <c r="D15919" s="12"/>
      <c r="E15919" s="12"/>
      <c r="F15919" s="12"/>
      <c r="G15919" s="13"/>
      <c r="H15919" s="13"/>
      <c r="I15919" s="13"/>
      <c r="J15919" s="13"/>
      <c r="K15919" s="14"/>
      <c r="L15919" s="14"/>
      <c r="M15919" s="14"/>
      <c r="N15919" s="14"/>
      <c r="O15919" s="14"/>
      <c r="P15919" s="14"/>
      <c r="Q15919" s="39"/>
      <c r="R15919" s="39"/>
      <c r="S15919" s="39"/>
      <c r="T15919" s="39"/>
      <c r="U15919" s="39"/>
      <c r="V15919" s="39"/>
      <c r="W15919" s="39"/>
      <c r="X15919" s="17"/>
      <c r="Y15919" s="12"/>
      <c r="Z15919" s="13"/>
    </row>
    <row r="15920" spans="1:26" x14ac:dyDescent="0.25">
      <c r="A15920" s="11"/>
      <c r="B15920" s="12"/>
      <c r="C15920" s="12"/>
      <c r="D15920" s="12"/>
      <c r="E15920" s="12"/>
      <c r="F15920" s="12"/>
      <c r="G15920" s="13"/>
      <c r="H15920" s="13"/>
      <c r="I15920" s="13"/>
      <c r="J15920" s="13"/>
      <c r="K15920" s="14"/>
      <c r="L15920" s="14"/>
      <c r="M15920" s="14"/>
      <c r="N15920" s="14"/>
      <c r="O15920" s="14"/>
      <c r="P15920" s="14"/>
      <c r="Q15920" s="39"/>
      <c r="R15920" s="39"/>
      <c r="S15920" s="39"/>
      <c r="T15920" s="39"/>
      <c r="U15920" s="39"/>
      <c r="V15920" s="39"/>
      <c r="W15920" s="13"/>
      <c r="X15920" s="17"/>
      <c r="Y15920" s="12"/>
      <c r="Z15920" s="13"/>
    </row>
    <row r="15921" spans="1:26" x14ac:dyDescent="0.25">
      <c r="A15921" s="11"/>
      <c r="B15921" s="12"/>
      <c r="C15921" s="12"/>
      <c r="D15921" s="12"/>
      <c r="E15921" s="12"/>
      <c r="F15921" s="12"/>
      <c r="G15921" s="13"/>
      <c r="H15921" s="13"/>
      <c r="I15921" s="13"/>
      <c r="J15921" s="13"/>
      <c r="K15921" s="14"/>
      <c r="L15921" s="14"/>
      <c r="M15921" s="14"/>
      <c r="N15921" s="14"/>
      <c r="O15921" s="14"/>
      <c r="P15921" s="14"/>
      <c r="Q15921" s="39"/>
      <c r="R15921" s="39"/>
      <c r="S15921" s="39"/>
      <c r="T15921" s="39"/>
      <c r="U15921" s="39"/>
      <c r="V15921" s="39"/>
      <c r="W15921" s="39"/>
      <c r="X15921" s="17"/>
      <c r="Y15921" s="12"/>
      <c r="Z15921" s="13"/>
    </row>
    <row r="15922" spans="1:26" x14ac:dyDescent="0.25">
      <c r="A15922" s="11"/>
      <c r="B15922" s="12"/>
      <c r="C15922" s="12"/>
      <c r="D15922" s="12"/>
      <c r="E15922" s="12"/>
      <c r="F15922" s="12"/>
      <c r="G15922" s="13"/>
      <c r="H15922" s="13"/>
      <c r="I15922" s="13"/>
      <c r="J15922" s="13"/>
      <c r="K15922" s="14"/>
      <c r="L15922" s="14"/>
      <c r="M15922" s="14"/>
      <c r="N15922" s="14"/>
      <c r="O15922" s="14"/>
      <c r="P15922" s="14"/>
      <c r="Q15922" s="39"/>
      <c r="R15922" s="39"/>
      <c r="S15922" s="39"/>
      <c r="T15922" s="39"/>
      <c r="U15922" s="39"/>
      <c r="V15922" s="39"/>
      <c r="W15922" s="39"/>
      <c r="X15922" s="17"/>
      <c r="Y15922" s="13"/>
      <c r="Z15922" s="13"/>
    </row>
    <row r="15923" spans="1:26" x14ac:dyDescent="0.25">
      <c r="A15923" s="11"/>
      <c r="B15923" s="12"/>
      <c r="C15923" s="12"/>
      <c r="D15923" s="12"/>
      <c r="E15923" s="12"/>
      <c r="F15923" s="12"/>
      <c r="G15923" s="13"/>
      <c r="H15923" s="13"/>
      <c r="I15923" s="13"/>
      <c r="J15923" s="13"/>
      <c r="K15923" s="14"/>
      <c r="L15923" s="14"/>
      <c r="M15923" s="14"/>
      <c r="N15923" s="14"/>
      <c r="O15923" s="14"/>
      <c r="P15923" s="14"/>
      <c r="Q15923" s="39"/>
      <c r="R15923" s="39"/>
      <c r="S15923" s="39"/>
      <c r="T15923" s="39"/>
      <c r="U15923" s="39"/>
      <c r="V15923" s="39"/>
      <c r="W15923" s="39"/>
      <c r="X15923" s="17"/>
      <c r="Y15923" s="12"/>
      <c r="Z15923" s="13"/>
    </row>
    <row r="15924" spans="1:26" x14ac:dyDescent="0.25">
      <c r="A15924" s="11"/>
      <c r="B15924" s="12"/>
      <c r="C15924" s="12"/>
      <c r="D15924" s="12"/>
      <c r="E15924" s="12"/>
      <c r="F15924" s="12"/>
      <c r="G15924" s="13"/>
      <c r="H15924" s="13"/>
      <c r="I15924" s="13"/>
      <c r="J15924" s="13"/>
      <c r="K15924" s="14"/>
      <c r="L15924" s="14"/>
      <c r="M15924" s="14"/>
      <c r="N15924" s="14"/>
      <c r="O15924" s="14"/>
      <c r="P15924" s="13"/>
      <c r="Q15924" s="39"/>
      <c r="R15924" s="39"/>
      <c r="S15924" s="39"/>
      <c r="T15924" s="39"/>
      <c r="U15924" s="39"/>
      <c r="V15924" s="39"/>
      <c r="W15924" s="13"/>
      <c r="X15924" s="17"/>
      <c r="Y15924" s="12"/>
      <c r="Z15924" s="13"/>
    </row>
    <row r="15925" spans="1:26" x14ac:dyDescent="0.25">
      <c r="A15925" s="11"/>
      <c r="B15925" s="12"/>
      <c r="C15925" s="12"/>
      <c r="D15925" s="12"/>
      <c r="E15925" s="12"/>
      <c r="F15925" s="12"/>
      <c r="G15925" s="13"/>
      <c r="H15925" s="13"/>
      <c r="I15925" s="13"/>
      <c r="J15925" s="13"/>
      <c r="K15925" s="14"/>
      <c r="L15925" s="14"/>
      <c r="M15925" s="14"/>
      <c r="N15925" s="14"/>
      <c r="O15925" s="14"/>
      <c r="P15925" s="14"/>
      <c r="Q15925" s="39"/>
      <c r="R15925" s="39"/>
      <c r="S15925" s="39"/>
      <c r="T15925" s="39"/>
      <c r="U15925" s="39"/>
      <c r="V15925" s="39"/>
      <c r="W15925" s="13"/>
      <c r="X15925" s="17"/>
      <c r="Y15925" s="12"/>
      <c r="Z15925" s="13"/>
    </row>
    <row r="15926" spans="1:26" x14ac:dyDescent="0.25">
      <c r="A15926" s="11"/>
      <c r="B15926" s="12"/>
      <c r="C15926" s="12"/>
      <c r="D15926" s="12"/>
      <c r="E15926" s="12"/>
      <c r="F15926" s="12"/>
      <c r="G15926" s="13"/>
      <c r="H15926" s="13"/>
      <c r="I15926" s="13"/>
      <c r="J15926" s="13"/>
      <c r="K15926" s="14"/>
      <c r="L15926" s="14"/>
      <c r="M15926" s="14"/>
      <c r="N15926" s="14"/>
      <c r="O15926" s="14"/>
      <c r="P15926" s="13"/>
      <c r="Q15926" s="39"/>
      <c r="R15926" s="39"/>
      <c r="S15926" s="39"/>
      <c r="T15926" s="39"/>
      <c r="U15926" s="39"/>
      <c r="V15926" s="39"/>
      <c r="W15926" s="13"/>
      <c r="X15926" s="17"/>
      <c r="Y15926" s="12"/>
      <c r="Z15926" s="13"/>
    </row>
    <row r="15927" spans="1:26" x14ac:dyDescent="0.25">
      <c r="A15927" s="11"/>
      <c r="B15927" s="12"/>
      <c r="C15927" s="12"/>
      <c r="D15927" s="12"/>
      <c r="E15927" s="12"/>
      <c r="F15927" s="12"/>
      <c r="G15927" s="13"/>
      <c r="H15927" s="13"/>
      <c r="I15927" s="13"/>
      <c r="J15927" s="13"/>
      <c r="K15927" s="14"/>
      <c r="L15927" s="14"/>
      <c r="M15927" s="14"/>
      <c r="N15927" s="14"/>
      <c r="O15927" s="14"/>
      <c r="P15927" s="14"/>
      <c r="Q15927" s="39"/>
      <c r="R15927" s="39"/>
      <c r="S15927" s="39"/>
      <c r="T15927" s="39"/>
      <c r="U15927" s="39"/>
      <c r="V15927" s="39"/>
      <c r="W15927" s="39"/>
      <c r="X15927" s="17"/>
      <c r="Y15927" s="12"/>
      <c r="Z15927" s="13"/>
    </row>
    <row r="15928" spans="1:26" x14ac:dyDescent="0.25">
      <c r="A15928" s="11"/>
      <c r="B15928" s="12"/>
      <c r="C15928" s="12"/>
      <c r="D15928" s="12"/>
      <c r="E15928" s="12"/>
      <c r="F15928" s="12"/>
      <c r="G15928" s="13"/>
      <c r="H15928" s="13"/>
      <c r="I15928" s="13"/>
      <c r="J15928" s="13"/>
      <c r="K15928" s="14"/>
      <c r="L15928" s="14"/>
      <c r="M15928" s="14"/>
      <c r="N15928" s="14"/>
      <c r="O15928" s="14"/>
      <c r="P15928" s="13"/>
      <c r="Q15928" s="39"/>
      <c r="R15928" s="39"/>
      <c r="S15928" s="39"/>
      <c r="T15928" s="39"/>
      <c r="U15928" s="39"/>
      <c r="V15928" s="39"/>
      <c r="W15928" s="13"/>
      <c r="X15928" s="17"/>
      <c r="Y15928" s="12"/>
      <c r="Z15928" s="13"/>
    </row>
    <row r="15929" spans="1:26" x14ac:dyDescent="0.25">
      <c r="A15929" s="11"/>
      <c r="B15929" s="12"/>
      <c r="C15929" s="12"/>
      <c r="D15929" s="12"/>
      <c r="E15929" s="12"/>
      <c r="F15929" s="12"/>
      <c r="G15929" s="13"/>
      <c r="H15929" s="13"/>
      <c r="I15929" s="13"/>
      <c r="J15929" s="13"/>
      <c r="K15929" s="14"/>
      <c r="L15929" s="14"/>
      <c r="M15929" s="14"/>
      <c r="N15929" s="14"/>
      <c r="O15929" s="14"/>
      <c r="P15929" s="14"/>
      <c r="Q15929" s="39"/>
      <c r="R15929" s="39"/>
      <c r="S15929" s="39"/>
      <c r="T15929" s="39"/>
      <c r="U15929" s="39"/>
      <c r="V15929" s="39"/>
      <c r="W15929" s="39"/>
      <c r="X15929" s="17"/>
      <c r="Y15929" s="13"/>
      <c r="Z15929" s="13"/>
    </row>
    <row r="15930" spans="1:26" x14ac:dyDescent="0.25">
      <c r="A15930" s="11"/>
      <c r="B15930" s="12"/>
      <c r="C15930" s="12"/>
      <c r="D15930" s="12"/>
      <c r="E15930" s="12"/>
      <c r="F15930" s="12"/>
      <c r="G15930" s="13"/>
      <c r="H15930" s="13"/>
      <c r="I15930" s="13"/>
      <c r="J15930" s="13"/>
      <c r="K15930" s="14"/>
      <c r="L15930" s="14"/>
      <c r="M15930" s="14"/>
      <c r="N15930" s="14"/>
      <c r="O15930" s="14"/>
      <c r="P15930" s="13"/>
      <c r="Q15930" s="39"/>
      <c r="R15930" s="39"/>
      <c r="S15930" s="39"/>
      <c r="T15930" s="39"/>
      <c r="U15930" s="39"/>
      <c r="V15930" s="39"/>
      <c r="W15930" s="13"/>
      <c r="X15930" s="17"/>
      <c r="Y15930" s="12"/>
      <c r="Z15930" s="13"/>
    </row>
    <row r="15931" spans="1:26" x14ac:dyDescent="0.25">
      <c r="A15931" s="11"/>
      <c r="B15931" s="12"/>
      <c r="C15931" s="12"/>
      <c r="D15931" s="12"/>
      <c r="E15931" s="12"/>
      <c r="F15931" s="54"/>
      <c r="G15931" s="13"/>
      <c r="H15931" s="13"/>
      <c r="I15931" s="13"/>
      <c r="J15931" s="13"/>
      <c r="K15931" s="14"/>
      <c r="L15931" s="14"/>
      <c r="M15931" s="14"/>
      <c r="N15931" s="14"/>
      <c r="O15931" s="14"/>
      <c r="P15931" s="14"/>
      <c r="Q15931" s="39"/>
      <c r="R15931" s="39"/>
      <c r="S15931" s="39"/>
      <c r="T15931" s="39"/>
      <c r="U15931" s="39"/>
      <c r="V15931" s="39"/>
      <c r="W15931" s="39"/>
      <c r="X15931" s="17"/>
      <c r="Y15931" s="13"/>
      <c r="Z15931" s="13"/>
    </row>
    <row r="15932" spans="1:26" x14ac:dyDescent="0.25">
      <c r="A15932" s="11"/>
      <c r="B15932" s="12"/>
      <c r="C15932" s="12"/>
      <c r="D15932" s="12"/>
      <c r="E15932" s="12"/>
      <c r="F15932" s="12"/>
      <c r="G15932" s="13"/>
      <c r="H15932" s="13"/>
      <c r="I15932" s="13"/>
      <c r="J15932" s="13"/>
      <c r="K15932" s="14"/>
      <c r="L15932" s="14"/>
      <c r="M15932" s="14"/>
      <c r="N15932" s="14"/>
      <c r="O15932" s="14"/>
      <c r="P15932" s="14"/>
      <c r="Q15932" s="39"/>
      <c r="R15932" s="39"/>
      <c r="S15932" s="39"/>
      <c r="T15932" s="39"/>
      <c r="U15932" s="39"/>
      <c r="V15932" s="39"/>
      <c r="W15932" s="13"/>
      <c r="X15932" s="17"/>
      <c r="Y15932" s="12"/>
      <c r="Z15932" s="13"/>
    </row>
    <row r="15933" spans="1:26" x14ac:dyDescent="0.25">
      <c r="A15933" s="11"/>
      <c r="B15933" s="12"/>
      <c r="C15933" s="12"/>
      <c r="D15933" s="12"/>
      <c r="E15933" s="12"/>
      <c r="F15933" s="12"/>
      <c r="G15933" s="13"/>
      <c r="H15933" s="13"/>
      <c r="I15933" s="13"/>
      <c r="J15933" s="13"/>
      <c r="K15933" s="14"/>
      <c r="L15933" s="14"/>
      <c r="M15933" s="14"/>
      <c r="N15933" s="14"/>
      <c r="O15933" s="14"/>
      <c r="P15933" s="14"/>
      <c r="Q15933" s="39"/>
      <c r="R15933" s="39"/>
      <c r="S15933" s="39"/>
      <c r="T15933" s="39"/>
      <c r="U15933" s="39"/>
      <c r="V15933" s="39"/>
      <c r="W15933" s="39"/>
      <c r="X15933" s="17"/>
      <c r="Y15933" s="12"/>
      <c r="Z15933" s="13"/>
    </row>
    <row r="15934" spans="1:26" x14ac:dyDescent="0.25">
      <c r="A15934" s="11"/>
      <c r="B15934" s="12"/>
      <c r="C15934" s="12"/>
      <c r="D15934" s="12"/>
      <c r="E15934" s="12"/>
      <c r="F15934" s="12"/>
      <c r="G15934" s="13"/>
      <c r="H15934" s="13"/>
      <c r="I15934" s="13"/>
      <c r="J15934" s="13"/>
      <c r="K15934" s="14"/>
      <c r="L15934" s="14"/>
      <c r="M15934" s="14"/>
      <c r="N15934" s="14"/>
      <c r="O15934" s="14"/>
      <c r="P15934" s="14"/>
      <c r="Q15934" s="39"/>
      <c r="R15934" s="39"/>
      <c r="S15934" s="39"/>
      <c r="T15934" s="39"/>
      <c r="U15934" s="39"/>
      <c r="V15934" s="39"/>
      <c r="W15934" s="39"/>
      <c r="X15934" s="17"/>
      <c r="Y15934" s="12"/>
      <c r="Z15934" s="13"/>
    </row>
    <row r="15935" spans="1:26" x14ac:dyDescent="0.25">
      <c r="A15935" s="11"/>
      <c r="B15935" s="12"/>
      <c r="C15935" s="12"/>
      <c r="D15935" s="12"/>
      <c r="E15935" s="12"/>
      <c r="F15935" s="12"/>
      <c r="G15935" s="13"/>
      <c r="H15935" s="13"/>
      <c r="I15935" s="13"/>
      <c r="J15935" s="13"/>
      <c r="K15935" s="14"/>
      <c r="L15935" s="14"/>
      <c r="M15935" s="14"/>
      <c r="N15935" s="14"/>
      <c r="O15935" s="14"/>
      <c r="P15935" s="14"/>
      <c r="Q15935" s="39"/>
      <c r="R15935" s="39"/>
      <c r="S15935" s="39"/>
      <c r="T15935" s="39"/>
      <c r="U15935" s="39"/>
      <c r="V15935" s="39"/>
      <c r="W15935" s="39"/>
      <c r="X15935" s="17"/>
      <c r="Y15935" s="13"/>
      <c r="Z15935" s="13"/>
    </row>
    <row r="15936" spans="1:26" x14ac:dyDescent="0.25">
      <c r="A15936" s="11"/>
      <c r="B15936" s="12"/>
      <c r="C15936" s="12"/>
      <c r="D15936" s="12"/>
      <c r="E15936" s="12"/>
      <c r="F15936" s="12"/>
      <c r="G15936" s="13"/>
      <c r="H15936" s="13"/>
      <c r="I15936" s="13"/>
      <c r="J15936" s="13"/>
      <c r="K15936" s="14"/>
      <c r="L15936" s="14"/>
      <c r="M15936" s="14"/>
      <c r="N15936" s="14"/>
      <c r="O15936" s="14"/>
      <c r="P15936" s="14"/>
      <c r="Q15936" s="39"/>
      <c r="R15936" s="39"/>
      <c r="S15936" s="39"/>
      <c r="T15936" s="39"/>
      <c r="U15936" s="39"/>
      <c r="V15936" s="39"/>
      <c r="W15936" s="13"/>
      <c r="X15936" s="17"/>
      <c r="Y15936" s="12"/>
      <c r="Z15936" s="13"/>
    </row>
    <row r="15937" spans="1:26" x14ac:dyDescent="0.25">
      <c r="A15937" s="11"/>
      <c r="B15937" s="12"/>
      <c r="C15937" s="12"/>
      <c r="D15937" s="12"/>
      <c r="E15937" s="12"/>
      <c r="F15937" s="12"/>
      <c r="G15937" s="13"/>
      <c r="H15937" s="13"/>
      <c r="I15937" s="13"/>
      <c r="J15937" s="13"/>
      <c r="K15937" s="14"/>
      <c r="L15937" s="14"/>
      <c r="M15937" s="14"/>
      <c r="N15937" s="14"/>
      <c r="O15937" s="14"/>
      <c r="P15937" s="14"/>
      <c r="Q15937" s="39"/>
      <c r="R15937" s="39"/>
      <c r="S15937" s="39"/>
      <c r="T15937" s="39"/>
      <c r="U15937" s="39"/>
      <c r="V15937" s="39"/>
      <c r="W15937" s="13"/>
      <c r="X15937" s="17"/>
      <c r="Y15937" s="12"/>
      <c r="Z15937" s="13"/>
    </row>
    <row r="15938" spans="1:26" x14ac:dyDescent="0.25">
      <c r="A15938" s="11"/>
      <c r="B15938" s="12"/>
      <c r="C15938" s="12"/>
      <c r="D15938" s="12"/>
      <c r="E15938" s="12"/>
      <c r="F15938" s="12"/>
      <c r="G15938" s="13"/>
      <c r="H15938" s="13"/>
      <c r="I15938" s="13"/>
      <c r="J15938" s="13"/>
      <c r="K15938" s="14"/>
      <c r="L15938" s="14"/>
      <c r="M15938" s="14"/>
      <c r="N15938" s="14"/>
      <c r="O15938" s="14"/>
      <c r="P15938" s="14"/>
      <c r="Q15938" s="39"/>
      <c r="R15938" s="39"/>
      <c r="S15938" s="39"/>
      <c r="T15938" s="39"/>
      <c r="U15938" s="39"/>
      <c r="V15938" s="39"/>
      <c r="W15938" s="39"/>
      <c r="X15938" s="17"/>
      <c r="Y15938" s="13"/>
      <c r="Z15938" s="13"/>
    </row>
    <row r="15939" spans="1:26" x14ac:dyDescent="0.25">
      <c r="A15939" s="11"/>
      <c r="B15939" s="12"/>
      <c r="C15939" s="12"/>
      <c r="D15939" s="12"/>
      <c r="E15939" s="12"/>
      <c r="F15939" s="12"/>
      <c r="G15939" s="13"/>
      <c r="H15939" s="13"/>
      <c r="I15939" s="13"/>
      <c r="J15939" s="13"/>
      <c r="K15939" s="14"/>
      <c r="L15939" s="14"/>
      <c r="M15939" s="14"/>
      <c r="N15939" s="14"/>
      <c r="O15939" s="14"/>
      <c r="P15939" s="14"/>
      <c r="Q15939" s="39"/>
      <c r="R15939" s="39"/>
      <c r="S15939" s="39"/>
      <c r="T15939" s="39"/>
      <c r="U15939" s="39"/>
      <c r="V15939" s="39"/>
      <c r="W15939" s="13"/>
      <c r="X15939" s="17"/>
      <c r="Y15939" s="12"/>
      <c r="Z15939" s="13"/>
    </row>
    <row r="15940" spans="1:26" x14ac:dyDescent="0.25">
      <c r="A15940" s="11"/>
      <c r="B15940" s="12"/>
      <c r="C15940" s="12"/>
      <c r="D15940" s="12"/>
      <c r="E15940" s="12"/>
      <c r="F15940" s="12"/>
      <c r="G15940" s="13"/>
      <c r="H15940" s="13"/>
      <c r="I15940" s="13"/>
      <c r="J15940" s="13"/>
      <c r="K15940" s="14"/>
      <c r="L15940" s="14"/>
      <c r="M15940" s="14"/>
      <c r="N15940" s="14"/>
      <c r="O15940" s="14"/>
      <c r="P15940" s="14"/>
      <c r="Q15940" s="39"/>
      <c r="R15940" s="39"/>
      <c r="S15940" s="39"/>
      <c r="T15940" s="39"/>
      <c r="U15940" s="39"/>
      <c r="V15940" s="39"/>
      <c r="W15940" s="13"/>
      <c r="X15940" s="17"/>
      <c r="Y15940" s="12"/>
      <c r="Z15940" s="13"/>
    </row>
    <row r="15941" spans="1:26" x14ac:dyDescent="0.25">
      <c r="A15941" s="11"/>
      <c r="B15941" s="12"/>
      <c r="C15941" s="12"/>
      <c r="D15941" s="12"/>
      <c r="E15941" s="12"/>
      <c r="F15941" s="12"/>
      <c r="G15941" s="13"/>
      <c r="H15941" s="13"/>
      <c r="I15941" s="13"/>
      <c r="J15941" s="13"/>
      <c r="K15941" s="14"/>
      <c r="L15941" s="14"/>
      <c r="M15941" s="14"/>
      <c r="N15941" s="14"/>
      <c r="O15941" s="14"/>
      <c r="P15941" s="14"/>
      <c r="Q15941" s="39"/>
      <c r="R15941" s="39"/>
      <c r="S15941" s="39"/>
      <c r="T15941" s="39"/>
      <c r="U15941" s="39"/>
      <c r="V15941" s="39"/>
      <c r="W15941" s="39"/>
      <c r="X15941" s="17"/>
      <c r="Y15941" s="13"/>
      <c r="Z15941" s="13"/>
    </row>
    <row r="15942" spans="1:26" x14ac:dyDescent="0.25">
      <c r="A15942" s="11"/>
      <c r="B15942" s="12"/>
      <c r="C15942" s="12"/>
      <c r="D15942" s="12"/>
      <c r="E15942" s="12"/>
      <c r="F15942" s="12"/>
      <c r="G15942" s="13"/>
      <c r="H15942" s="13"/>
      <c r="I15942" s="13"/>
      <c r="J15942" s="13"/>
      <c r="K15942" s="14"/>
      <c r="L15942" s="14"/>
      <c r="M15942" s="14"/>
      <c r="N15942" s="14"/>
      <c r="O15942" s="14"/>
      <c r="P15942" s="14"/>
      <c r="Q15942" s="39"/>
      <c r="R15942" s="39"/>
      <c r="S15942" s="39"/>
      <c r="T15942" s="39"/>
      <c r="U15942" s="39"/>
      <c r="V15942" s="39"/>
      <c r="W15942" s="13"/>
      <c r="X15942" s="17"/>
      <c r="Y15942" s="12"/>
      <c r="Z15942" s="13"/>
    </row>
    <row r="15943" spans="1:26" x14ac:dyDescent="0.25">
      <c r="A15943" s="11"/>
      <c r="B15943" s="12"/>
      <c r="C15943" s="12"/>
      <c r="D15943" s="12"/>
      <c r="E15943" s="12"/>
      <c r="F15943" s="12"/>
      <c r="G15943" s="13"/>
      <c r="H15943" s="13"/>
      <c r="I15943" s="13"/>
      <c r="J15943" s="13"/>
      <c r="K15943" s="14"/>
      <c r="L15943" s="14"/>
      <c r="M15943" s="14"/>
      <c r="N15943" s="14"/>
      <c r="O15943" s="14"/>
      <c r="P15943" s="14"/>
      <c r="Q15943" s="39"/>
      <c r="R15943" s="39"/>
      <c r="S15943" s="39"/>
      <c r="T15943" s="39"/>
      <c r="U15943" s="39"/>
      <c r="V15943" s="39"/>
      <c r="W15943" s="13"/>
      <c r="X15943" s="17"/>
      <c r="Y15943" s="12"/>
      <c r="Z15943" s="13"/>
    </row>
    <row r="15944" spans="1:26" x14ac:dyDescent="0.25">
      <c r="A15944" s="11"/>
      <c r="B15944" s="12"/>
      <c r="C15944" s="12"/>
      <c r="D15944" s="12"/>
      <c r="E15944" s="12"/>
      <c r="F15944" s="12"/>
      <c r="G15944" s="13"/>
      <c r="H15944" s="13"/>
      <c r="I15944" s="13"/>
      <c r="J15944" s="13"/>
      <c r="K15944" s="14"/>
      <c r="L15944" s="14"/>
      <c r="M15944" s="14"/>
      <c r="N15944" s="14"/>
      <c r="O15944" s="14"/>
      <c r="P15944" s="14"/>
      <c r="Q15944" s="39"/>
      <c r="R15944" s="39"/>
      <c r="S15944" s="39"/>
      <c r="T15944" s="39"/>
      <c r="U15944" s="39"/>
      <c r="V15944" s="39"/>
      <c r="W15944" s="13"/>
      <c r="X15944" s="17"/>
      <c r="Y15944" s="12"/>
      <c r="Z15944" s="13"/>
    </row>
    <row r="15945" spans="1:26" x14ac:dyDescent="0.25">
      <c r="A15945" s="11"/>
      <c r="B15945" s="12"/>
      <c r="C15945" s="12"/>
      <c r="D15945" s="12"/>
      <c r="E15945" s="12"/>
      <c r="F15945" s="12"/>
      <c r="G15945" s="13"/>
      <c r="H15945" s="13"/>
      <c r="I15945" s="13"/>
      <c r="J15945" s="13"/>
      <c r="K15945" s="14"/>
      <c r="L15945" s="14"/>
      <c r="M15945" s="14"/>
      <c r="N15945" s="14"/>
      <c r="O15945" s="14"/>
      <c r="P15945" s="14"/>
      <c r="Q15945" s="39"/>
      <c r="R15945" s="39"/>
      <c r="S15945" s="39"/>
      <c r="T15945" s="39"/>
      <c r="U15945" s="39"/>
      <c r="V15945" s="39"/>
      <c r="W15945" s="13"/>
      <c r="X15945" s="17"/>
      <c r="Y15945" s="12"/>
      <c r="Z15945" s="13"/>
    </row>
    <row r="15946" spans="1:26" x14ac:dyDescent="0.25">
      <c r="A15946" s="11"/>
      <c r="B15946" s="12"/>
      <c r="C15946" s="12"/>
      <c r="D15946" s="12"/>
      <c r="E15946" s="12"/>
      <c r="F15946" s="12"/>
      <c r="G15946" s="13"/>
      <c r="H15946" s="13"/>
      <c r="I15946" s="13"/>
      <c r="J15946" s="13"/>
      <c r="K15946" s="14"/>
      <c r="L15946" s="14"/>
      <c r="M15946" s="14"/>
      <c r="N15946" s="14"/>
      <c r="O15946" s="14"/>
      <c r="P15946" s="14"/>
      <c r="Q15946" s="39"/>
      <c r="R15946" s="39"/>
      <c r="S15946" s="39"/>
      <c r="T15946" s="39"/>
      <c r="U15946" s="39"/>
      <c r="V15946" s="39"/>
      <c r="W15946" s="13"/>
      <c r="X15946" s="17"/>
      <c r="Y15946" s="12"/>
      <c r="Z15946" s="13"/>
    </row>
    <row r="15947" spans="1:26" x14ac:dyDescent="0.25">
      <c r="A15947" s="11"/>
      <c r="B15947" s="12"/>
      <c r="C15947" s="12"/>
      <c r="D15947" s="12"/>
      <c r="E15947" s="12"/>
      <c r="F15947" s="12"/>
      <c r="G15947" s="13"/>
      <c r="H15947" s="13"/>
      <c r="I15947" s="13"/>
      <c r="J15947" s="13"/>
      <c r="K15947" s="14"/>
      <c r="L15947" s="14"/>
      <c r="M15947" s="14"/>
      <c r="N15947" s="14"/>
      <c r="O15947" s="14"/>
      <c r="P15947" s="13"/>
      <c r="Q15947" s="39"/>
      <c r="R15947" s="39"/>
      <c r="S15947" s="39"/>
      <c r="T15947" s="39"/>
      <c r="U15947" s="39"/>
      <c r="V15947" s="39"/>
      <c r="W15947" s="13"/>
      <c r="X15947" s="17"/>
      <c r="Y15947" s="12"/>
      <c r="Z15947" s="13"/>
    </row>
    <row r="15948" spans="1:26" x14ac:dyDescent="0.25">
      <c r="A15948" s="11"/>
      <c r="B15948" s="12"/>
      <c r="C15948" s="12"/>
      <c r="D15948" s="12"/>
      <c r="E15948" s="12"/>
      <c r="F15948" s="12"/>
      <c r="G15948" s="13"/>
      <c r="H15948" s="13"/>
      <c r="I15948" s="13"/>
      <c r="J15948" s="13"/>
      <c r="K15948" s="14"/>
      <c r="L15948" s="14"/>
      <c r="M15948" s="14"/>
      <c r="N15948" s="14"/>
      <c r="O15948" s="14"/>
      <c r="P15948" s="14"/>
      <c r="Q15948" s="39"/>
      <c r="R15948" s="39"/>
      <c r="S15948" s="39"/>
      <c r="T15948" s="39"/>
      <c r="U15948" s="39"/>
      <c r="V15948" s="39"/>
      <c r="W15948" s="13"/>
      <c r="X15948" s="17"/>
      <c r="Y15948" s="12"/>
      <c r="Z15948" s="13"/>
    </row>
    <row r="15949" spans="1:26" x14ac:dyDescent="0.25">
      <c r="A15949" s="11"/>
      <c r="B15949" s="12"/>
      <c r="C15949" s="12"/>
      <c r="D15949" s="12"/>
      <c r="E15949" s="12"/>
      <c r="F15949" s="12"/>
      <c r="G15949" s="13"/>
      <c r="H15949" s="13"/>
      <c r="I15949" s="13"/>
      <c r="J15949" s="13"/>
      <c r="K15949" s="14"/>
      <c r="L15949" s="14"/>
      <c r="M15949" s="14"/>
      <c r="N15949" s="14"/>
      <c r="O15949" s="14"/>
      <c r="P15949" s="14"/>
      <c r="Q15949" s="39"/>
      <c r="R15949" s="39"/>
      <c r="S15949" s="39"/>
      <c r="T15949" s="39"/>
      <c r="U15949" s="39"/>
      <c r="V15949" s="39"/>
      <c r="W15949" s="13"/>
      <c r="X15949" s="17"/>
      <c r="Y15949" s="12"/>
      <c r="Z15949" s="13"/>
    </row>
    <row r="15950" spans="1:26" x14ac:dyDescent="0.25">
      <c r="A15950" s="11"/>
      <c r="B15950" s="12"/>
      <c r="C15950" s="12"/>
      <c r="D15950" s="12"/>
      <c r="E15950" s="12"/>
      <c r="F15950" s="12"/>
      <c r="G15950" s="13"/>
      <c r="H15950" s="13"/>
      <c r="I15950" s="13"/>
      <c r="J15950" s="13"/>
      <c r="K15950" s="14"/>
      <c r="L15950" s="14"/>
      <c r="M15950" s="14"/>
      <c r="N15950" s="14"/>
      <c r="O15950" s="14"/>
      <c r="P15950" s="14"/>
      <c r="Q15950" s="39"/>
      <c r="R15950" s="39"/>
      <c r="S15950" s="39"/>
      <c r="T15950" s="39"/>
      <c r="U15950" s="39"/>
      <c r="V15950" s="39"/>
      <c r="W15950" s="13"/>
      <c r="X15950" s="17"/>
      <c r="Y15950" s="12"/>
      <c r="Z15950" s="13"/>
    </row>
    <row r="15951" spans="1:26" x14ac:dyDescent="0.25">
      <c r="A15951" s="11"/>
      <c r="B15951" s="12"/>
      <c r="C15951" s="12"/>
      <c r="D15951" s="12"/>
      <c r="E15951" s="12"/>
      <c r="F15951" s="12"/>
      <c r="G15951" s="13"/>
      <c r="H15951" s="13"/>
      <c r="I15951" s="13"/>
      <c r="J15951" s="13"/>
      <c r="K15951" s="14"/>
      <c r="L15951" s="14"/>
      <c r="M15951" s="14"/>
      <c r="N15951" s="14"/>
      <c r="O15951" s="14"/>
      <c r="P15951" s="13"/>
      <c r="Q15951" s="39"/>
      <c r="R15951" s="39"/>
      <c r="S15951" s="39"/>
      <c r="T15951" s="39"/>
      <c r="U15951" s="39"/>
      <c r="V15951" s="39"/>
      <c r="W15951" s="13"/>
      <c r="X15951" s="17"/>
      <c r="Y15951" s="12"/>
      <c r="Z15951" s="13"/>
    </row>
    <row r="15952" spans="1:26" x14ac:dyDescent="0.25">
      <c r="A15952" s="11"/>
      <c r="B15952" s="12"/>
      <c r="C15952" s="12"/>
      <c r="D15952" s="12"/>
      <c r="E15952" s="12"/>
      <c r="F15952" s="12"/>
      <c r="G15952" s="13"/>
      <c r="H15952" s="13"/>
      <c r="I15952" s="13"/>
      <c r="J15952" s="13"/>
      <c r="K15952" s="14"/>
      <c r="L15952" s="14"/>
      <c r="M15952" s="14"/>
      <c r="N15952" s="14"/>
      <c r="O15952" s="14"/>
      <c r="P15952" s="13"/>
      <c r="Q15952" s="39"/>
      <c r="R15952" s="39"/>
      <c r="S15952" s="39"/>
      <c r="T15952" s="39"/>
      <c r="U15952" s="39"/>
      <c r="V15952" s="39"/>
      <c r="W15952" s="13"/>
      <c r="X15952" s="17"/>
      <c r="Y15952" s="12"/>
      <c r="Z15952" s="13"/>
    </row>
    <row r="15953" spans="1:26" x14ac:dyDescent="0.25">
      <c r="A15953" s="11"/>
      <c r="B15953" s="12"/>
      <c r="C15953" s="12"/>
      <c r="D15953" s="12"/>
      <c r="E15953" s="12"/>
      <c r="F15953" s="12"/>
      <c r="G15953" s="13"/>
      <c r="H15953" s="13"/>
      <c r="I15953" s="13"/>
      <c r="J15953" s="13"/>
      <c r="K15953" s="14"/>
      <c r="L15953" s="14"/>
      <c r="M15953" s="14"/>
      <c r="N15953" s="14"/>
      <c r="O15953" s="14"/>
      <c r="P15953" s="14"/>
      <c r="Q15953" s="39"/>
      <c r="R15953" s="39"/>
      <c r="S15953" s="39"/>
      <c r="T15953" s="39"/>
      <c r="U15953" s="39"/>
      <c r="V15953" s="39"/>
      <c r="W15953" s="13"/>
      <c r="X15953" s="17"/>
      <c r="Y15953" s="12"/>
      <c r="Z15953" s="13"/>
    </row>
    <row r="15954" spans="1:26" x14ac:dyDescent="0.25">
      <c r="A15954" s="11"/>
      <c r="B15954" s="12"/>
      <c r="C15954" s="12"/>
      <c r="D15954" s="12"/>
      <c r="E15954" s="12"/>
      <c r="F15954" s="12"/>
      <c r="G15954" s="13"/>
      <c r="H15954" s="13"/>
      <c r="I15954" s="13"/>
      <c r="J15954" s="13"/>
      <c r="K15954" s="14"/>
      <c r="L15954" s="14"/>
      <c r="M15954" s="14"/>
      <c r="N15954" s="14"/>
      <c r="O15954" s="14"/>
      <c r="P15954" s="14"/>
      <c r="Q15954" s="39"/>
      <c r="R15954" s="39"/>
      <c r="S15954" s="39"/>
      <c r="T15954" s="39"/>
      <c r="U15954" s="39"/>
      <c r="V15954" s="39"/>
      <c r="W15954" s="13"/>
      <c r="X15954" s="17"/>
      <c r="Y15954" s="12"/>
      <c r="Z15954" s="13"/>
    </row>
    <row r="15955" spans="1:26" x14ac:dyDescent="0.25">
      <c r="A15955" s="11"/>
      <c r="B15955" s="12"/>
      <c r="C15955" s="12"/>
      <c r="D15955" s="12"/>
      <c r="E15955" s="12"/>
      <c r="F15955" s="12"/>
      <c r="G15955" s="13"/>
      <c r="H15955" s="13"/>
      <c r="I15955" s="13"/>
      <c r="J15955" s="13"/>
      <c r="K15955" s="14"/>
      <c r="L15955" s="14"/>
      <c r="M15955" s="14"/>
      <c r="N15955" s="14"/>
      <c r="O15955" s="14"/>
      <c r="P15955" s="14"/>
      <c r="Q15955" s="39"/>
      <c r="R15955" s="39"/>
      <c r="S15955" s="39"/>
      <c r="T15955" s="39"/>
      <c r="U15955" s="39"/>
      <c r="V15955" s="39"/>
      <c r="W15955" s="13"/>
      <c r="X15955" s="17"/>
      <c r="Y15955" s="12"/>
      <c r="Z15955" s="13"/>
    </row>
    <row r="15956" spans="1:26" x14ac:dyDescent="0.25">
      <c r="A15956" s="11"/>
      <c r="B15956" s="12"/>
      <c r="C15956" s="12"/>
      <c r="D15956" s="12"/>
      <c r="E15956" s="12"/>
      <c r="F15956" s="12"/>
      <c r="G15956" s="13"/>
      <c r="H15956" s="13"/>
      <c r="I15956" s="13"/>
      <c r="J15956" s="13"/>
      <c r="K15956" s="14"/>
      <c r="L15956" s="14"/>
      <c r="M15956" s="14"/>
      <c r="N15956" s="14"/>
      <c r="O15956" s="14"/>
      <c r="P15956" s="13"/>
      <c r="Q15956" s="39"/>
      <c r="R15956" s="39"/>
      <c r="S15956" s="39"/>
      <c r="T15956" s="39"/>
      <c r="U15956" s="39"/>
      <c r="V15956" s="39"/>
      <c r="W15956" s="13"/>
      <c r="X15956" s="17"/>
      <c r="Y15956" s="12"/>
      <c r="Z15956" s="13"/>
    </row>
    <row r="15957" spans="1:26" x14ac:dyDescent="0.25">
      <c r="A15957" s="11"/>
      <c r="B15957" s="12"/>
      <c r="C15957" s="12"/>
      <c r="D15957" s="12"/>
      <c r="E15957" s="12"/>
      <c r="F15957" s="12"/>
      <c r="G15957" s="13"/>
      <c r="H15957" s="13"/>
      <c r="I15957" s="13"/>
      <c r="J15957" s="13"/>
      <c r="K15957" s="14"/>
      <c r="L15957" s="14"/>
      <c r="M15957" s="14"/>
      <c r="N15957" s="14"/>
      <c r="O15957" s="14"/>
      <c r="P15957" s="14"/>
      <c r="Q15957" s="39"/>
      <c r="R15957" s="39"/>
      <c r="S15957" s="39"/>
      <c r="T15957" s="39"/>
      <c r="U15957" s="39"/>
      <c r="V15957" s="39"/>
      <c r="W15957" s="13"/>
      <c r="X15957" s="17"/>
      <c r="Y15957" s="12"/>
      <c r="Z15957" s="13"/>
    </row>
    <row r="15958" spans="1:26" x14ac:dyDescent="0.25">
      <c r="A15958" s="11"/>
      <c r="B15958" s="12"/>
      <c r="C15958" s="12"/>
      <c r="D15958" s="12"/>
      <c r="E15958" s="12"/>
      <c r="F15958" s="12"/>
      <c r="G15958" s="13"/>
      <c r="H15958" s="13"/>
      <c r="I15958" s="13"/>
      <c r="J15958" s="13"/>
      <c r="K15958" s="14"/>
      <c r="L15958" s="14"/>
      <c r="M15958" s="14"/>
      <c r="N15958" s="14"/>
      <c r="O15958" s="14"/>
      <c r="P15958" s="14"/>
      <c r="Q15958" s="39"/>
      <c r="R15958" s="39"/>
      <c r="S15958" s="39"/>
      <c r="T15958" s="39"/>
      <c r="U15958" s="39"/>
      <c r="V15958" s="39"/>
      <c r="W15958" s="13"/>
      <c r="X15958" s="17"/>
      <c r="Y15958" s="12"/>
      <c r="Z15958" s="13"/>
    </row>
    <row r="15959" spans="1:26" x14ac:dyDescent="0.25">
      <c r="A15959" s="11"/>
      <c r="B15959" s="12"/>
      <c r="C15959" s="12"/>
      <c r="D15959" s="12"/>
      <c r="E15959" s="12"/>
      <c r="F15959" s="12"/>
      <c r="G15959" s="13"/>
      <c r="H15959" s="13"/>
      <c r="I15959" s="13"/>
      <c r="J15959" s="13"/>
      <c r="K15959" s="14"/>
      <c r="L15959" s="14"/>
      <c r="M15959" s="14"/>
      <c r="N15959" s="14"/>
      <c r="O15959" s="14"/>
      <c r="P15959" s="13"/>
      <c r="Q15959" s="39"/>
      <c r="R15959" s="39"/>
      <c r="S15959" s="39"/>
      <c r="T15959" s="39"/>
      <c r="U15959" s="39"/>
      <c r="V15959" s="39"/>
      <c r="W15959" s="13"/>
      <c r="X15959" s="17"/>
      <c r="Y15959" s="12"/>
      <c r="Z15959" s="13"/>
    </row>
    <row r="15960" spans="1:26" x14ac:dyDescent="0.25">
      <c r="A15960" s="11"/>
      <c r="B15960" s="12"/>
      <c r="C15960" s="12"/>
      <c r="D15960" s="12"/>
      <c r="E15960" s="12"/>
      <c r="F15960" s="12"/>
      <c r="G15960" s="13"/>
      <c r="H15960" s="13"/>
      <c r="I15960" s="13"/>
      <c r="J15960" s="13"/>
      <c r="K15960" s="14"/>
      <c r="L15960" s="14"/>
      <c r="M15960" s="14"/>
      <c r="N15960" s="14"/>
      <c r="O15960" s="14"/>
      <c r="P15960" s="14"/>
      <c r="Q15960" s="39"/>
      <c r="R15960" s="39"/>
      <c r="S15960" s="39"/>
      <c r="T15960" s="39"/>
      <c r="U15960" s="39"/>
      <c r="V15960" s="39"/>
      <c r="W15960" s="39"/>
      <c r="X15960" s="17"/>
      <c r="Y15960" s="13"/>
      <c r="Z15960" s="13"/>
    </row>
    <row r="15961" spans="1:26" x14ac:dyDescent="0.25">
      <c r="A15961" s="11"/>
      <c r="B15961" s="12"/>
      <c r="C15961" s="12"/>
      <c r="D15961" s="12"/>
      <c r="E15961" s="12"/>
      <c r="F15961" s="12"/>
      <c r="G15961" s="13"/>
      <c r="H15961" s="13"/>
      <c r="I15961" s="13"/>
      <c r="J15961" s="13"/>
      <c r="K15961" s="14"/>
      <c r="L15961" s="14"/>
      <c r="M15961" s="14"/>
      <c r="N15961" s="14"/>
      <c r="O15961" s="14"/>
      <c r="P15961" s="14"/>
      <c r="Q15961" s="39"/>
      <c r="R15961" s="39"/>
      <c r="S15961" s="39"/>
      <c r="T15961" s="39"/>
      <c r="U15961" s="39"/>
      <c r="V15961" s="39"/>
      <c r="W15961" s="13"/>
      <c r="X15961" s="17"/>
      <c r="Y15961" s="12"/>
      <c r="Z15961" s="13"/>
    </row>
    <row r="15962" spans="1:26" x14ac:dyDescent="0.25">
      <c r="A15962" s="11"/>
      <c r="B15962" s="12"/>
      <c r="C15962" s="12"/>
      <c r="D15962" s="12"/>
      <c r="E15962" s="12"/>
      <c r="F15962" s="12"/>
      <c r="G15962" s="13"/>
      <c r="H15962" s="13"/>
      <c r="I15962" s="13"/>
      <c r="J15962" s="13"/>
      <c r="K15962" s="14"/>
      <c r="L15962" s="14"/>
      <c r="M15962" s="14"/>
      <c r="N15962" s="14"/>
      <c r="O15962" s="14"/>
      <c r="P15962" s="12"/>
      <c r="Q15962" s="39"/>
      <c r="R15962" s="39"/>
      <c r="S15962" s="39"/>
      <c r="T15962" s="39"/>
      <c r="U15962" s="39"/>
      <c r="V15962" s="39"/>
      <c r="W15962" s="39"/>
      <c r="X15962" s="17"/>
      <c r="Y15962" s="12"/>
      <c r="Z15962" s="13"/>
    </row>
    <row r="15963" spans="1:26" x14ac:dyDescent="0.25">
      <c r="A15963" s="11"/>
      <c r="B15963" s="12"/>
      <c r="C15963" s="12"/>
      <c r="D15963" s="12"/>
      <c r="E15963" s="12"/>
      <c r="F15963" s="12"/>
      <c r="G15963" s="13"/>
      <c r="H15963" s="13"/>
      <c r="I15963" s="13"/>
      <c r="J15963" s="13"/>
      <c r="K15963" s="14"/>
      <c r="L15963" s="14"/>
      <c r="M15963" s="14"/>
      <c r="N15963" s="14"/>
      <c r="O15963" s="14"/>
      <c r="P15963" s="12"/>
      <c r="Q15963" s="39"/>
      <c r="R15963" s="39"/>
      <c r="S15963" s="39"/>
      <c r="T15963" s="39"/>
      <c r="U15963" s="39"/>
      <c r="V15963" s="39"/>
      <c r="W15963" s="13"/>
      <c r="X15963" s="17"/>
      <c r="Y15963" s="12"/>
      <c r="Z15963" s="13"/>
    </row>
    <row r="15964" spans="1:26" x14ac:dyDescent="0.25">
      <c r="A15964" s="11"/>
      <c r="B15964" s="12"/>
      <c r="C15964" s="12"/>
      <c r="D15964" s="12"/>
      <c r="E15964" s="12"/>
      <c r="F15964" s="12"/>
      <c r="G15964" s="13"/>
      <c r="H15964" s="13"/>
      <c r="I15964" s="13"/>
      <c r="J15964" s="13"/>
      <c r="K15964" s="14"/>
      <c r="L15964" s="14"/>
      <c r="M15964" s="14"/>
      <c r="N15964" s="14"/>
      <c r="O15964" s="14"/>
      <c r="P15964" s="12"/>
      <c r="Q15964" s="39"/>
      <c r="R15964" s="39"/>
      <c r="S15964" s="39"/>
      <c r="T15964" s="39"/>
      <c r="U15964" s="39"/>
      <c r="V15964" s="39"/>
      <c r="W15964" s="13"/>
      <c r="X15964" s="17"/>
      <c r="Y15964" s="12"/>
      <c r="Z15964" s="13"/>
    </row>
    <row r="15965" spans="1:26" x14ac:dyDescent="0.25">
      <c r="A15965" s="11"/>
      <c r="B15965" s="12"/>
      <c r="C15965" s="12"/>
      <c r="D15965" s="12"/>
      <c r="E15965" s="12"/>
      <c r="F15965" s="12"/>
      <c r="G15965" s="13"/>
      <c r="H15965" s="13"/>
      <c r="I15965" s="13"/>
      <c r="J15965" s="13"/>
      <c r="K15965" s="14"/>
      <c r="L15965" s="14"/>
      <c r="M15965" s="14"/>
      <c r="N15965" s="14"/>
      <c r="O15965" s="14"/>
      <c r="P15965" s="14"/>
      <c r="Q15965" s="39"/>
      <c r="R15965" s="39"/>
      <c r="S15965" s="39"/>
      <c r="T15965" s="39"/>
      <c r="U15965" s="39"/>
      <c r="V15965" s="39"/>
      <c r="W15965" s="13"/>
      <c r="X15965" s="17"/>
      <c r="Y15965" s="12"/>
      <c r="Z15965" s="13"/>
    </row>
    <row r="15966" spans="1:26" x14ac:dyDescent="0.25">
      <c r="A15966" s="11"/>
      <c r="B15966" s="12"/>
      <c r="C15966" s="12"/>
      <c r="D15966" s="12"/>
      <c r="E15966" s="12"/>
      <c r="F15966" s="12"/>
      <c r="G15966" s="13"/>
      <c r="H15966" s="13"/>
      <c r="I15966" s="13"/>
      <c r="J15966" s="13"/>
      <c r="K15966" s="14"/>
      <c r="L15966" s="14"/>
      <c r="M15966" s="14"/>
      <c r="N15966" s="14"/>
      <c r="O15966" s="14"/>
      <c r="P15966" s="14"/>
      <c r="Q15966" s="39"/>
      <c r="R15966" s="39"/>
      <c r="S15966" s="39"/>
      <c r="T15966" s="39"/>
      <c r="U15966" s="39"/>
      <c r="V15966" s="39"/>
      <c r="W15966" s="13"/>
      <c r="X15966" s="17"/>
      <c r="Y15966" s="12"/>
      <c r="Z15966" s="13"/>
    </row>
    <row r="15967" spans="1:26" x14ac:dyDescent="0.25">
      <c r="A15967" s="11"/>
      <c r="B15967" s="12"/>
      <c r="C15967" s="12"/>
      <c r="D15967" s="12"/>
      <c r="E15967" s="12"/>
      <c r="F15967" s="12"/>
      <c r="G15967" s="13"/>
      <c r="H15967" s="13"/>
      <c r="I15967" s="13"/>
      <c r="J15967" s="13"/>
      <c r="K15967" s="14"/>
      <c r="L15967" s="14"/>
      <c r="M15967" s="14"/>
      <c r="N15967" s="14"/>
      <c r="O15967" s="14"/>
      <c r="P15967" s="13"/>
      <c r="Q15967" s="39"/>
      <c r="R15967" s="39"/>
      <c r="S15967" s="39"/>
      <c r="T15967" s="39"/>
      <c r="U15967" s="39"/>
      <c r="V15967" s="39"/>
      <c r="W15967" s="13"/>
      <c r="X15967" s="17"/>
      <c r="Y15967" s="12"/>
      <c r="Z15967" s="13"/>
    </row>
    <row r="15968" spans="1:26" x14ac:dyDescent="0.25">
      <c r="A15968" s="11"/>
      <c r="B15968" s="12"/>
      <c r="C15968" s="12"/>
      <c r="D15968" s="12"/>
      <c r="E15968" s="12"/>
      <c r="F15968" s="12"/>
      <c r="G15968" s="13"/>
      <c r="H15968" s="13"/>
      <c r="I15968" s="13"/>
      <c r="J15968" s="13"/>
      <c r="K15968" s="14"/>
      <c r="L15968" s="14"/>
      <c r="M15968" s="14"/>
      <c r="N15968" s="14"/>
      <c r="O15968" s="14"/>
      <c r="P15968" s="14"/>
      <c r="Q15968" s="39"/>
      <c r="R15968" s="39"/>
      <c r="S15968" s="39"/>
      <c r="T15968" s="39"/>
      <c r="U15968" s="39"/>
      <c r="V15968" s="39"/>
      <c r="W15968" s="13"/>
      <c r="X15968" s="17"/>
      <c r="Y15968" s="12"/>
      <c r="Z15968" s="13"/>
    </row>
    <row r="15969" spans="1:26" x14ac:dyDescent="0.25">
      <c r="A15969" s="11"/>
      <c r="B15969" s="12"/>
      <c r="C15969" s="12"/>
      <c r="D15969" s="12"/>
      <c r="E15969" s="12"/>
      <c r="F15969" s="12"/>
      <c r="G15969" s="13"/>
      <c r="H15969" s="13"/>
      <c r="I15969" s="13"/>
      <c r="J15969" s="13"/>
      <c r="K15969" s="14"/>
      <c r="L15969" s="14"/>
      <c r="M15969" s="14"/>
      <c r="N15969" s="14"/>
      <c r="O15969" s="14"/>
      <c r="P15969" s="14"/>
      <c r="Q15969" s="39"/>
      <c r="R15969" s="39"/>
      <c r="S15969" s="39"/>
      <c r="T15969" s="39"/>
      <c r="U15969" s="39"/>
      <c r="V15969" s="39"/>
      <c r="W15969" s="13"/>
      <c r="X15969" s="17"/>
      <c r="Y15969" s="12"/>
      <c r="Z15969" s="13"/>
    </row>
    <row r="15970" spans="1:26" x14ac:dyDescent="0.25">
      <c r="A15970" s="11"/>
      <c r="B15970" s="12"/>
      <c r="C15970" s="12"/>
      <c r="D15970" s="12"/>
      <c r="E15970" s="12"/>
      <c r="F15970" s="12"/>
      <c r="G15970" s="13"/>
      <c r="H15970" s="13"/>
      <c r="I15970" s="13"/>
      <c r="J15970" s="13"/>
      <c r="K15970" s="14"/>
      <c r="L15970" s="14"/>
      <c r="M15970" s="14"/>
      <c r="N15970" s="14"/>
      <c r="O15970" s="14"/>
      <c r="P15970" s="14"/>
      <c r="Q15970" s="39"/>
      <c r="R15970" s="39"/>
      <c r="S15970" s="39"/>
      <c r="T15970" s="39"/>
      <c r="U15970" s="39"/>
      <c r="V15970" s="39"/>
      <c r="W15970" s="13"/>
      <c r="X15970" s="17"/>
      <c r="Y15970" s="12"/>
      <c r="Z15970" s="13"/>
    </row>
    <row r="15971" spans="1:26" x14ac:dyDescent="0.25">
      <c r="A15971" s="11"/>
      <c r="B15971" s="12"/>
      <c r="C15971" s="12"/>
      <c r="D15971" s="12"/>
      <c r="E15971" s="12"/>
      <c r="F15971" s="12"/>
      <c r="G15971" s="13"/>
      <c r="H15971" s="13"/>
      <c r="I15971" s="13"/>
      <c r="J15971" s="13"/>
      <c r="K15971" s="14"/>
      <c r="L15971" s="14"/>
      <c r="M15971" s="14"/>
      <c r="N15971" s="14"/>
      <c r="O15971" s="14"/>
      <c r="P15971" s="14"/>
      <c r="Q15971" s="39"/>
      <c r="R15971" s="39"/>
      <c r="S15971" s="39"/>
      <c r="T15971" s="39"/>
      <c r="U15971" s="39"/>
      <c r="V15971" s="39"/>
      <c r="W15971" s="13"/>
      <c r="X15971" s="17"/>
      <c r="Y15971" s="12"/>
      <c r="Z15971" s="13"/>
    </row>
    <row r="15972" spans="1:26" x14ac:dyDescent="0.25">
      <c r="A15972" s="11"/>
      <c r="B15972" s="12"/>
      <c r="C15972" s="12"/>
      <c r="D15972" s="12"/>
      <c r="E15972" s="12"/>
      <c r="F15972" s="12"/>
      <c r="G15972" s="13"/>
      <c r="H15972" s="13"/>
      <c r="I15972" s="13"/>
      <c r="J15972" s="13"/>
      <c r="K15972" s="14"/>
      <c r="L15972" s="14"/>
      <c r="M15972" s="14"/>
      <c r="N15972" s="14"/>
      <c r="O15972" s="14"/>
      <c r="P15972" s="14"/>
      <c r="Q15972" s="39"/>
      <c r="R15972" s="39"/>
      <c r="S15972" s="39"/>
      <c r="T15972" s="39"/>
      <c r="U15972" s="39"/>
      <c r="V15972" s="39"/>
      <c r="W15972" s="13"/>
      <c r="X15972" s="17"/>
      <c r="Y15972" s="12"/>
      <c r="Z15972" s="13"/>
    </row>
    <row r="15973" spans="1:26" x14ac:dyDescent="0.25">
      <c r="A15973" s="11"/>
      <c r="B15973" s="12"/>
      <c r="C15973" s="12"/>
      <c r="D15973" s="12"/>
      <c r="E15973" s="12"/>
      <c r="F15973" s="12"/>
      <c r="G15973" s="13"/>
      <c r="H15973" s="13"/>
      <c r="I15973" s="13"/>
      <c r="J15973" s="13"/>
      <c r="K15973" s="14"/>
      <c r="L15973" s="14"/>
      <c r="M15973" s="14"/>
      <c r="N15973" s="14"/>
      <c r="O15973" s="14"/>
      <c r="P15973" s="14"/>
      <c r="Q15973" s="39"/>
      <c r="R15973" s="39"/>
      <c r="S15973" s="39"/>
      <c r="T15973" s="39"/>
      <c r="U15973" s="39"/>
      <c r="V15973" s="39"/>
      <c r="W15973" s="13"/>
      <c r="X15973" s="17"/>
      <c r="Y15973" s="12"/>
      <c r="Z15973" s="13"/>
    </row>
    <row r="15974" spans="1:26" x14ac:dyDescent="0.25">
      <c r="A15974" s="11"/>
      <c r="B15974" s="12"/>
      <c r="C15974" s="12"/>
      <c r="D15974" s="12"/>
      <c r="E15974" s="12"/>
      <c r="F15974" s="12"/>
      <c r="G15974" s="13"/>
      <c r="H15974" s="13"/>
      <c r="I15974" s="13"/>
      <c r="J15974" s="13"/>
      <c r="K15974" s="14"/>
      <c r="L15974" s="14"/>
      <c r="M15974" s="14"/>
      <c r="N15974" s="14"/>
      <c r="O15974" s="14"/>
      <c r="P15974" s="13"/>
      <c r="Q15974" s="39"/>
      <c r="R15974" s="39"/>
      <c r="S15974" s="39"/>
      <c r="T15974" s="39"/>
      <c r="U15974" s="39"/>
      <c r="V15974" s="39"/>
      <c r="W15974" s="13"/>
      <c r="X15974" s="17"/>
      <c r="Y15974" s="12"/>
      <c r="Z15974" s="13"/>
    </row>
    <row r="15975" spans="1:26" x14ac:dyDescent="0.25">
      <c r="A15975" s="11"/>
      <c r="B15975" s="12"/>
      <c r="C15975" s="12"/>
      <c r="D15975" s="12"/>
      <c r="E15975" s="12"/>
      <c r="F15975" s="12"/>
      <c r="G15975" s="13"/>
      <c r="H15975" s="13"/>
      <c r="I15975" s="13"/>
      <c r="J15975" s="13"/>
      <c r="K15975" s="14"/>
      <c r="L15975" s="14"/>
      <c r="M15975" s="14"/>
      <c r="N15975" s="14"/>
      <c r="O15975" s="14"/>
      <c r="P15975" s="14"/>
      <c r="Q15975" s="39"/>
      <c r="R15975" s="39"/>
      <c r="S15975" s="39"/>
      <c r="T15975" s="39"/>
      <c r="U15975" s="39"/>
      <c r="V15975" s="39"/>
      <c r="W15975" s="13"/>
      <c r="X15975" s="17"/>
      <c r="Y15975" s="12"/>
      <c r="Z15975" s="13"/>
    </row>
    <row r="15976" spans="1:26" x14ac:dyDescent="0.25">
      <c r="A15976" s="11"/>
      <c r="B15976" s="12"/>
      <c r="C15976" s="12"/>
      <c r="D15976" s="12"/>
      <c r="E15976" s="12"/>
      <c r="F15976" s="12"/>
      <c r="G15976" s="13"/>
      <c r="H15976" s="13"/>
      <c r="I15976" s="13"/>
      <c r="J15976" s="13"/>
      <c r="K15976" s="14"/>
      <c r="L15976" s="14"/>
      <c r="M15976" s="14"/>
      <c r="N15976" s="14"/>
      <c r="O15976" s="14"/>
      <c r="P15976" s="14"/>
      <c r="Q15976" s="39"/>
      <c r="R15976" s="39"/>
      <c r="S15976" s="39"/>
      <c r="T15976" s="39"/>
      <c r="U15976" s="39"/>
      <c r="V15976" s="39"/>
      <c r="W15976" s="13"/>
      <c r="X15976" s="17"/>
      <c r="Y15976" s="12"/>
      <c r="Z15976" s="13"/>
    </row>
    <row r="15977" spans="1:26" x14ac:dyDescent="0.25">
      <c r="A15977" s="11"/>
      <c r="B15977" s="12"/>
      <c r="C15977" s="12"/>
      <c r="D15977" s="12"/>
      <c r="E15977" s="12"/>
      <c r="F15977" s="12"/>
      <c r="G15977" s="13"/>
      <c r="H15977" s="13"/>
      <c r="I15977" s="13"/>
      <c r="J15977" s="13"/>
      <c r="K15977" s="14"/>
      <c r="L15977" s="14"/>
      <c r="M15977" s="14"/>
      <c r="N15977" s="14"/>
      <c r="O15977" s="14"/>
      <c r="P15977" s="14"/>
      <c r="Q15977" s="39"/>
      <c r="R15977" s="39"/>
      <c r="S15977" s="39"/>
      <c r="T15977" s="39"/>
      <c r="U15977" s="39"/>
      <c r="V15977" s="39"/>
      <c r="W15977" s="13"/>
      <c r="X15977" s="17"/>
      <c r="Y15977" s="12"/>
      <c r="Z15977" s="13"/>
    </row>
    <row r="15978" spans="1:26" x14ac:dyDescent="0.25">
      <c r="A15978" s="11"/>
      <c r="B15978" s="12"/>
      <c r="C15978" s="12"/>
      <c r="D15978" s="12"/>
      <c r="E15978" s="12"/>
      <c r="F15978" s="12"/>
      <c r="G15978" s="13"/>
      <c r="H15978" s="13"/>
      <c r="I15978" s="13"/>
      <c r="J15978" s="13"/>
      <c r="K15978" s="14"/>
      <c r="L15978" s="14"/>
      <c r="M15978" s="14"/>
      <c r="N15978" s="14"/>
      <c r="O15978" s="14"/>
      <c r="P15978" s="14"/>
      <c r="Q15978" s="39"/>
      <c r="R15978" s="39"/>
      <c r="S15978" s="39"/>
      <c r="T15978" s="39"/>
      <c r="U15978" s="39"/>
      <c r="V15978" s="39"/>
      <c r="W15978" s="13"/>
      <c r="X15978" s="17"/>
      <c r="Y15978" s="12"/>
      <c r="Z15978" s="13"/>
    </row>
    <row r="15979" spans="1:26" x14ac:dyDescent="0.25">
      <c r="A15979" s="11"/>
      <c r="B15979" s="12"/>
      <c r="C15979" s="12"/>
      <c r="D15979" s="12"/>
      <c r="E15979" s="12"/>
      <c r="F15979" s="12"/>
      <c r="G15979" s="13"/>
      <c r="H15979" s="13"/>
      <c r="I15979" s="13"/>
      <c r="J15979" s="13"/>
      <c r="K15979" s="14"/>
      <c r="L15979" s="14"/>
      <c r="M15979" s="14"/>
      <c r="N15979" s="14"/>
      <c r="O15979" s="14"/>
      <c r="P15979" s="14"/>
      <c r="Q15979" s="39"/>
      <c r="R15979" s="39"/>
      <c r="S15979" s="39"/>
      <c r="T15979" s="39"/>
      <c r="U15979" s="39"/>
      <c r="V15979" s="39"/>
      <c r="W15979" s="13"/>
      <c r="X15979" s="17"/>
      <c r="Y15979" s="12"/>
      <c r="Z15979" s="13"/>
    </row>
    <row r="15980" spans="1:26" x14ac:dyDescent="0.25">
      <c r="A15980" s="11"/>
      <c r="B15980" s="12"/>
      <c r="C15980" s="12"/>
      <c r="D15980" s="12"/>
      <c r="E15980" s="12"/>
      <c r="F15980" s="12"/>
      <c r="G15980" s="13"/>
      <c r="H15980" s="13"/>
      <c r="I15980" s="13"/>
      <c r="J15980" s="13"/>
      <c r="K15980" s="14"/>
      <c r="L15980" s="14"/>
      <c r="M15980" s="14"/>
      <c r="N15980" s="14"/>
      <c r="O15980" s="14"/>
      <c r="P15980" s="13"/>
      <c r="Q15980" s="39"/>
      <c r="R15980" s="39"/>
      <c r="S15980" s="39"/>
      <c r="T15980" s="39"/>
      <c r="U15980" s="39"/>
      <c r="V15980" s="39"/>
      <c r="W15980" s="13"/>
      <c r="X15980" s="17"/>
      <c r="Y15980" s="12"/>
      <c r="Z15980" s="13"/>
    </row>
    <row r="15981" spans="1:26" x14ac:dyDescent="0.25">
      <c r="A15981" s="11"/>
      <c r="B15981" s="12"/>
      <c r="C15981" s="12"/>
      <c r="D15981" s="12"/>
      <c r="E15981" s="12"/>
      <c r="F15981" s="12"/>
      <c r="G15981" s="13"/>
      <c r="H15981" s="13"/>
      <c r="I15981" s="13"/>
      <c r="J15981" s="13"/>
      <c r="K15981" s="14"/>
      <c r="L15981" s="14"/>
      <c r="M15981" s="14"/>
      <c r="N15981" s="14"/>
      <c r="O15981" s="14"/>
      <c r="P15981" s="14"/>
      <c r="Q15981" s="39"/>
      <c r="R15981" s="39"/>
      <c r="S15981" s="39"/>
      <c r="T15981" s="39"/>
      <c r="U15981" s="39"/>
      <c r="V15981" s="39"/>
      <c r="W15981" s="13"/>
      <c r="X15981" s="17"/>
      <c r="Y15981" s="12"/>
      <c r="Z15981" s="13"/>
    </row>
    <row r="15982" spans="1:26" x14ac:dyDescent="0.25">
      <c r="A15982" s="11"/>
      <c r="B15982" s="12"/>
      <c r="C15982" s="12"/>
      <c r="D15982" s="12"/>
      <c r="E15982" s="12"/>
      <c r="F15982" s="12"/>
      <c r="G15982" s="13"/>
      <c r="H15982" s="13"/>
      <c r="I15982" s="13"/>
      <c r="J15982" s="13"/>
      <c r="K15982" s="14"/>
      <c r="L15982" s="14"/>
      <c r="M15982" s="14"/>
      <c r="N15982" s="14"/>
      <c r="O15982" s="14"/>
      <c r="P15982" s="13"/>
      <c r="Q15982" s="39"/>
      <c r="R15982" s="39"/>
      <c r="S15982" s="39"/>
      <c r="T15982" s="39"/>
      <c r="U15982" s="39"/>
      <c r="V15982" s="39"/>
      <c r="W15982" s="13"/>
      <c r="X15982" s="17"/>
      <c r="Y15982" s="12"/>
      <c r="Z15982" s="13"/>
    </row>
    <row r="15983" spans="1:26" x14ac:dyDescent="0.25">
      <c r="A15983" s="11"/>
      <c r="B15983" s="12"/>
      <c r="C15983" s="12"/>
      <c r="D15983" s="12"/>
      <c r="E15983" s="12"/>
      <c r="F15983" s="12"/>
      <c r="G15983" s="13"/>
      <c r="H15983" s="13"/>
      <c r="I15983" s="13"/>
      <c r="J15983" s="13"/>
      <c r="K15983" s="14"/>
      <c r="L15983" s="14"/>
      <c r="M15983" s="14"/>
      <c r="N15983" s="14"/>
      <c r="O15983" s="14"/>
      <c r="P15983" s="13"/>
      <c r="Q15983" s="39"/>
      <c r="R15983" s="39"/>
      <c r="S15983" s="39"/>
      <c r="T15983" s="39"/>
      <c r="U15983" s="39"/>
      <c r="V15983" s="39"/>
      <c r="W15983" s="13"/>
      <c r="X15983" s="17"/>
      <c r="Y15983" s="12"/>
      <c r="Z15983" s="13"/>
    </row>
    <row r="15984" spans="1:26" x14ac:dyDescent="0.25">
      <c r="A15984" s="11"/>
      <c r="B15984" s="12"/>
      <c r="C15984" s="12"/>
      <c r="D15984" s="12"/>
      <c r="E15984" s="12"/>
      <c r="F15984" s="12"/>
      <c r="G15984" s="13"/>
      <c r="H15984" s="13"/>
      <c r="I15984" s="13"/>
      <c r="J15984" s="13"/>
      <c r="K15984" s="14"/>
      <c r="L15984" s="14"/>
      <c r="M15984" s="14"/>
      <c r="N15984" s="14"/>
      <c r="O15984" s="14"/>
      <c r="P15984" s="14"/>
      <c r="Q15984" s="39"/>
      <c r="R15984" s="39"/>
      <c r="S15984" s="39"/>
      <c r="T15984" s="39"/>
      <c r="U15984" s="39"/>
      <c r="V15984" s="39"/>
      <c r="W15984" s="13"/>
      <c r="X15984" s="17"/>
      <c r="Y15984" s="12"/>
      <c r="Z15984" s="13"/>
    </row>
    <row r="15985" spans="1:26" x14ac:dyDescent="0.25">
      <c r="A15985" s="11"/>
      <c r="B15985" s="12"/>
      <c r="C15985" s="12"/>
      <c r="D15985" s="12"/>
      <c r="E15985" s="12"/>
      <c r="F15985" s="12"/>
      <c r="G15985" s="13"/>
      <c r="H15985" s="13"/>
      <c r="I15985" s="13"/>
      <c r="J15985" s="13"/>
      <c r="K15985" s="14"/>
      <c r="L15985" s="14"/>
      <c r="M15985" s="14"/>
      <c r="N15985" s="14"/>
      <c r="O15985" s="14"/>
      <c r="P15985" s="13"/>
      <c r="Q15985" s="39"/>
      <c r="R15985" s="39"/>
      <c r="S15985" s="39"/>
      <c r="T15985" s="39"/>
      <c r="U15985" s="39"/>
      <c r="V15985" s="39"/>
      <c r="W15985" s="13"/>
      <c r="X15985" s="17"/>
      <c r="Y15985" s="12"/>
      <c r="Z15985" s="13"/>
    </row>
    <row r="15986" spans="1:26" x14ac:dyDescent="0.25">
      <c r="A15986" s="11"/>
      <c r="B15986" s="12"/>
      <c r="C15986" s="12"/>
      <c r="D15986" s="12"/>
      <c r="E15986" s="12"/>
      <c r="F15986" s="12"/>
      <c r="G15986" s="13"/>
      <c r="H15986" s="13"/>
      <c r="I15986" s="13"/>
      <c r="J15986" s="13"/>
      <c r="K15986" s="14"/>
      <c r="L15986" s="14"/>
      <c r="M15986" s="14"/>
      <c r="N15986" s="14"/>
      <c r="O15986" s="14"/>
      <c r="P15986" s="14"/>
      <c r="Q15986" s="39"/>
      <c r="R15986" s="39"/>
      <c r="S15986" s="39"/>
      <c r="T15986" s="39"/>
      <c r="U15986" s="39"/>
      <c r="V15986" s="39"/>
      <c r="W15986" s="13"/>
      <c r="X15986" s="17"/>
      <c r="Y15986" s="12"/>
      <c r="Z15986" s="13"/>
    </row>
    <row r="15987" spans="1:26" x14ac:dyDescent="0.25">
      <c r="A15987" s="11"/>
      <c r="B15987" s="12"/>
      <c r="C15987" s="12"/>
      <c r="D15987" s="12"/>
      <c r="E15987" s="12"/>
      <c r="F15987" s="12"/>
      <c r="G15987" s="13"/>
      <c r="H15987" s="13"/>
      <c r="I15987" s="13"/>
      <c r="J15987" s="13"/>
      <c r="K15987" s="14"/>
      <c r="L15987" s="14"/>
      <c r="M15987" s="14"/>
      <c r="N15987" s="14"/>
      <c r="O15987" s="14"/>
      <c r="P15987" s="14"/>
      <c r="Q15987" s="39"/>
      <c r="R15987" s="39"/>
      <c r="S15987" s="39"/>
      <c r="T15987" s="39"/>
      <c r="U15987" s="39"/>
      <c r="V15987" s="39"/>
      <c r="W15987" s="13"/>
      <c r="X15987" s="17"/>
      <c r="Y15987" s="12"/>
      <c r="Z15987" s="13"/>
    </row>
    <row r="15988" spans="1:26" x14ac:dyDescent="0.25">
      <c r="A15988" s="11"/>
      <c r="B15988" s="12"/>
      <c r="C15988" s="12"/>
      <c r="D15988" s="12"/>
      <c r="E15988" s="12"/>
      <c r="F15988" s="12"/>
      <c r="G15988" s="13"/>
      <c r="H15988" s="13"/>
      <c r="I15988" s="13"/>
      <c r="J15988" s="13"/>
      <c r="K15988" s="14"/>
      <c r="L15988" s="14"/>
      <c r="M15988" s="14"/>
      <c r="N15988" s="14"/>
      <c r="O15988" s="14"/>
      <c r="P15988" s="14"/>
      <c r="Q15988" s="39"/>
      <c r="R15988" s="39"/>
      <c r="S15988" s="39"/>
      <c r="T15988" s="39"/>
      <c r="U15988" s="39"/>
      <c r="V15988" s="39"/>
      <c r="W15988" s="39"/>
      <c r="X15988" s="17"/>
      <c r="Y15988" s="12"/>
      <c r="Z15988" s="13"/>
    </row>
    <row r="15989" spans="1:26" x14ac:dyDescent="0.25">
      <c r="A15989" s="11"/>
      <c r="B15989" s="12"/>
      <c r="C15989" s="12"/>
      <c r="D15989" s="12"/>
      <c r="E15989" s="12"/>
      <c r="F15989" s="12"/>
      <c r="G15989" s="13"/>
      <c r="H15989" s="13"/>
      <c r="I15989" s="13"/>
      <c r="J15989" s="13"/>
      <c r="K15989" s="14"/>
      <c r="L15989" s="14"/>
      <c r="M15989" s="14"/>
      <c r="N15989" s="14"/>
      <c r="O15989" s="14"/>
      <c r="P15989" s="14"/>
      <c r="Q15989" s="39"/>
      <c r="R15989" s="39"/>
      <c r="S15989" s="39"/>
      <c r="T15989" s="39"/>
      <c r="U15989" s="39"/>
      <c r="V15989" s="39"/>
      <c r="W15989" s="39"/>
      <c r="X15989" s="17"/>
      <c r="Y15989" s="12"/>
      <c r="Z15989" s="13"/>
    </row>
    <row r="15990" spans="1:26" x14ac:dyDescent="0.25">
      <c r="A15990" s="11"/>
      <c r="B15990" s="12"/>
      <c r="C15990" s="12"/>
      <c r="D15990" s="12"/>
      <c r="E15990" s="12"/>
      <c r="F15990" s="12"/>
      <c r="G15990" s="13"/>
      <c r="H15990" s="13"/>
      <c r="I15990" s="13"/>
      <c r="J15990" s="13"/>
      <c r="K15990" s="14"/>
      <c r="L15990" s="14"/>
      <c r="M15990" s="14"/>
      <c r="N15990" s="14"/>
      <c r="O15990" s="14"/>
      <c r="P15990" s="14"/>
      <c r="Q15990" s="39"/>
      <c r="R15990" s="39"/>
      <c r="S15990" s="39"/>
      <c r="T15990" s="39"/>
      <c r="U15990" s="39"/>
      <c r="V15990" s="39"/>
      <c r="W15990" s="39"/>
      <c r="X15990" s="17"/>
      <c r="Y15990" s="12"/>
      <c r="Z15990" s="13"/>
    </row>
    <row r="15991" spans="1:26" x14ac:dyDescent="0.25">
      <c r="A15991" s="11"/>
      <c r="B15991" s="12"/>
      <c r="C15991" s="12"/>
      <c r="D15991" s="12"/>
      <c r="E15991" s="12"/>
      <c r="F15991" s="12"/>
      <c r="G15991" s="13"/>
      <c r="H15991" s="13"/>
      <c r="I15991" s="13"/>
      <c r="J15991" s="13"/>
      <c r="K15991" s="14"/>
      <c r="L15991" s="14"/>
      <c r="M15991" s="14"/>
      <c r="N15991" s="14"/>
      <c r="O15991" s="14"/>
      <c r="P15991" s="13"/>
      <c r="Q15991" s="39"/>
      <c r="R15991" s="39"/>
      <c r="S15991" s="39"/>
      <c r="T15991" s="39"/>
      <c r="U15991" s="39"/>
      <c r="V15991" s="39"/>
      <c r="W15991" s="39"/>
      <c r="X15991" s="17"/>
      <c r="Y15991" s="12"/>
      <c r="Z15991" s="13"/>
    </row>
  </sheetData>
  <autoFilter ref="A1:Z442" xr:uid="{59409D17-1C23-4742-B986-241C51B515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97DB-ACCF-4083-8A1A-057D22D555FF}">
  <dimension ref="A1:G23"/>
  <sheetViews>
    <sheetView workbookViewId="0">
      <selection activeCell="E16" sqref="E16:G22"/>
    </sheetView>
  </sheetViews>
  <sheetFormatPr baseColWidth="10" defaultRowHeight="15" x14ac:dyDescent="0.25"/>
  <cols>
    <col min="1" max="1" width="21.42578125" bestFit="1" customWidth="1"/>
    <col min="2" max="2" width="18.85546875" bestFit="1" customWidth="1"/>
    <col min="3" max="3" width="17.42578125" bestFit="1" customWidth="1"/>
    <col min="4" max="4" width="18.5703125" bestFit="1" customWidth="1"/>
    <col min="5" max="5" width="22.85546875" bestFit="1" customWidth="1"/>
    <col min="6" max="6" width="27.28515625" bestFit="1" customWidth="1"/>
  </cols>
  <sheetData>
    <row r="1" spans="1:7" x14ac:dyDescent="0.25">
      <c r="A1" s="85" t="s">
        <v>7</v>
      </c>
      <c r="B1" t="s">
        <v>1523</v>
      </c>
    </row>
    <row r="3" spans="1:7" x14ac:dyDescent="0.25">
      <c r="A3" s="85" t="s">
        <v>1518</v>
      </c>
      <c r="B3" t="s">
        <v>1520</v>
      </c>
      <c r="C3" t="s">
        <v>1522</v>
      </c>
      <c r="D3" t="s">
        <v>1521</v>
      </c>
      <c r="E3" t="s">
        <v>1524</v>
      </c>
      <c r="F3" t="s">
        <v>1525</v>
      </c>
    </row>
    <row r="4" spans="1:7" x14ac:dyDescent="0.25">
      <c r="A4" s="86">
        <v>45293</v>
      </c>
      <c r="B4" s="87">
        <v>100540.15999999997</v>
      </c>
      <c r="C4" s="87">
        <v>93330.779999999984</v>
      </c>
      <c r="D4" s="87">
        <v>2690.0400000000004</v>
      </c>
      <c r="E4" s="87">
        <v>7209.38</v>
      </c>
      <c r="F4" s="87">
        <v>6706.4</v>
      </c>
      <c r="G4" s="87"/>
    </row>
    <row r="5" spans="1:7" x14ac:dyDescent="0.25">
      <c r="A5" s="86">
        <v>45294</v>
      </c>
      <c r="B5" s="87">
        <v>102786.00000000001</v>
      </c>
      <c r="C5" s="87">
        <v>85845.14</v>
      </c>
      <c r="D5" s="87">
        <v>2503.1199999999985</v>
      </c>
      <c r="E5" s="87">
        <v>16940.86</v>
      </c>
      <c r="F5" s="87">
        <v>15535.36</v>
      </c>
    </row>
    <row r="6" spans="1:7" x14ac:dyDescent="0.25">
      <c r="A6" s="86">
        <v>45295</v>
      </c>
      <c r="B6" s="87">
        <v>88236.800000000003</v>
      </c>
      <c r="C6" s="87">
        <v>77749.900000000009</v>
      </c>
      <c r="D6" s="87">
        <v>2375.8199999999997</v>
      </c>
      <c r="E6" s="87">
        <v>10486.900000000001</v>
      </c>
      <c r="F6" s="87">
        <v>9810.7999999999993</v>
      </c>
    </row>
    <row r="7" spans="1:7" x14ac:dyDescent="0.25">
      <c r="A7" s="86">
        <v>45296</v>
      </c>
      <c r="B7" s="87">
        <v>74353.7</v>
      </c>
      <c r="C7" s="87">
        <v>60562.14</v>
      </c>
      <c r="D7" s="87">
        <v>1696.3199999999997</v>
      </c>
      <c r="E7" s="87">
        <v>13791.560000000001</v>
      </c>
      <c r="F7" s="87">
        <v>12940.719999999998</v>
      </c>
    </row>
    <row r="8" spans="1:7" x14ac:dyDescent="0.25">
      <c r="A8" s="86">
        <v>45297</v>
      </c>
      <c r="B8" s="87">
        <v>56282.12000000001</v>
      </c>
      <c r="C8" s="87">
        <v>51260.920000000013</v>
      </c>
      <c r="D8" s="87">
        <v>1617.18</v>
      </c>
      <c r="E8" s="87">
        <v>5021.2</v>
      </c>
      <c r="F8" s="87">
        <v>4726.4800000000005</v>
      </c>
    </row>
    <row r="9" spans="1:7" x14ac:dyDescent="0.25">
      <c r="A9" s="86">
        <v>45299</v>
      </c>
      <c r="B9" s="87">
        <v>81871.359999999971</v>
      </c>
      <c r="C9" s="87">
        <v>76753.759999999995</v>
      </c>
      <c r="D9" s="87">
        <v>2145.0600000000004</v>
      </c>
      <c r="E9" s="87">
        <v>5117.6000000000004</v>
      </c>
      <c r="F9" s="87">
        <v>4605.84</v>
      </c>
    </row>
    <row r="10" spans="1:7" x14ac:dyDescent="0.25">
      <c r="A10" s="86">
        <v>45300</v>
      </c>
      <c r="B10" s="87">
        <v>65569.87999999999</v>
      </c>
      <c r="C10" s="87">
        <v>63867.479999999996</v>
      </c>
      <c r="D10" s="87">
        <v>1934.3999999999994</v>
      </c>
      <c r="E10" s="87">
        <v>1702.3999999999999</v>
      </c>
      <c r="F10" s="87">
        <v>1612.8</v>
      </c>
    </row>
    <row r="11" spans="1:7" x14ac:dyDescent="0.25">
      <c r="A11" s="86">
        <v>45301</v>
      </c>
      <c r="B11" s="87">
        <v>58477.899999999994</v>
      </c>
      <c r="C11" s="87">
        <v>55220.3</v>
      </c>
      <c r="D11" s="87">
        <v>1364.3200000000004</v>
      </c>
      <c r="E11" s="87">
        <v>3257.6</v>
      </c>
      <c r="F11" s="87">
        <v>2931.84</v>
      </c>
    </row>
    <row r="12" spans="1:7" x14ac:dyDescent="0.25">
      <c r="A12" s="86" t="s">
        <v>1519</v>
      </c>
      <c r="B12" s="87">
        <v>628117.91999999993</v>
      </c>
      <c r="C12" s="87">
        <v>564590.42000000004</v>
      </c>
      <c r="D12" s="87">
        <v>16326.26</v>
      </c>
      <c r="E12" s="87">
        <v>63527.499999999993</v>
      </c>
      <c r="F12" s="87">
        <v>58870.240000000005</v>
      </c>
    </row>
    <row r="16" spans="1:7" x14ac:dyDescent="0.25">
      <c r="C16" s="87"/>
      <c r="D16" s="87"/>
      <c r="E16" s="87"/>
      <c r="F16" s="87"/>
    </row>
    <row r="17" spans="3:6" x14ac:dyDescent="0.25">
      <c r="C17" s="87"/>
      <c r="D17" s="87"/>
      <c r="E17" s="87"/>
      <c r="F17" s="87"/>
    </row>
    <row r="18" spans="3:6" x14ac:dyDescent="0.25">
      <c r="C18" s="87"/>
      <c r="D18" s="87"/>
      <c r="E18" s="87"/>
      <c r="F18" s="87"/>
    </row>
    <row r="19" spans="3:6" x14ac:dyDescent="0.25">
      <c r="C19" s="87"/>
      <c r="D19" s="87"/>
      <c r="E19" s="87"/>
      <c r="F19" s="87"/>
    </row>
    <row r="20" spans="3:6" x14ac:dyDescent="0.25">
      <c r="C20" s="87"/>
      <c r="D20" s="87"/>
      <c r="E20" s="87"/>
      <c r="F20" s="87"/>
    </row>
    <row r="23" spans="3:6" x14ac:dyDescent="0.25">
      <c r="F23" s="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615"/>
  <sheetViews>
    <sheetView workbookViewId="0">
      <selection activeCell="C4" sqref="C4"/>
    </sheetView>
  </sheetViews>
  <sheetFormatPr baseColWidth="10" defaultRowHeight="15" x14ac:dyDescent="0.25"/>
  <cols>
    <col min="1" max="1" width="57" style="73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78" t="s">
        <v>6</v>
      </c>
      <c r="B1" s="74" t="s">
        <v>1336</v>
      </c>
      <c r="C1" s="75" t="s">
        <v>1337</v>
      </c>
      <c r="D1" s="76" t="s">
        <v>1338</v>
      </c>
      <c r="E1" s="76" t="s">
        <v>1341</v>
      </c>
      <c r="F1" s="75" t="s">
        <v>1339</v>
      </c>
      <c r="G1" s="79" t="s">
        <v>1340</v>
      </c>
    </row>
    <row r="2" spans="1:7" x14ac:dyDescent="0.25">
      <c r="A2" s="61" t="s">
        <v>1315</v>
      </c>
      <c r="B2" s="58">
        <v>57498.13</v>
      </c>
      <c r="C2" s="55">
        <v>45295</v>
      </c>
      <c r="D2" s="55">
        <v>45295</v>
      </c>
      <c r="E2" s="55" t="s">
        <v>1342</v>
      </c>
      <c r="F2" s="56" t="s">
        <v>1044</v>
      </c>
      <c r="G2" s="59" t="s">
        <v>29</v>
      </c>
    </row>
    <row r="3" spans="1:7" x14ac:dyDescent="0.25">
      <c r="A3" s="61" t="s">
        <v>1315</v>
      </c>
      <c r="B3" s="58">
        <v>80000</v>
      </c>
      <c r="C3" s="55">
        <v>45308</v>
      </c>
      <c r="D3" s="55">
        <v>45308</v>
      </c>
      <c r="E3" s="55" t="s">
        <v>1342</v>
      </c>
      <c r="F3" s="56" t="s">
        <v>1044</v>
      </c>
      <c r="G3" s="59" t="s">
        <v>29</v>
      </c>
    </row>
    <row r="4" spans="1:7" x14ac:dyDescent="0.25">
      <c r="A4" s="61" t="s">
        <v>1315</v>
      </c>
      <c r="B4" s="58">
        <v>73903.86</v>
      </c>
      <c r="C4" s="55">
        <v>45322</v>
      </c>
      <c r="D4" s="55">
        <v>45322</v>
      </c>
      <c r="E4" s="55" t="s">
        <v>1342</v>
      </c>
      <c r="F4" s="56" t="s">
        <v>1044</v>
      </c>
      <c r="G4" s="59" t="s">
        <v>29</v>
      </c>
    </row>
    <row r="5" spans="1:7" x14ac:dyDescent="0.25">
      <c r="A5" s="61" t="s">
        <v>1315</v>
      </c>
      <c r="B5" s="58">
        <v>60000</v>
      </c>
      <c r="C5" s="55">
        <v>45335</v>
      </c>
      <c r="D5" s="55">
        <v>45335</v>
      </c>
      <c r="E5" s="55" t="s">
        <v>1342</v>
      </c>
      <c r="F5" s="56" t="s">
        <v>1044</v>
      </c>
      <c r="G5" s="59" t="s">
        <v>29</v>
      </c>
    </row>
    <row r="6" spans="1:7" x14ac:dyDescent="0.25">
      <c r="A6" s="61" t="s">
        <v>1315</v>
      </c>
      <c r="B6" s="58">
        <v>83411.83</v>
      </c>
      <c r="C6" s="55">
        <v>45348</v>
      </c>
      <c r="D6" s="55">
        <v>45348</v>
      </c>
      <c r="E6" s="55" t="s">
        <v>1342</v>
      </c>
      <c r="F6" s="56" t="s">
        <v>1044</v>
      </c>
      <c r="G6" s="59" t="s">
        <v>29</v>
      </c>
    </row>
    <row r="7" spans="1:7" x14ac:dyDescent="0.25">
      <c r="A7" s="61" t="s">
        <v>1315</v>
      </c>
      <c r="B7" s="58">
        <v>50000</v>
      </c>
      <c r="C7" s="55">
        <v>45362</v>
      </c>
      <c r="D7" s="55">
        <v>45362</v>
      </c>
      <c r="E7" s="55" t="s">
        <v>1342</v>
      </c>
      <c r="F7" s="56" t="s">
        <v>1044</v>
      </c>
      <c r="G7" s="59" t="s">
        <v>29</v>
      </c>
    </row>
    <row r="8" spans="1:7" x14ac:dyDescent="0.25">
      <c r="A8" s="61" t="s">
        <v>1315</v>
      </c>
      <c r="B8" s="58">
        <v>60000</v>
      </c>
      <c r="C8" s="55">
        <v>45370</v>
      </c>
      <c r="D8" s="55">
        <v>45370</v>
      </c>
      <c r="E8" s="55" t="s">
        <v>1342</v>
      </c>
      <c r="F8" s="56" t="s">
        <v>1044</v>
      </c>
      <c r="G8" s="59" t="s">
        <v>29</v>
      </c>
    </row>
    <row r="9" spans="1:7" x14ac:dyDescent="0.25">
      <c r="A9" s="61" t="s">
        <v>1315</v>
      </c>
      <c r="B9" s="58">
        <v>39064.239999999998</v>
      </c>
      <c r="C9" s="55">
        <v>45379</v>
      </c>
      <c r="D9" s="55">
        <v>45379</v>
      </c>
      <c r="E9" s="55" t="s">
        <v>1342</v>
      </c>
      <c r="F9" s="56" t="s">
        <v>1044</v>
      </c>
      <c r="G9" s="59" t="s">
        <v>29</v>
      </c>
    </row>
    <row r="10" spans="1:7" x14ac:dyDescent="0.25">
      <c r="A10" s="61" t="s">
        <v>1315</v>
      </c>
      <c r="B10" s="58">
        <v>50000</v>
      </c>
      <c r="C10" s="55">
        <v>45391</v>
      </c>
      <c r="D10" s="55">
        <v>45391</v>
      </c>
      <c r="E10" s="55" t="s">
        <v>1342</v>
      </c>
      <c r="F10" s="56" t="s">
        <v>1044</v>
      </c>
      <c r="G10" s="59" t="s">
        <v>29</v>
      </c>
    </row>
    <row r="11" spans="1:7" x14ac:dyDescent="0.25">
      <c r="A11" s="61" t="s">
        <v>1315</v>
      </c>
      <c r="B11" s="58">
        <v>50000</v>
      </c>
      <c r="C11" s="55">
        <v>45400</v>
      </c>
      <c r="D11" s="55">
        <v>45400</v>
      </c>
      <c r="E11" s="55" t="s">
        <v>1342</v>
      </c>
      <c r="F11" s="56" t="s">
        <v>1044</v>
      </c>
      <c r="G11" s="59" t="s">
        <v>29</v>
      </c>
    </row>
    <row r="12" spans="1:7" x14ac:dyDescent="0.25">
      <c r="A12" s="61" t="s">
        <v>1315</v>
      </c>
      <c r="B12" s="58">
        <v>65889.56</v>
      </c>
      <c r="C12" s="55">
        <v>45408</v>
      </c>
      <c r="D12" s="55">
        <v>45408</v>
      </c>
      <c r="E12" s="55" t="s">
        <v>1342</v>
      </c>
      <c r="F12" s="56" t="s">
        <v>1044</v>
      </c>
      <c r="G12" s="59" t="s">
        <v>29</v>
      </c>
    </row>
    <row r="13" spans="1:7" x14ac:dyDescent="0.25">
      <c r="A13" s="61" t="s">
        <v>1315</v>
      </c>
      <c r="B13" s="58">
        <v>65000</v>
      </c>
      <c r="C13" s="55">
        <v>45426</v>
      </c>
      <c r="D13" s="55">
        <v>45426</v>
      </c>
      <c r="E13" s="55" t="s">
        <v>1342</v>
      </c>
      <c r="F13" s="56" t="s">
        <v>1044</v>
      </c>
      <c r="G13" s="59" t="s">
        <v>29</v>
      </c>
    </row>
    <row r="14" spans="1:7" x14ac:dyDescent="0.25">
      <c r="A14" s="61" t="s">
        <v>1315</v>
      </c>
      <c r="B14" s="58">
        <v>64249.120000000003</v>
      </c>
      <c r="C14" s="55">
        <v>45436</v>
      </c>
      <c r="D14" s="55">
        <v>45436</v>
      </c>
      <c r="E14" s="55" t="s">
        <v>1342</v>
      </c>
      <c r="F14" s="56" t="s">
        <v>1044</v>
      </c>
      <c r="G14" s="59" t="s">
        <v>29</v>
      </c>
    </row>
    <row r="15" spans="1:7" x14ac:dyDescent="0.25">
      <c r="A15" s="61" t="s">
        <v>1315</v>
      </c>
      <c r="B15" s="58">
        <v>50000</v>
      </c>
      <c r="C15" s="55">
        <v>45454</v>
      </c>
      <c r="D15" s="55">
        <v>45454</v>
      </c>
      <c r="E15" s="55" t="s">
        <v>1342</v>
      </c>
      <c r="F15" s="56" t="s">
        <v>1044</v>
      </c>
      <c r="G15" s="59" t="s">
        <v>29</v>
      </c>
    </row>
    <row r="16" spans="1:7" x14ac:dyDescent="0.25">
      <c r="A16" s="61" t="s">
        <v>1315</v>
      </c>
      <c r="B16" s="58">
        <v>43132.31</v>
      </c>
      <c r="C16" s="55">
        <v>45468</v>
      </c>
      <c r="D16" s="55">
        <v>45468</v>
      </c>
      <c r="E16" s="55" t="s">
        <v>1342</v>
      </c>
      <c r="F16" s="56" t="s">
        <v>1044</v>
      </c>
      <c r="G16" s="59" t="s">
        <v>29</v>
      </c>
    </row>
    <row r="17" spans="1:7" x14ac:dyDescent="0.25">
      <c r="A17" s="61" t="s">
        <v>1315</v>
      </c>
      <c r="B17" s="58">
        <v>70000</v>
      </c>
      <c r="C17" s="55">
        <v>45484</v>
      </c>
      <c r="D17" s="55">
        <v>45484</v>
      </c>
      <c r="E17" s="55" t="s">
        <v>1342</v>
      </c>
      <c r="F17" s="56" t="s">
        <v>1044</v>
      </c>
      <c r="G17" s="59" t="s">
        <v>29</v>
      </c>
    </row>
    <row r="18" spans="1:7" x14ac:dyDescent="0.25">
      <c r="A18" s="61" t="s">
        <v>1315</v>
      </c>
      <c r="B18" s="58">
        <v>70000</v>
      </c>
      <c r="C18" s="55">
        <v>45496</v>
      </c>
      <c r="D18" s="55">
        <v>45496</v>
      </c>
      <c r="E18" s="55" t="s">
        <v>1342</v>
      </c>
      <c r="F18" s="56" t="s">
        <v>1044</v>
      </c>
      <c r="G18" s="59" t="s">
        <v>29</v>
      </c>
    </row>
    <row r="19" spans="1:7" x14ac:dyDescent="0.25">
      <c r="A19" s="61" t="s">
        <v>1315</v>
      </c>
      <c r="B19" s="58">
        <v>64433.32</v>
      </c>
      <c r="C19" s="55">
        <v>45509</v>
      </c>
      <c r="D19" s="55">
        <v>45509</v>
      </c>
      <c r="E19" s="55" t="s">
        <v>1342</v>
      </c>
      <c r="F19" s="56" t="s">
        <v>1044</v>
      </c>
      <c r="G19" s="59" t="s">
        <v>29</v>
      </c>
    </row>
    <row r="20" spans="1:7" x14ac:dyDescent="0.25">
      <c r="A20" s="61" t="s">
        <v>1315</v>
      </c>
      <c r="B20" s="58">
        <v>40000</v>
      </c>
      <c r="C20" s="55">
        <v>45532</v>
      </c>
      <c r="D20" s="55">
        <v>45532</v>
      </c>
      <c r="E20" s="55" t="s">
        <v>1342</v>
      </c>
      <c r="F20" s="56" t="s">
        <v>1044</v>
      </c>
      <c r="G20" s="59" t="s">
        <v>29</v>
      </c>
    </row>
    <row r="21" spans="1:7" x14ac:dyDescent="0.25">
      <c r="A21" s="61" t="s">
        <v>1315</v>
      </c>
      <c r="B21" s="58">
        <v>52219.4</v>
      </c>
      <c r="C21" s="55">
        <v>45544</v>
      </c>
      <c r="D21" s="55">
        <v>45544</v>
      </c>
      <c r="E21" s="55" t="s">
        <v>1342</v>
      </c>
      <c r="F21" s="56" t="s">
        <v>1044</v>
      </c>
      <c r="G21" s="59" t="s">
        <v>29</v>
      </c>
    </row>
    <row r="22" spans="1:7" x14ac:dyDescent="0.25">
      <c r="A22" s="61" t="s">
        <v>1315</v>
      </c>
      <c r="B22" s="58">
        <v>50000</v>
      </c>
      <c r="C22" s="55">
        <v>45555</v>
      </c>
      <c r="D22" s="55">
        <v>45555</v>
      </c>
      <c r="E22" s="55" t="s">
        <v>1342</v>
      </c>
      <c r="F22" s="56" t="s">
        <v>1044</v>
      </c>
      <c r="G22" s="59" t="s">
        <v>29</v>
      </c>
    </row>
    <row r="23" spans="1:7" x14ac:dyDescent="0.25">
      <c r="A23" s="61" t="s">
        <v>1315</v>
      </c>
      <c r="B23" s="58">
        <v>40000</v>
      </c>
      <c r="C23" s="55">
        <v>45565</v>
      </c>
      <c r="D23" s="55">
        <v>45565</v>
      </c>
      <c r="E23" s="55" t="s">
        <v>1342</v>
      </c>
      <c r="F23" s="56" t="s">
        <v>1044</v>
      </c>
      <c r="G23" s="59" t="s">
        <v>29</v>
      </c>
    </row>
    <row r="24" spans="1:7" x14ac:dyDescent="0.25">
      <c r="A24" s="61" t="s">
        <v>1315</v>
      </c>
      <c r="B24" s="58">
        <v>59547.22</v>
      </c>
      <c r="C24" s="55">
        <v>45574</v>
      </c>
      <c r="D24" s="55">
        <v>45574</v>
      </c>
      <c r="E24" s="55" t="s">
        <v>1342</v>
      </c>
      <c r="F24" s="56" t="s">
        <v>1044</v>
      </c>
      <c r="G24" s="59" t="s">
        <v>29</v>
      </c>
    </row>
    <row r="25" spans="1:7" x14ac:dyDescent="0.25">
      <c r="A25" s="61" t="s">
        <v>1315</v>
      </c>
      <c r="B25" s="58">
        <v>50000</v>
      </c>
      <c r="C25" s="55">
        <v>45582</v>
      </c>
      <c r="D25" s="55">
        <v>45582</v>
      </c>
      <c r="E25" s="55" t="s">
        <v>1342</v>
      </c>
      <c r="F25" s="56" t="s">
        <v>1044</v>
      </c>
      <c r="G25" s="59" t="s">
        <v>29</v>
      </c>
    </row>
    <row r="26" spans="1:7" x14ac:dyDescent="0.25">
      <c r="A26" s="61" t="s">
        <v>1315</v>
      </c>
      <c r="B26" s="58">
        <v>50000</v>
      </c>
      <c r="C26" s="55">
        <v>45594</v>
      </c>
      <c r="D26" s="55">
        <v>45594</v>
      </c>
      <c r="E26" s="55" t="s">
        <v>1342</v>
      </c>
      <c r="F26" s="56" t="s">
        <v>1044</v>
      </c>
      <c r="G26" s="59" t="s">
        <v>29</v>
      </c>
    </row>
    <row r="27" spans="1:7" x14ac:dyDescent="0.25">
      <c r="A27" s="61" t="s">
        <v>1315</v>
      </c>
      <c r="B27" s="58">
        <v>43777.09</v>
      </c>
      <c r="C27" s="55">
        <v>45607</v>
      </c>
      <c r="D27" s="55">
        <v>45607</v>
      </c>
      <c r="E27" s="55" t="s">
        <v>1342</v>
      </c>
      <c r="F27" s="56" t="s">
        <v>1044</v>
      </c>
      <c r="G27" s="59" t="s">
        <v>29</v>
      </c>
    </row>
    <row r="28" spans="1:7" x14ac:dyDescent="0.25">
      <c r="A28" s="61" t="s">
        <v>1315</v>
      </c>
      <c r="B28" s="58">
        <v>50000</v>
      </c>
      <c r="C28" s="55">
        <v>45617</v>
      </c>
      <c r="D28" s="55">
        <v>45617</v>
      </c>
      <c r="E28" s="55" t="s">
        <v>1342</v>
      </c>
      <c r="F28" s="56" t="s">
        <v>1044</v>
      </c>
      <c r="G28" s="59" t="s">
        <v>29</v>
      </c>
    </row>
    <row r="29" spans="1:7" x14ac:dyDescent="0.25">
      <c r="A29" s="61" t="s">
        <v>1315</v>
      </c>
      <c r="B29" s="58">
        <v>40000</v>
      </c>
      <c r="C29" s="55">
        <v>45624</v>
      </c>
      <c r="D29" s="55">
        <v>45624</v>
      </c>
      <c r="E29" s="55" t="s">
        <v>1342</v>
      </c>
      <c r="F29" s="56" t="s">
        <v>1044</v>
      </c>
      <c r="G29" s="59" t="s">
        <v>29</v>
      </c>
    </row>
    <row r="30" spans="1:7" x14ac:dyDescent="0.25">
      <c r="A30" s="61" t="s">
        <v>1315</v>
      </c>
      <c r="B30" s="58">
        <v>58726.03</v>
      </c>
      <c r="C30" s="55">
        <v>45643</v>
      </c>
      <c r="D30" s="55">
        <v>45643</v>
      </c>
      <c r="E30" s="55" t="s">
        <v>1342</v>
      </c>
      <c r="F30" s="56" t="s">
        <v>1044</v>
      </c>
      <c r="G30" s="59" t="s">
        <v>29</v>
      </c>
    </row>
    <row r="31" spans="1:7" x14ac:dyDescent="0.25">
      <c r="A31" s="61" t="s">
        <v>1315</v>
      </c>
      <c r="B31" s="58">
        <v>40000</v>
      </c>
      <c r="C31" s="55">
        <v>45651</v>
      </c>
      <c r="D31" s="55">
        <v>45651</v>
      </c>
      <c r="E31" s="55" t="s">
        <v>1342</v>
      </c>
      <c r="F31" s="56" t="s">
        <v>1044</v>
      </c>
      <c r="G31" s="59" t="s">
        <v>29</v>
      </c>
    </row>
    <row r="32" spans="1:7" x14ac:dyDescent="0.25">
      <c r="A32" s="62" t="s">
        <v>1316</v>
      </c>
      <c r="B32" s="58">
        <v>14100</v>
      </c>
      <c r="C32" s="55">
        <v>45348</v>
      </c>
      <c r="D32" s="55">
        <v>45348</v>
      </c>
      <c r="E32" s="55" t="s">
        <v>1342</v>
      </c>
      <c r="F32" s="56" t="s">
        <v>1044</v>
      </c>
      <c r="G32" s="59" t="s">
        <v>29</v>
      </c>
    </row>
    <row r="33" spans="1:7" x14ac:dyDescent="0.25">
      <c r="A33" s="62" t="s">
        <v>1316</v>
      </c>
      <c r="B33" s="58">
        <v>-62030</v>
      </c>
      <c r="C33" s="55">
        <v>45426</v>
      </c>
      <c r="D33" s="55">
        <v>45463</v>
      </c>
      <c r="E33" s="55" t="s">
        <v>1342</v>
      </c>
      <c r="F33" s="56" t="s">
        <v>1045</v>
      </c>
      <c r="G33" s="59" t="s">
        <v>1046</v>
      </c>
    </row>
    <row r="34" spans="1:7" x14ac:dyDescent="0.25">
      <c r="A34" s="62" t="s">
        <v>1316</v>
      </c>
      <c r="B34" s="58">
        <v>62030</v>
      </c>
      <c r="C34" s="55">
        <v>45426</v>
      </c>
      <c r="D34" s="55">
        <v>45463</v>
      </c>
      <c r="E34" s="55" t="s">
        <v>1342</v>
      </c>
      <c r="F34" s="56" t="s">
        <v>1045</v>
      </c>
      <c r="G34" s="59" t="s">
        <v>1047</v>
      </c>
    </row>
    <row r="35" spans="1:7" x14ac:dyDescent="0.25">
      <c r="A35" s="62" t="s">
        <v>1316</v>
      </c>
      <c r="B35" s="58">
        <v>62030</v>
      </c>
      <c r="C35" s="55">
        <v>45442</v>
      </c>
      <c r="D35" s="55">
        <v>45442</v>
      </c>
      <c r="E35" s="55" t="s">
        <v>1342</v>
      </c>
      <c r="F35" s="56" t="s">
        <v>1044</v>
      </c>
      <c r="G35" s="59" t="s">
        <v>29</v>
      </c>
    </row>
    <row r="36" spans="1:7" x14ac:dyDescent="0.25">
      <c r="A36" s="61" t="s">
        <v>1317</v>
      </c>
      <c r="B36" s="58">
        <v>105579.84</v>
      </c>
      <c r="C36" s="55">
        <v>45342</v>
      </c>
      <c r="D36" s="55">
        <v>45381</v>
      </c>
      <c r="E36" s="55" t="s">
        <v>1342</v>
      </c>
      <c r="F36" s="56" t="s">
        <v>1045</v>
      </c>
      <c r="G36" s="59" t="s">
        <v>1048</v>
      </c>
    </row>
    <row r="37" spans="1:7" x14ac:dyDescent="0.25">
      <c r="A37" s="61" t="s">
        <v>1317</v>
      </c>
      <c r="B37" s="58">
        <v>105579.83</v>
      </c>
      <c r="C37" s="55">
        <v>45342</v>
      </c>
      <c r="D37" s="55">
        <v>45381</v>
      </c>
      <c r="E37" s="55" t="s">
        <v>1342</v>
      </c>
      <c r="F37" s="56" t="s">
        <v>1045</v>
      </c>
      <c r="G37" s="59" t="s">
        <v>1049</v>
      </c>
    </row>
    <row r="38" spans="1:7" x14ac:dyDescent="0.25">
      <c r="A38" s="61" t="s">
        <v>1317</v>
      </c>
      <c r="B38" s="58">
        <v>105579.84</v>
      </c>
      <c r="C38" s="55">
        <v>45342</v>
      </c>
      <c r="D38" s="55">
        <v>45381</v>
      </c>
      <c r="E38" s="55" t="s">
        <v>1342</v>
      </c>
      <c r="F38" s="56" t="s">
        <v>1045</v>
      </c>
      <c r="G38" s="59" t="s">
        <v>1050</v>
      </c>
    </row>
    <row r="39" spans="1:7" x14ac:dyDescent="0.25">
      <c r="A39" s="61" t="s">
        <v>1317</v>
      </c>
      <c r="B39" s="58">
        <v>105579.83</v>
      </c>
      <c r="C39" s="55">
        <v>45342</v>
      </c>
      <c r="D39" s="55">
        <v>45381</v>
      </c>
      <c r="E39" s="55" t="s">
        <v>1342</v>
      </c>
      <c r="F39" s="56" t="s">
        <v>1045</v>
      </c>
      <c r="G39" s="59" t="s">
        <v>1051</v>
      </c>
    </row>
    <row r="40" spans="1:7" x14ac:dyDescent="0.25">
      <c r="A40" s="61" t="s">
        <v>1317</v>
      </c>
      <c r="B40" s="58">
        <v>235510.05</v>
      </c>
      <c r="C40" s="55">
        <v>45387</v>
      </c>
      <c r="D40" s="55">
        <v>45466</v>
      </c>
      <c r="E40" s="55" t="s">
        <v>1342</v>
      </c>
      <c r="F40" s="56" t="s">
        <v>1045</v>
      </c>
      <c r="G40" s="59" t="s">
        <v>1052</v>
      </c>
    </row>
    <row r="41" spans="1:7" x14ac:dyDescent="0.25">
      <c r="A41" s="61" t="s">
        <v>1317</v>
      </c>
      <c r="B41" s="58">
        <v>235510.06</v>
      </c>
      <c r="C41" s="55">
        <v>45387</v>
      </c>
      <c r="D41" s="55">
        <v>45466</v>
      </c>
      <c r="E41" s="55" t="s">
        <v>1342</v>
      </c>
      <c r="F41" s="56" t="s">
        <v>1045</v>
      </c>
      <c r="G41" s="59" t="s">
        <v>1053</v>
      </c>
    </row>
    <row r="42" spans="1:7" x14ac:dyDescent="0.25">
      <c r="A42" s="61" t="s">
        <v>1317</v>
      </c>
      <c r="B42" s="58">
        <v>138446.32999999999</v>
      </c>
      <c r="C42" s="55">
        <v>45379</v>
      </c>
      <c r="D42" s="55">
        <v>45443</v>
      </c>
      <c r="E42" s="55" t="s">
        <v>1342</v>
      </c>
      <c r="F42" s="56" t="s">
        <v>1045</v>
      </c>
      <c r="G42" s="59" t="s">
        <v>1054</v>
      </c>
    </row>
    <row r="43" spans="1:7" x14ac:dyDescent="0.25">
      <c r="A43" s="61" t="s">
        <v>1317</v>
      </c>
      <c r="B43" s="58">
        <v>-105579.84</v>
      </c>
      <c r="C43" s="55">
        <v>45342</v>
      </c>
      <c r="D43" s="55">
        <v>45381</v>
      </c>
      <c r="E43" s="55" t="s">
        <v>1342</v>
      </c>
      <c r="F43" s="56" t="s">
        <v>1045</v>
      </c>
      <c r="G43" s="59" t="s">
        <v>1055</v>
      </c>
    </row>
    <row r="44" spans="1:7" x14ac:dyDescent="0.25">
      <c r="A44" s="61" t="s">
        <v>1317</v>
      </c>
      <c r="B44" s="58">
        <v>167082.34</v>
      </c>
      <c r="C44" s="55">
        <v>45379</v>
      </c>
      <c r="D44" s="55">
        <v>45412</v>
      </c>
      <c r="E44" s="55" t="s">
        <v>1342</v>
      </c>
      <c r="F44" s="56" t="s">
        <v>1045</v>
      </c>
      <c r="G44" s="59" t="s">
        <v>1056</v>
      </c>
    </row>
    <row r="45" spans="1:7" x14ac:dyDescent="0.25">
      <c r="A45" s="61" t="s">
        <v>1317</v>
      </c>
      <c r="B45" s="58">
        <v>204564.5</v>
      </c>
      <c r="C45" s="55">
        <v>45432</v>
      </c>
      <c r="D45" s="55">
        <v>45504</v>
      </c>
      <c r="E45" s="55" t="s">
        <v>1342</v>
      </c>
      <c r="F45" s="56" t="s">
        <v>1045</v>
      </c>
      <c r="G45" s="59" t="s">
        <v>1057</v>
      </c>
    </row>
    <row r="46" spans="1:7" x14ac:dyDescent="0.25">
      <c r="A46" s="61" t="s">
        <v>1317</v>
      </c>
      <c r="B46" s="58">
        <v>204564.5</v>
      </c>
      <c r="C46" s="55">
        <v>45432</v>
      </c>
      <c r="D46" s="55">
        <v>45504</v>
      </c>
      <c r="E46" s="55" t="s">
        <v>1342</v>
      </c>
      <c r="F46" s="56" t="s">
        <v>1045</v>
      </c>
      <c r="G46" s="59" t="s">
        <v>1058</v>
      </c>
    </row>
    <row r="47" spans="1:7" x14ac:dyDescent="0.25">
      <c r="A47" s="61" t="s">
        <v>1317</v>
      </c>
      <c r="B47" s="58">
        <v>204564.5</v>
      </c>
      <c r="C47" s="55">
        <v>45432</v>
      </c>
      <c r="D47" s="55">
        <v>45504</v>
      </c>
      <c r="E47" s="55" t="s">
        <v>1342</v>
      </c>
      <c r="F47" s="56" t="s">
        <v>1045</v>
      </c>
      <c r="G47" s="59" t="s">
        <v>1059</v>
      </c>
    </row>
    <row r="48" spans="1:7" x14ac:dyDescent="0.25">
      <c r="A48" s="61" t="s">
        <v>1317</v>
      </c>
      <c r="B48" s="58">
        <v>-138446.32999999999</v>
      </c>
      <c r="C48" s="55">
        <v>45379</v>
      </c>
      <c r="D48" s="55">
        <v>45443</v>
      </c>
      <c r="E48" s="55" t="s">
        <v>1342</v>
      </c>
      <c r="F48" s="56" t="s">
        <v>1045</v>
      </c>
      <c r="G48" s="59" t="s">
        <v>1060</v>
      </c>
    </row>
    <row r="49" spans="1:7" x14ac:dyDescent="0.25">
      <c r="A49" s="61" t="s">
        <v>1317</v>
      </c>
      <c r="B49" s="58">
        <v>121989.99</v>
      </c>
      <c r="C49" s="55">
        <v>45447</v>
      </c>
      <c r="D49" s="55">
        <v>45534</v>
      </c>
      <c r="E49" s="55" t="s">
        <v>1342</v>
      </c>
      <c r="F49" s="56" t="s">
        <v>1045</v>
      </c>
      <c r="G49" s="59" t="s">
        <v>1061</v>
      </c>
    </row>
    <row r="50" spans="1:7" x14ac:dyDescent="0.25">
      <c r="A50" s="61" t="s">
        <v>1317</v>
      </c>
      <c r="B50" s="58">
        <v>121989.99</v>
      </c>
      <c r="C50" s="55">
        <v>45447</v>
      </c>
      <c r="D50" s="55">
        <v>45534</v>
      </c>
      <c r="E50" s="55" t="s">
        <v>1342</v>
      </c>
      <c r="F50" s="56" t="s">
        <v>1045</v>
      </c>
      <c r="G50" s="59" t="s">
        <v>1062</v>
      </c>
    </row>
    <row r="51" spans="1:7" x14ac:dyDescent="0.25">
      <c r="A51" s="61" t="s">
        <v>1317</v>
      </c>
      <c r="B51" s="58">
        <v>121989.99</v>
      </c>
      <c r="C51" s="55">
        <v>45447</v>
      </c>
      <c r="D51" s="55">
        <v>45534</v>
      </c>
      <c r="E51" s="55" t="s">
        <v>1342</v>
      </c>
      <c r="F51" s="56" t="s">
        <v>1045</v>
      </c>
      <c r="G51" s="59" t="s">
        <v>1063</v>
      </c>
    </row>
    <row r="52" spans="1:7" x14ac:dyDescent="0.25">
      <c r="A52" s="61" t="s">
        <v>1317</v>
      </c>
      <c r="B52" s="58">
        <v>-235510.05</v>
      </c>
      <c r="C52" s="55">
        <v>45387</v>
      </c>
      <c r="D52" s="55">
        <v>45466</v>
      </c>
      <c r="E52" s="55" t="s">
        <v>1342</v>
      </c>
      <c r="F52" s="56" t="s">
        <v>1045</v>
      </c>
      <c r="G52" s="59" t="s">
        <v>1064</v>
      </c>
    </row>
    <row r="53" spans="1:7" x14ac:dyDescent="0.25">
      <c r="A53" s="61" t="s">
        <v>1317</v>
      </c>
      <c r="B53" s="58">
        <v>-235510.06</v>
      </c>
      <c r="C53" s="55">
        <v>45387</v>
      </c>
      <c r="D53" s="55">
        <v>45466</v>
      </c>
      <c r="E53" s="55" t="s">
        <v>1342</v>
      </c>
      <c r="F53" s="56" t="s">
        <v>1045</v>
      </c>
      <c r="G53" s="59" t="s">
        <v>1065</v>
      </c>
    </row>
    <row r="54" spans="1:7" x14ac:dyDescent="0.25">
      <c r="A54" s="61" t="s">
        <v>1317</v>
      </c>
      <c r="B54" s="58">
        <v>196567.26</v>
      </c>
      <c r="C54" s="55">
        <v>45492</v>
      </c>
      <c r="D54" s="55">
        <v>45565</v>
      </c>
      <c r="E54" s="55" t="s">
        <v>1342</v>
      </c>
      <c r="F54" s="56" t="s">
        <v>1045</v>
      </c>
      <c r="G54" s="59" t="s">
        <v>1066</v>
      </c>
    </row>
    <row r="55" spans="1:7" x14ac:dyDescent="0.25">
      <c r="A55" s="61" t="s">
        <v>1317</v>
      </c>
      <c r="B55" s="58">
        <v>106577.60000000001</v>
      </c>
      <c r="C55" s="55">
        <v>45492</v>
      </c>
      <c r="D55" s="55">
        <v>45596</v>
      </c>
      <c r="E55" s="55" t="s">
        <v>1342</v>
      </c>
      <c r="F55" s="56" t="s">
        <v>1045</v>
      </c>
      <c r="G55" s="59" t="s">
        <v>1067</v>
      </c>
    </row>
    <row r="56" spans="1:7" x14ac:dyDescent="0.25">
      <c r="A56" s="61" t="s">
        <v>1317</v>
      </c>
      <c r="B56" s="58">
        <v>106577.60000000001</v>
      </c>
      <c r="C56" s="55">
        <v>45492</v>
      </c>
      <c r="D56" s="55">
        <v>45596</v>
      </c>
      <c r="E56" s="55" t="s">
        <v>1342</v>
      </c>
      <c r="F56" s="56" t="s">
        <v>1045</v>
      </c>
      <c r="G56" s="59" t="s">
        <v>1068</v>
      </c>
    </row>
    <row r="57" spans="1:7" x14ac:dyDescent="0.25">
      <c r="A57" s="61" t="s">
        <v>1317</v>
      </c>
      <c r="B57" s="58">
        <v>196567.2</v>
      </c>
      <c r="C57" s="55">
        <v>45492</v>
      </c>
      <c r="D57" s="55">
        <v>45565</v>
      </c>
      <c r="E57" s="55" t="s">
        <v>1342</v>
      </c>
      <c r="F57" s="56" t="s">
        <v>1045</v>
      </c>
      <c r="G57" s="59" t="s">
        <v>1069</v>
      </c>
    </row>
    <row r="58" spans="1:7" x14ac:dyDescent="0.25">
      <c r="A58" s="61" t="s">
        <v>1317</v>
      </c>
      <c r="B58" s="58">
        <v>196567.2</v>
      </c>
      <c r="C58" s="55">
        <v>45492</v>
      </c>
      <c r="D58" s="55">
        <v>45565</v>
      </c>
      <c r="E58" s="55" t="s">
        <v>1342</v>
      </c>
      <c r="F58" s="56" t="s">
        <v>1045</v>
      </c>
      <c r="G58" s="59" t="s">
        <v>1070</v>
      </c>
    </row>
    <row r="59" spans="1:7" x14ac:dyDescent="0.25">
      <c r="A59" s="61" t="s">
        <v>1317</v>
      </c>
      <c r="B59" s="58">
        <v>106577.4</v>
      </c>
      <c r="C59" s="55">
        <v>45492</v>
      </c>
      <c r="D59" s="55">
        <v>45596</v>
      </c>
      <c r="E59" s="55" t="s">
        <v>1342</v>
      </c>
      <c r="F59" s="56" t="s">
        <v>1045</v>
      </c>
      <c r="G59" s="59" t="s">
        <v>1071</v>
      </c>
    </row>
    <row r="60" spans="1:7" x14ac:dyDescent="0.25">
      <c r="A60" s="61" t="s">
        <v>1317</v>
      </c>
      <c r="B60" s="58">
        <v>196567.2</v>
      </c>
      <c r="C60" s="55">
        <v>45492</v>
      </c>
      <c r="D60" s="55">
        <v>45565</v>
      </c>
      <c r="E60" s="55" t="s">
        <v>1342</v>
      </c>
      <c r="F60" s="56" t="s">
        <v>1045</v>
      </c>
      <c r="G60" s="59" t="s">
        <v>1072</v>
      </c>
    </row>
    <row r="61" spans="1:7" x14ac:dyDescent="0.25">
      <c r="A61" s="61" t="s">
        <v>1317</v>
      </c>
      <c r="B61" s="58">
        <v>105579.84</v>
      </c>
      <c r="C61" s="55">
        <v>45532</v>
      </c>
      <c r="D61" s="55">
        <v>45532</v>
      </c>
      <c r="E61" s="55" t="s">
        <v>1342</v>
      </c>
      <c r="F61" s="56" t="s">
        <v>1045</v>
      </c>
      <c r="G61" s="59" t="s">
        <v>1073</v>
      </c>
    </row>
    <row r="62" spans="1:7" x14ac:dyDescent="0.25">
      <c r="A62" s="61" t="s">
        <v>1317</v>
      </c>
      <c r="B62" s="58">
        <v>138446.32999999999</v>
      </c>
      <c r="C62" s="55">
        <v>45537</v>
      </c>
      <c r="D62" s="55">
        <v>45537</v>
      </c>
      <c r="E62" s="55" t="s">
        <v>1342</v>
      </c>
      <c r="F62" s="56" t="s">
        <v>1045</v>
      </c>
      <c r="G62" s="59" t="s">
        <v>1074</v>
      </c>
    </row>
    <row r="63" spans="1:7" x14ac:dyDescent="0.25">
      <c r="A63" s="61" t="s">
        <v>1317</v>
      </c>
      <c r="B63" s="58">
        <v>41186.9</v>
      </c>
      <c r="C63" s="55">
        <v>45541</v>
      </c>
      <c r="D63" s="55">
        <v>45626</v>
      </c>
      <c r="E63" s="55" t="s">
        <v>1342</v>
      </c>
      <c r="F63" s="56" t="s">
        <v>1045</v>
      </c>
      <c r="G63" s="59" t="s">
        <v>1075</v>
      </c>
    </row>
    <row r="64" spans="1:7" x14ac:dyDescent="0.25">
      <c r="A64" s="61" t="s">
        <v>1317</v>
      </c>
      <c r="B64" s="58">
        <v>235510.05</v>
      </c>
      <c r="C64" s="55">
        <v>45549</v>
      </c>
      <c r="D64" s="55">
        <v>45549</v>
      </c>
      <c r="E64" s="55" t="s">
        <v>1342</v>
      </c>
      <c r="F64" s="56" t="s">
        <v>1045</v>
      </c>
      <c r="G64" s="59" t="s">
        <v>1076</v>
      </c>
    </row>
    <row r="65" spans="1:7" x14ac:dyDescent="0.25">
      <c r="A65" s="61" t="s">
        <v>1317</v>
      </c>
      <c r="B65" s="58">
        <v>235510.05</v>
      </c>
      <c r="C65" s="55">
        <v>45555</v>
      </c>
      <c r="D65" s="55">
        <v>45555</v>
      </c>
      <c r="E65" s="55" t="s">
        <v>1342</v>
      </c>
      <c r="F65" s="56" t="s">
        <v>1045</v>
      </c>
      <c r="G65" s="59" t="s">
        <v>1077</v>
      </c>
    </row>
    <row r="66" spans="1:7" x14ac:dyDescent="0.25">
      <c r="A66" s="61" t="s">
        <v>1317</v>
      </c>
      <c r="B66" s="58">
        <v>172945.02</v>
      </c>
      <c r="C66" s="55">
        <v>45615</v>
      </c>
      <c r="D66" s="55">
        <v>45688</v>
      </c>
      <c r="E66" s="55" t="s">
        <v>1342</v>
      </c>
      <c r="F66" s="56" t="s">
        <v>1045</v>
      </c>
      <c r="G66" s="59" t="s">
        <v>1078</v>
      </c>
    </row>
    <row r="67" spans="1:7" x14ac:dyDescent="0.25">
      <c r="A67" s="61" t="s">
        <v>1317</v>
      </c>
      <c r="B67" s="58">
        <v>172945.02</v>
      </c>
      <c r="C67" s="55">
        <v>45615</v>
      </c>
      <c r="D67" s="55">
        <v>45688</v>
      </c>
      <c r="E67" s="55" t="s">
        <v>1342</v>
      </c>
      <c r="F67" s="56" t="s">
        <v>1045</v>
      </c>
      <c r="G67" s="59" t="s">
        <v>1079</v>
      </c>
    </row>
    <row r="68" spans="1:7" x14ac:dyDescent="0.25">
      <c r="A68" s="61" t="s">
        <v>1317</v>
      </c>
      <c r="B68" s="58">
        <v>-106577.60000000001</v>
      </c>
      <c r="C68" s="55">
        <v>45492</v>
      </c>
      <c r="D68" s="55">
        <v>45596</v>
      </c>
      <c r="E68" s="55" t="s">
        <v>1342</v>
      </c>
      <c r="F68" s="56" t="s">
        <v>1045</v>
      </c>
      <c r="G68" s="59" t="s">
        <v>1068</v>
      </c>
    </row>
    <row r="69" spans="1:7" x14ac:dyDescent="0.25">
      <c r="A69" s="61" t="s">
        <v>1317</v>
      </c>
      <c r="B69" s="58">
        <v>117019.83</v>
      </c>
      <c r="C69" s="55">
        <v>45645</v>
      </c>
      <c r="D69" s="55" t="s">
        <v>1080</v>
      </c>
      <c r="E69" s="55" t="s">
        <v>1342</v>
      </c>
      <c r="F69" s="56" t="s">
        <v>1045</v>
      </c>
      <c r="G69" s="59" t="s">
        <v>1081</v>
      </c>
    </row>
    <row r="70" spans="1:7" x14ac:dyDescent="0.25">
      <c r="A70" s="61" t="s">
        <v>1317</v>
      </c>
      <c r="B70" s="58">
        <v>117019.84</v>
      </c>
      <c r="C70" s="55">
        <v>45645</v>
      </c>
      <c r="D70" s="55" t="s">
        <v>1080</v>
      </c>
      <c r="E70" s="55" t="s">
        <v>1342</v>
      </c>
      <c r="F70" s="56" t="s">
        <v>1045</v>
      </c>
      <c r="G70" s="59" t="s">
        <v>1082</v>
      </c>
    </row>
    <row r="71" spans="1:7" x14ac:dyDescent="0.25">
      <c r="A71" s="61" t="s">
        <v>1318</v>
      </c>
      <c r="B71" s="70">
        <v>19958.400000000001</v>
      </c>
      <c r="C71" s="71">
        <v>45506</v>
      </c>
      <c r="D71" s="71">
        <v>45506</v>
      </c>
      <c r="E71" s="55" t="s">
        <v>1342</v>
      </c>
      <c r="F71" s="71" t="s">
        <v>1083</v>
      </c>
      <c r="G71" s="65" t="s">
        <v>1084</v>
      </c>
    </row>
    <row r="72" spans="1:7" x14ac:dyDescent="0.25">
      <c r="A72" s="61" t="s">
        <v>1318</v>
      </c>
      <c r="B72" s="70">
        <v>10886.4</v>
      </c>
      <c r="C72" s="71">
        <v>45608</v>
      </c>
      <c r="D72" s="71">
        <v>45611</v>
      </c>
      <c r="E72" s="55" t="s">
        <v>1342</v>
      </c>
      <c r="F72" s="71" t="s">
        <v>1083</v>
      </c>
      <c r="G72" s="65" t="s">
        <v>1085</v>
      </c>
    </row>
    <row r="73" spans="1:7" x14ac:dyDescent="0.25">
      <c r="A73" s="61" t="s">
        <v>1318</v>
      </c>
      <c r="B73" s="70">
        <v>9072</v>
      </c>
      <c r="C73" s="71">
        <v>45608</v>
      </c>
      <c r="D73" s="71">
        <v>45609</v>
      </c>
      <c r="E73" s="55" t="s">
        <v>1342</v>
      </c>
      <c r="F73" s="71" t="s">
        <v>1083</v>
      </c>
      <c r="G73" s="65" t="s">
        <v>1086</v>
      </c>
    </row>
    <row r="74" spans="1:7" x14ac:dyDescent="0.25">
      <c r="A74" s="61" t="s">
        <v>1319</v>
      </c>
      <c r="B74" s="58">
        <v>-102600</v>
      </c>
      <c r="C74" s="55">
        <v>45334</v>
      </c>
      <c r="D74" s="55">
        <v>45330</v>
      </c>
      <c r="E74" s="55" t="s">
        <v>1342</v>
      </c>
      <c r="F74" s="56" t="s">
        <v>1045</v>
      </c>
      <c r="G74" s="59" t="s">
        <v>1087</v>
      </c>
    </row>
    <row r="75" spans="1:7" x14ac:dyDescent="0.25">
      <c r="A75" s="61" t="s">
        <v>1320</v>
      </c>
      <c r="B75" s="58">
        <v>30000</v>
      </c>
      <c r="C75" s="55">
        <v>45308</v>
      </c>
      <c r="D75" s="55">
        <v>45437</v>
      </c>
      <c r="E75" s="55" t="s">
        <v>1342</v>
      </c>
      <c r="F75" s="56" t="s">
        <v>1045</v>
      </c>
      <c r="G75" s="59" t="s">
        <v>1088</v>
      </c>
    </row>
    <row r="76" spans="1:7" x14ac:dyDescent="0.25">
      <c r="A76" s="61" t="s">
        <v>1320</v>
      </c>
      <c r="B76" s="58">
        <v>30000</v>
      </c>
      <c r="C76" s="55">
        <v>45308</v>
      </c>
      <c r="D76" s="55">
        <v>45426</v>
      </c>
      <c r="E76" s="55" t="s">
        <v>1342</v>
      </c>
      <c r="F76" s="56" t="s">
        <v>1045</v>
      </c>
      <c r="G76" s="59" t="s">
        <v>1089</v>
      </c>
    </row>
    <row r="77" spans="1:7" x14ac:dyDescent="0.25">
      <c r="A77" s="61" t="s">
        <v>1320</v>
      </c>
      <c r="B77" s="58">
        <v>30000</v>
      </c>
      <c r="C77" s="55">
        <v>45308</v>
      </c>
      <c r="D77" s="55">
        <v>45406</v>
      </c>
      <c r="E77" s="55" t="s">
        <v>1342</v>
      </c>
      <c r="F77" s="56" t="s">
        <v>1045</v>
      </c>
      <c r="G77" s="59" t="s">
        <v>1090</v>
      </c>
    </row>
    <row r="78" spans="1:7" x14ac:dyDescent="0.25">
      <c r="A78" s="61" t="s">
        <v>1320</v>
      </c>
      <c r="B78" s="58">
        <v>30000</v>
      </c>
      <c r="C78" s="55">
        <v>45308</v>
      </c>
      <c r="D78" s="55">
        <v>45473</v>
      </c>
      <c r="E78" s="55" t="s">
        <v>1342</v>
      </c>
      <c r="F78" s="56" t="s">
        <v>1045</v>
      </c>
      <c r="G78" s="59" t="s">
        <v>1091</v>
      </c>
    </row>
    <row r="79" spans="1:7" x14ac:dyDescent="0.25">
      <c r="A79" s="61" t="s">
        <v>1320</v>
      </c>
      <c r="B79" s="58">
        <v>30000</v>
      </c>
      <c r="C79" s="55">
        <v>45308</v>
      </c>
      <c r="D79" s="55">
        <v>45463</v>
      </c>
      <c r="E79" s="55" t="s">
        <v>1342</v>
      </c>
      <c r="F79" s="56" t="s">
        <v>1045</v>
      </c>
      <c r="G79" s="59" t="s">
        <v>1092</v>
      </c>
    </row>
    <row r="80" spans="1:7" x14ac:dyDescent="0.25">
      <c r="A80" s="61" t="s">
        <v>1320</v>
      </c>
      <c r="B80" s="58">
        <v>30000</v>
      </c>
      <c r="C80" s="55">
        <v>45308</v>
      </c>
      <c r="D80" s="55">
        <v>45453</v>
      </c>
      <c r="E80" s="55" t="s">
        <v>1342</v>
      </c>
      <c r="F80" s="56" t="s">
        <v>1045</v>
      </c>
      <c r="G80" s="59" t="s">
        <v>1093</v>
      </c>
    </row>
    <row r="81" spans="1:7" x14ac:dyDescent="0.25">
      <c r="A81" s="61" t="s">
        <v>1320</v>
      </c>
      <c r="B81" s="58">
        <v>30000</v>
      </c>
      <c r="C81" s="55">
        <v>45308</v>
      </c>
      <c r="D81" s="55">
        <v>45503</v>
      </c>
      <c r="E81" s="55" t="s">
        <v>1342</v>
      </c>
      <c r="F81" s="56" t="s">
        <v>1045</v>
      </c>
      <c r="G81" s="59" t="s">
        <v>1094</v>
      </c>
    </row>
    <row r="82" spans="1:7" x14ac:dyDescent="0.25">
      <c r="A82" s="61" t="s">
        <v>1320</v>
      </c>
      <c r="B82" s="58">
        <v>30000</v>
      </c>
      <c r="C82" s="55">
        <v>45308</v>
      </c>
      <c r="D82" s="55">
        <v>45493</v>
      </c>
      <c r="E82" s="55" t="s">
        <v>1342</v>
      </c>
      <c r="F82" s="56" t="s">
        <v>1045</v>
      </c>
      <c r="G82" s="59" t="s">
        <v>1095</v>
      </c>
    </row>
    <row r="83" spans="1:7" x14ac:dyDescent="0.25">
      <c r="A83" s="61" t="s">
        <v>1320</v>
      </c>
      <c r="B83" s="58">
        <v>30000</v>
      </c>
      <c r="C83" s="55">
        <v>45308</v>
      </c>
      <c r="D83" s="55">
        <v>45483</v>
      </c>
      <c r="E83" s="55" t="s">
        <v>1342</v>
      </c>
      <c r="F83" s="56" t="s">
        <v>1045</v>
      </c>
      <c r="G83" s="59" t="s">
        <v>1096</v>
      </c>
    </row>
    <row r="84" spans="1:7" x14ac:dyDescent="0.25">
      <c r="A84" s="61" t="s">
        <v>1320</v>
      </c>
      <c r="B84" s="66">
        <v>30000</v>
      </c>
      <c r="C84" s="67">
        <v>45308</v>
      </c>
      <c r="D84" s="67">
        <v>45396</v>
      </c>
      <c r="E84" s="55" t="s">
        <v>1342</v>
      </c>
      <c r="F84" s="68" t="s">
        <v>1045</v>
      </c>
      <c r="G84" s="59" t="s">
        <v>1097</v>
      </c>
    </row>
    <row r="85" spans="1:7" x14ac:dyDescent="0.25">
      <c r="A85" s="61" t="s">
        <v>1320</v>
      </c>
      <c r="B85" s="58">
        <v>62782</v>
      </c>
      <c r="C85" s="55">
        <v>45322</v>
      </c>
      <c r="D85" s="55">
        <v>45322</v>
      </c>
      <c r="E85" s="55" t="s">
        <v>1342</v>
      </c>
      <c r="F85" s="56" t="s">
        <v>1098</v>
      </c>
      <c r="G85" s="59" t="s">
        <v>1099</v>
      </c>
    </row>
    <row r="86" spans="1:7" x14ac:dyDescent="0.25">
      <c r="A86" s="61" t="s">
        <v>1320</v>
      </c>
      <c r="B86" s="58">
        <v>73988.77</v>
      </c>
      <c r="C86" s="55">
        <v>45350</v>
      </c>
      <c r="D86" s="55">
        <v>45350</v>
      </c>
      <c r="E86" s="55" t="s">
        <v>1342</v>
      </c>
      <c r="F86" s="56" t="s">
        <v>1098</v>
      </c>
      <c r="G86" s="59" t="s">
        <v>1100</v>
      </c>
    </row>
    <row r="87" spans="1:7" x14ac:dyDescent="0.25">
      <c r="A87" s="61" t="s">
        <v>1320</v>
      </c>
      <c r="B87" s="58">
        <v>76025.744599999991</v>
      </c>
      <c r="C87" s="55">
        <v>45382</v>
      </c>
      <c r="D87" s="55">
        <v>45382</v>
      </c>
      <c r="E87" s="55" t="s">
        <v>1342</v>
      </c>
      <c r="F87" s="56" t="s">
        <v>1098</v>
      </c>
      <c r="G87" s="59" t="s">
        <v>1101</v>
      </c>
    </row>
    <row r="88" spans="1:7" x14ac:dyDescent="0.25">
      <c r="A88" s="61" t="s">
        <v>1320</v>
      </c>
      <c r="B88" s="58">
        <v>58038.641899999995</v>
      </c>
      <c r="C88" s="55">
        <v>45412</v>
      </c>
      <c r="D88" s="55">
        <v>45412</v>
      </c>
      <c r="E88" s="55" t="s">
        <v>1342</v>
      </c>
      <c r="F88" s="56" t="s">
        <v>1098</v>
      </c>
      <c r="G88" s="59" t="s">
        <v>1102</v>
      </c>
    </row>
    <row r="89" spans="1:7" x14ac:dyDescent="0.25">
      <c r="A89" s="61" t="s">
        <v>1320</v>
      </c>
      <c r="B89" s="58">
        <v>-30000</v>
      </c>
      <c r="C89" s="55">
        <v>45308</v>
      </c>
      <c r="D89" s="55">
        <v>45437</v>
      </c>
      <c r="E89" s="55" t="s">
        <v>1342</v>
      </c>
      <c r="F89" s="56" t="s">
        <v>1045</v>
      </c>
      <c r="G89" s="59" t="s">
        <v>1088</v>
      </c>
    </row>
    <row r="90" spans="1:7" x14ac:dyDescent="0.25">
      <c r="A90" s="61" t="s">
        <v>1320</v>
      </c>
      <c r="B90" s="58">
        <v>30000</v>
      </c>
      <c r="C90" s="55">
        <v>45308</v>
      </c>
      <c r="D90" s="55">
        <v>45437</v>
      </c>
      <c r="E90" s="55" t="s">
        <v>1342</v>
      </c>
      <c r="F90" s="56" t="s">
        <v>1045</v>
      </c>
      <c r="G90" s="59" t="s">
        <v>1103</v>
      </c>
    </row>
    <row r="91" spans="1:7" x14ac:dyDescent="0.25">
      <c r="A91" s="61" t="s">
        <v>1320</v>
      </c>
      <c r="B91" s="58">
        <v>58955.433499999992</v>
      </c>
      <c r="C91" s="55">
        <v>45443</v>
      </c>
      <c r="D91" s="55">
        <v>45443</v>
      </c>
      <c r="E91" s="55" t="s">
        <v>1342</v>
      </c>
      <c r="F91" s="56" t="s">
        <v>1098</v>
      </c>
      <c r="G91" s="59" t="s">
        <v>1104</v>
      </c>
    </row>
    <row r="92" spans="1:7" x14ac:dyDescent="0.25">
      <c r="A92" s="61" t="s">
        <v>1320</v>
      </c>
      <c r="B92" s="58">
        <v>40188.314399999996</v>
      </c>
      <c r="C92" s="55">
        <v>45596</v>
      </c>
      <c r="D92" s="55">
        <v>45596</v>
      </c>
      <c r="E92" s="55" t="s">
        <v>1342</v>
      </c>
      <c r="F92" s="56" t="s">
        <v>1098</v>
      </c>
      <c r="G92" s="59" t="s">
        <v>1105</v>
      </c>
    </row>
    <row r="93" spans="1:7" x14ac:dyDescent="0.25">
      <c r="A93" s="61" t="s">
        <v>1320</v>
      </c>
      <c r="B93" s="58">
        <v>54732.21669999999</v>
      </c>
      <c r="C93" s="55">
        <v>45626</v>
      </c>
      <c r="D93" s="55">
        <v>45626</v>
      </c>
      <c r="E93" s="55" t="s">
        <v>1342</v>
      </c>
      <c r="F93" s="56" t="s">
        <v>1098</v>
      </c>
      <c r="G93" s="59" t="s">
        <v>1106</v>
      </c>
    </row>
    <row r="94" spans="1:7" x14ac:dyDescent="0.25">
      <c r="A94" s="61" t="s">
        <v>1321</v>
      </c>
      <c r="B94" s="58">
        <v>38306.83</v>
      </c>
      <c r="C94" s="55">
        <v>45574</v>
      </c>
      <c r="D94" s="55">
        <v>45586</v>
      </c>
      <c r="E94" s="55" t="s">
        <v>1342</v>
      </c>
      <c r="F94" s="56" t="s">
        <v>1045</v>
      </c>
      <c r="G94" s="59" t="s">
        <v>1107</v>
      </c>
    </row>
    <row r="95" spans="1:7" x14ac:dyDescent="0.25">
      <c r="A95" s="61" t="s">
        <v>1321</v>
      </c>
      <c r="B95" s="58">
        <v>13660.42</v>
      </c>
      <c r="C95" s="55">
        <v>45574</v>
      </c>
      <c r="D95" s="55">
        <v>45619</v>
      </c>
      <c r="E95" s="55" t="s">
        <v>1342</v>
      </c>
      <c r="F95" s="56" t="s">
        <v>1045</v>
      </c>
      <c r="G95" s="59" t="s">
        <v>1108</v>
      </c>
    </row>
    <row r="96" spans="1:7" x14ac:dyDescent="0.25">
      <c r="A96" s="61" t="s">
        <v>1321</v>
      </c>
      <c r="B96" s="58">
        <v>35000</v>
      </c>
      <c r="C96" s="55">
        <v>45574</v>
      </c>
      <c r="D96" s="55">
        <v>45637</v>
      </c>
      <c r="E96" s="55" t="s">
        <v>1342</v>
      </c>
      <c r="F96" s="56" t="s">
        <v>1045</v>
      </c>
      <c r="G96" s="59" t="s">
        <v>1109</v>
      </c>
    </row>
    <row r="97" spans="1:7" x14ac:dyDescent="0.25">
      <c r="A97" s="61" t="s">
        <v>1321</v>
      </c>
      <c r="B97" s="58">
        <v>36389.15</v>
      </c>
      <c r="C97" s="55">
        <v>45574</v>
      </c>
      <c r="D97" s="55">
        <v>45651</v>
      </c>
      <c r="E97" s="55" t="s">
        <v>1342</v>
      </c>
      <c r="F97" s="56" t="s">
        <v>1045</v>
      </c>
      <c r="G97" s="59" t="s">
        <v>1110</v>
      </c>
    </row>
    <row r="98" spans="1:7" x14ac:dyDescent="0.25">
      <c r="A98" s="61" t="s">
        <v>1321</v>
      </c>
      <c r="B98" s="58">
        <v>59376.1</v>
      </c>
      <c r="C98" s="55">
        <v>45574</v>
      </c>
      <c r="D98" s="55">
        <v>45672</v>
      </c>
      <c r="E98" s="55" t="s">
        <v>1342</v>
      </c>
      <c r="F98" s="56" t="s">
        <v>1045</v>
      </c>
      <c r="G98" s="59" t="s">
        <v>1111</v>
      </c>
    </row>
    <row r="99" spans="1:7" x14ac:dyDescent="0.25">
      <c r="A99" s="61" t="s">
        <v>1321</v>
      </c>
      <c r="B99" s="58">
        <v>37500</v>
      </c>
      <c r="C99" s="55">
        <v>45574</v>
      </c>
      <c r="D99" s="55">
        <v>45701</v>
      </c>
      <c r="E99" s="55" t="s">
        <v>1342</v>
      </c>
      <c r="F99" s="56" t="s">
        <v>1045</v>
      </c>
      <c r="G99" s="59" t="s">
        <v>1112</v>
      </c>
    </row>
    <row r="100" spans="1:7" x14ac:dyDescent="0.25">
      <c r="A100" s="61" t="s">
        <v>1321</v>
      </c>
      <c r="B100" s="58">
        <v>38189.949999999997</v>
      </c>
      <c r="C100" s="55">
        <v>45574</v>
      </c>
      <c r="D100" s="55">
        <v>45707</v>
      </c>
      <c r="E100" s="55" t="s">
        <v>1342</v>
      </c>
      <c r="F100" s="56" t="s">
        <v>1045</v>
      </c>
      <c r="G100" s="59" t="s">
        <v>1113</v>
      </c>
    </row>
    <row r="101" spans="1:7" x14ac:dyDescent="0.25">
      <c r="A101" s="61" t="s">
        <v>1321</v>
      </c>
      <c r="B101" s="58">
        <v>-35000</v>
      </c>
      <c r="C101" s="55">
        <v>45574</v>
      </c>
      <c r="D101" s="55">
        <v>45637</v>
      </c>
      <c r="E101" s="55" t="s">
        <v>1342</v>
      </c>
      <c r="F101" s="56" t="s">
        <v>1045</v>
      </c>
      <c r="G101" s="59" t="s">
        <v>1109</v>
      </c>
    </row>
    <row r="102" spans="1:7" x14ac:dyDescent="0.25">
      <c r="A102" s="61" t="s">
        <v>1321</v>
      </c>
      <c r="B102" s="58">
        <v>35000</v>
      </c>
      <c r="C102" s="55">
        <v>45574</v>
      </c>
      <c r="D102" s="55">
        <v>45637</v>
      </c>
      <c r="E102" s="55" t="s">
        <v>1342</v>
      </c>
      <c r="F102" s="56" t="s">
        <v>1045</v>
      </c>
      <c r="G102" s="59" t="s">
        <v>1109</v>
      </c>
    </row>
    <row r="103" spans="1:7" x14ac:dyDescent="0.25">
      <c r="A103" s="61" t="s">
        <v>1322</v>
      </c>
      <c r="B103" s="58">
        <v>19920</v>
      </c>
      <c r="C103" s="55">
        <v>45509</v>
      </c>
      <c r="D103" s="55">
        <v>45509</v>
      </c>
      <c r="E103" s="55" t="s">
        <v>1342</v>
      </c>
      <c r="F103" s="56" t="s">
        <v>1114</v>
      </c>
      <c r="G103" s="59" t="s">
        <v>29</v>
      </c>
    </row>
    <row r="104" spans="1:7" x14ac:dyDescent="0.25">
      <c r="A104" s="61" t="s">
        <v>1322</v>
      </c>
      <c r="B104" s="58">
        <v>9152.16</v>
      </c>
      <c r="C104" s="55">
        <v>45509</v>
      </c>
      <c r="D104" s="55">
        <v>45509</v>
      </c>
      <c r="E104" s="55" t="s">
        <v>1342</v>
      </c>
      <c r="F104" s="56" t="s">
        <v>1114</v>
      </c>
      <c r="G104" s="59" t="s">
        <v>29</v>
      </c>
    </row>
    <row r="105" spans="1:7" x14ac:dyDescent="0.25">
      <c r="A105" s="61" t="s">
        <v>1322</v>
      </c>
      <c r="B105" s="58">
        <v>23777.280000000002</v>
      </c>
      <c r="C105" s="55">
        <v>45509</v>
      </c>
      <c r="D105" s="55">
        <v>45509</v>
      </c>
      <c r="E105" s="55" t="s">
        <v>1342</v>
      </c>
      <c r="F105" s="56" t="s">
        <v>1114</v>
      </c>
      <c r="G105" s="59" t="s">
        <v>29</v>
      </c>
    </row>
    <row r="106" spans="1:7" x14ac:dyDescent="0.25">
      <c r="A106" s="61" t="s">
        <v>1322</v>
      </c>
      <c r="B106" s="58">
        <v>18351.396000000001</v>
      </c>
      <c r="C106" s="56">
        <v>45626</v>
      </c>
      <c r="D106" s="56">
        <v>45626</v>
      </c>
      <c r="E106" s="55" t="s">
        <v>1342</v>
      </c>
      <c r="F106" s="56" t="s">
        <v>1114</v>
      </c>
      <c r="G106" s="59" t="s">
        <v>29</v>
      </c>
    </row>
    <row r="107" spans="1:7" x14ac:dyDescent="0.25">
      <c r="A107" s="61" t="s">
        <v>1322</v>
      </c>
      <c r="B107" s="58">
        <v>7937.4959999999992</v>
      </c>
      <c r="C107" s="56">
        <v>45626</v>
      </c>
      <c r="D107" s="56">
        <v>45626</v>
      </c>
      <c r="E107" s="55" t="s">
        <v>1342</v>
      </c>
      <c r="F107" s="56" t="s">
        <v>1114</v>
      </c>
      <c r="G107" s="59" t="s">
        <v>29</v>
      </c>
    </row>
    <row r="108" spans="1:7" x14ac:dyDescent="0.25">
      <c r="A108" s="61" t="s">
        <v>1322</v>
      </c>
      <c r="B108" s="58">
        <v>4493.76</v>
      </c>
      <c r="C108" s="56">
        <v>45626</v>
      </c>
      <c r="D108" s="56">
        <v>45626</v>
      </c>
      <c r="E108" s="55" t="s">
        <v>1342</v>
      </c>
      <c r="F108" s="56" t="s">
        <v>1114</v>
      </c>
      <c r="G108" s="59" t="s">
        <v>29</v>
      </c>
    </row>
    <row r="109" spans="1:7" x14ac:dyDescent="0.25">
      <c r="A109" s="69" t="s">
        <v>1323</v>
      </c>
      <c r="B109" s="58">
        <v>63905.95</v>
      </c>
      <c r="C109" s="55">
        <v>45566</v>
      </c>
      <c r="D109" s="55">
        <v>45566</v>
      </c>
      <c r="E109" s="55" t="s">
        <v>1342</v>
      </c>
      <c r="F109" s="56" t="s">
        <v>1044</v>
      </c>
      <c r="G109" s="59" t="s">
        <v>1115</v>
      </c>
    </row>
    <row r="110" spans="1:7" x14ac:dyDescent="0.25">
      <c r="A110" s="69" t="s">
        <v>1324</v>
      </c>
      <c r="B110" s="58">
        <v>280551.36</v>
      </c>
      <c r="C110" s="55">
        <v>45301</v>
      </c>
      <c r="D110" s="55">
        <v>45321</v>
      </c>
      <c r="E110" s="55" t="s">
        <v>1342</v>
      </c>
      <c r="F110" s="56" t="s">
        <v>1045</v>
      </c>
      <c r="G110" s="59" t="s">
        <v>1116</v>
      </c>
    </row>
    <row r="111" spans="1:7" x14ac:dyDescent="0.25">
      <c r="A111" s="69" t="s">
        <v>1324</v>
      </c>
      <c r="B111" s="58">
        <v>122990.93</v>
      </c>
      <c r="C111" s="55">
        <v>45322</v>
      </c>
      <c r="D111" s="55">
        <v>45349</v>
      </c>
      <c r="E111" s="55" t="s">
        <v>1342</v>
      </c>
      <c r="F111" s="56" t="s">
        <v>1045</v>
      </c>
      <c r="G111" s="59" t="s">
        <v>1117</v>
      </c>
    </row>
    <row r="112" spans="1:7" x14ac:dyDescent="0.25">
      <c r="A112" s="69" t="s">
        <v>1324</v>
      </c>
      <c r="B112" s="58">
        <v>261904.22</v>
      </c>
      <c r="C112" s="55">
        <v>45327</v>
      </c>
      <c r="D112" s="55">
        <v>45349</v>
      </c>
      <c r="E112" s="55" t="s">
        <v>1342</v>
      </c>
      <c r="F112" s="56" t="s">
        <v>1045</v>
      </c>
      <c r="G112" s="59" t="s">
        <v>1118</v>
      </c>
    </row>
    <row r="113" spans="1:7" x14ac:dyDescent="0.25">
      <c r="A113" s="69" t="s">
        <v>1324</v>
      </c>
      <c r="B113" s="58">
        <v>227469.55</v>
      </c>
      <c r="C113" s="55">
        <v>45355</v>
      </c>
      <c r="D113" s="55">
        <v>45387</v>
      </c>
      <c r="E113" s="55" t="s">
        <v>1342</v>
      </c>
      <c r="F113" s="56" t="s">
        <v>1045</v>
      </c>
      <c r="G113" s="59" t="s">
        <v>1119</v>
      </c>
    </row>
    <row r="114" spans="1:7" x14ac:dyDescent="0.25">
      <c r="A114" s="69" t="s">
        <v>1324</v>
      </c>
      <c r="B114" s="58">
        <v>135316.32</v>
      </c>
      <c r="C114" s="55">
        <v>45355</v>
      </c>
      <c r="D114" s="55">
        <v>45387</v>
      </c>
      <c r="E114" s="55" t="s">
        <v>1342</v>
      </c>
      <c r="F114" s="56" t="s">
        <v>1045</v>
      </c>
      <c r="G114" s="59" t="s">
        <v>1120</v>
      </c>
    </row>
    <row r="115" spans="1:7" x14ac:dyDescent="0.25">
      <c r="A115" s="69" t="s">
        <v>1324</v>
      </c>
      <c r="B115" s="58">
        <v>71036.52</v>
      </c>
      <c r="C115" s="55">
        <v>45376</v>
      </c>
      <c r="D115" s="55">
        <v>45040</v>
      </c>
      <c r="E115" s="55" t="s">
        <v>1342</v>
      </c>
      <c r="F115" s="56" t="s">
        <v>1045</v>
      </c>
      <c r="G115" s="59" t="s">
        <v>1121</v>
      </c>
    </row>
    <row r="116" spans="1:7" x14ac:dyDescent="0.25">
      <c r="A116" s="69" t="s">
        <v>1324</v>
      </c>
      <c r="B116" s="58">
        <v>248574.55</v>
      </c>
      <c r="C116" s="55">
        <v>45376</v>
      </c>
      <c r="D116" s="55">
        <v>45415</v>
      </c>
      <c r="E116" s="55" t="s">
        <v>1342</v>
      </c>
      <c r="F116" s="56" t="s">
        <v>1045</v>
      </c>
      <c r="G116" s="59" t="s">
        <v>1122</v>
      </c>
    </row>
    <row r="117" spans="1:7" x14ac:dyDescent="0.25">
      <c r="A117" s="69" t="s">
        <v>1324</v>
      </c>
      <c r="B117" s="58">
        <v>137479.67999999999</v>
      </c>
      <c r="C117" s="55">
        <v>45399</v>
      </c>
      <c r="D117" s="55">
        <v>45434</v>
      </c>
      <c r="E117" s="55" t="s">
        <v>1342</v>
      </c>
      <c r="F117" s="56" t="s">
        <v>1045</v>
      </c>
      <c r="G117" s="59" t="s">
        <v>1123</v>
      </c>
    </row>
    <row r="118" spans="1:7" x14ac:dyDescent="0.25">
      <c r="A118" s="69" t="s">
        <v>1324</v>
      </c>
      <c r="B118" s="58">
        <v>54256.3</v>
      </c>
      <c r="C118" s="55">
        <v>45406</v>
      </c>
      <c r="D118" s="55">
        <v>45434</v>
      </c>
      <c r="E118" s="55" t="s">
        <v>1342</v>
      </c>
      <c r="F118" s="56" t="s">
        <v>1045</v>
      </c>
      <c r="G118" s="59" t="s">
        <v>1124</v>
      </c>
    </row>
    <row r="119" spans="1:7" x14ac:dyDescent="0.25">
      <c r="A119" s="69" t="s">
        <v>1324</v>
      </c>
      <c r="B119" s="58">
        <v>116489.28</v>
      </c>
      <c r="C119" s="55">
        <v>45439</v>
      </c>
      <c r="D119" s="55">
        <v>45469</v>
      </c>
      <c r="E119" s="55" t="s">
        <v>1342</v>
      </c>
      <c r="F119" s="56" t="s">
        <v>1045</v>
      </c>
      <c r="G119" s="59" t="s">
        <v>1125</v>
      </c>
    </row>
    <row r="120" spans="1:7" x14ac:dyDescent="0.25">
      <c r="A120" s="69" t="s">
        <v>1324</v>
      </c>
      <c r="B120" s="58">
        <v>125305.1</v>
      </c>
      <c r="C120" s="55">
        <v>45439</v>
      </c>
      <c r="D120" s="55">
        <v>45470</v>
      </c>
      <c r="E120" s="55" t="s">
        <v>1342</v>
      </c>
      <c r="F120" s="56" t="s">
        <v>1045</v>
      </c>
      <c r="G120" s="59" t="s">
        <v>1126</v>
      </c>
    </row>
    <row r="121" spans="1:7" x14ac:dyDescent="0.25">
      <c r="A121" s="69" t="s">
        <v>1324</v>
      </c>
      <c r="B121" s="58">
        <v>429866.64</v>
      </c>
      <c r="C121" s="55">
        <v>45474</v>
      </c>
      <c r="D121" s="55">
        <v>45498</v>
      </c>
      <c r="E121" s="55" t="s">
        <v>1342</v>
      </c>
      <c r="F121" s="56" t="s">
        <v>1045</v>
      </c>
      <c r="G121" s="59" t="s">
        <v>1127</v>
      </c>
    </row>
    <row r="122" spans="1:7" x14ac:dyDescent="0.25">
      <c r="A122" s="69" t="s">
        <v>1324</v>
      </c>
      <c r="B122" s="58">
        <v>401562</v>
      </c>
      <c r="C122" s="55">
        <v>45478</v>
      </c>
      <c r="D122" s="55">
        <v>45504</v>
      </c>
      <c r="E122" s="55" t="s">
        <v>1342</v>
      </c>
      <c r="F122" s="56" t="s">
        <v>1045</v>
      </c>
      <c r="G122" s="59" t="s">
        <v>1128</v>
      </c>
    </row>
    <row r="123" spans="1:7" x14ac:dyDescent="0.25">
      <c r="A123" s="69" t="s">
        <v>1324</v>
      </c>
      <c r="B123" s="58">
        <v>275072.49</v>
      </c>
      <c r="C123" s="55">
        <v>45506</v>
      </c>
      <c r="D123" s="55">
        <v>45526</v>
      </c>
      <c r="E123" s="55" t="s">
        <v>1342</v>
      </c>
      <c r="F123" s="56" t="s">
        <v>1045</v>
      </c>
      <c r="G123" s="59" t="s">
        <v>1129</v>
      </c>
    </row>
    <row r="124" spans="1:7" x14ac:dyDescent="0.25">
      <c r="A124" s="69" t="s">
        <v>1324</v>
      </c>
      <c r="B124" s="58">
        <v>372614.11</v>
      </c>
      <c r="C124" s="55">
        <v>45554</v>
      </c>
      <c r="D124" s="55">
        <v>45558</v>
      </c>
      <c r="E124" s="55" t="s">
        <v>1342</v>
      </c>
      <c r="F124" s="56" t="s">
        <v>1045</v>
      </c>
      <c r="G124" s="59" t="s">
        <v>1130</v>
      </c>
    </row>
    <row r="125" spans="1:7" x14ac:dyDescent="0.25">
      <c r="A125" s="69" t="s">
        <v>1324</v>
      </c>
      <c r="B125" s="58">
        <v>678916</v>
      </c>
      <c r="C125" s="55">
        <v>45581</v>
      </c>
      <c r="D125" s="55">
        <v>45588</v>
      </c>
      <c r="E125" s="55" t="s">
        <v>1342</v>
      </c>
      <c r="F125" s="56" t="s">
        <v>1045</v>
      </c>
      <c r="G125" s="59" t="s">
        <v>1131</v>
      </c>
    </row>
    <row r="126" spans="1:7" x14ac:dyDescent="0.25">
      <c r="A126" s="69" t="s">
        <v>1324</v>
      </c>
      <c r="B126" s="58">
        <v>443728.32</v>
      </c>
      <c r="C126" s="55">
        <v>45608</v>
      </c>
      <c r="D126" s="55">
        <v>45629</v>
      </c>
      <c r="E126" s="55" t="s">
        <v>1342</v>
      </c>
      <c r="F126" s="56" t="s">
        <v>1045</v>
      </c>
      <c r="G126" s="59" t="s">
        <v>1132</v>
      </c>
    </row>
    <row r="127" spans="1:7" x14ac:dyDescent="0.25">
      <c r="A127" s="69" t="s">
        <v>1324</v>
      </c>
      <c r="B127" s="58">
        <v>624641.94999999995</v>
      </c>
      <c r="C127" s="55">
        <v>45637</v>
      </c>
      <c r="D127" s="55">
        <v>45654</v>
      </c>
      <c r="E127" s="55" t="s">
        <v>1342</v>
      </c>
      <c r="F127" s="56" t="s">
        <v>1045</v>
      </c>
      <c r="G127" s="59" t="s">
        <v>1133</v>
      </c>
    </row>
    <row r="128" spans="1:7" x14ac:dyDescent="0.25">
      <c r="A128" s="69" t="s">
        <v>1325</v>
      </c>
      <c r="B128" s="58">
        <v>28667.200000000001</v>
      </c>
      <c r="C128" s="55">
        <v>45308</v>
      </c>
      <c r="D128" s="55">
        <v>45377</v>
      </c>
      <c r="E128" s="55" t="s">
        <v>1342</v>
      </c>
      <c r="F128" s="56" t="s">
        <v>1045</v>
      </c>
      <c r="G128" s="59" t="s">
        <v>1134</v>
      </c>
    </row>
    <row r="129" spans="1:7" x14ac:dyDescent="0.25">
      <c r="A129" s="69" t="s">
        <v>1325</v>
      </c>
      <c r="B129" s="58">
        <v>28667.200000000001</v>
      </c>
      <c r="C129" s="55">
        <v>45308</v>
      </c>
      <c r="D129" s="55">
        <v>45370</v>
      </c>
      <c r="E129" s="55" t="s">
        <v>1342</v>
      </c>
      <c r="F129" s="56" t="s">
        <v>1045</v>
      </c>
      <c r="G129" s="59" t="s">
        <v>1135</v>
      </c>
    </row>
    <row r="130" spans="1:7" x14ac:dyDescent="0.25">
      <c r="A130" s="69" t="s">
        <v>1325</v>
      </c>
      <c r="B130" s="58">
        <v>28667.200000000001</v>
      </c>
      <c r="C130" s="55">
        <v>45308</v>
      </c>
      <c r="D130" s="55">
        <v>45363</v>
      </c>
      <c r="E130" s="55" t="s">
        <v>1342</v>
      </c>
      <c r="F130" s="56" t="s">
        <v>1045</v>
      </c>
      <c r="G130" s="59" t="s">
        <v>1136</v>
      </c>
    </row>
    <row r="131" spans="1:7" x14ac:dyDescent="0.25">
      <c r="A131" s="69" t="s">
        <v>1325</v>
      </c>
      <c r="B131" s="58">
        <v>25590</v>
      </c>
      <c r="C131" s="55">
        <v>45341</v>
      </c>
      <c r="D131" s="55">
        <v>45409</v>
      </c>
      <c r="E131" s="55" t="s">
        <v>1342</v>
      </c>
      <c r="F131" s="56" t="s">
        <v>1045</v>
      </c>
      <c r="G131" s="59" t="s">
        <v>1137</v>
      </c>
    </row>
    <row r="132" spans="1:7" x14ac:dyDescent="0.25">
      <c r="A132" s="69" t="s">
        <v>1325</v>
      </c>
      <c r="B132" s="58">
        <v>25590</v>
      </c>
      <c r="C132" s="55">
        <v>45341</v>
      </c>
      <c r="D132" s="55">
        <v>45402</v>
      </c>
      <c r="E132" s="55" t="s">
        <v>1342</v>
      </c>
      <c r="F132" s="56" t="s">
        <v>1045</v>
      </c>
      <c r="G132" s="59" t="s">
        <v>1138</v>
      </c>
    </row>
    <row r="133" spans="1:7" x14ac:dyDescent="0.25">
      <c r="A133" s="69" t="s">
        <v>1325</v>
      </c>
      <c r="B133" s="58">
        <v>43065</v>
      </c>
      <c r="C133" s="55">
        <v>45373</v>
      </c>
      <c r="D133" s="55">
        <v>45450</v>
      </c>
      <c r="E133" s="55" t="s">
        <v>1342</v>
      </c>
      <c r="F133" s="56" t="s">
        <v>1045</v>
      </c>
      <c r="G133" s="59" t="s">
        <v>1139</v>
      </c>
    </row>
    <row r="134" spans="1:7" x14ac:dyDescent="0.25">
      <c r="A134" s="69" t="s">
        <v>1325</v>
      </c>
      <c r="B134" s="58">
        <v>43065</v>
      </c>
      <c r="C134" s="55">
        <v>45373</v>
      </c>
      <c r="D134" s="55">
        <v>45457</v>
      </c>
      <c r="E134" s="55" t="s">
        <v>1342</v>
      </c>
      <c r="F134" s="56" t="s">
        <v>1045</v>
      </c>
      <c r="G134" s="59" t="s">
        <v>1140</v>
      </c>
    </row>
    <row r="135" spans="1:7" x14ac:dyDescent="0.25">
      <c r="A135" s="69" t="s">
        <v>1325</v>
      </c>
      <c r="B135" s="58">
        <v>33708</v>
      </c>
      <c r="C135" s="55">
        <v>45411</v>
      </c>
      <c r="D135" s="55">
        <v>45482</v>
      </c>
      <c r="E135" s="55" t="s">
        <v>1342</v>
      </c>
      <c r="F135" s="56" t="s">
        <v>1045</v>
      </c>
      <c r="G135" s="59" t="s">
        <v>1141</v>
      </c>
    </row>
    <row r="136" spans="1:7" x14ac:dyDescent="0.25">
      <c r="A136" s="69" t="s">
        <v>1325</v>
      </c>
      <c r="B136" s="58">
        <v>33708</v>
      </c>
      <c r="C136" s="55">
        <v>45411</v>
      </c>
      <c r="D136" s="55">
        <v>45489</v>
      </c>
      <c r="E136" s="55" t="s">
        <v>1342</v>
      </c>
      <c r="F136" s="56" t="s">
        <v>1045</v>
      </c>
      <c r="G136" s="59" t="s">
        <v>1142</v>
      </c>
    </row>
    <row r="137" spans="1:7" x14ac:dyDescent="0.25">
      <c r="A137" s="69" t="s">
        <v>1325</v>
      </c>
      <c r="B137" s="58">
        <v>27900</v>
      </c>
      <c r="C137" s="55">
        <v>45425</v>
      </c>
      <c r="D137" s="55">
        <v>45512</v>
      </c>
      <c r="E137" s="55" t="s">
        <v>1342</v>
      </c>
      <c r="F137" s="56" t="s">
        <v>1045</v>
      </c>
      <c r="G137" s="59" t="s">
        <v>1143</v>
      </c>
    </row>
    <row r="138" spans="1:7" x14ac:dyDescent="0.25">
      <c r="A138" s="69" t="s">
        <v>1325</v>
      </c>
      <c r="B138" s="58">
        <v>27900</v>
      </c>
      <c r="C138" s="55">
        <v>45425</v>
      </c>
      <c r="D138" s="55">
        <v>45519</v>
      </c>
      <c r="E138" s="55" t="s">
        <v>1342</v>
      </c>
      <c r="F138" s="56" t="s">
        <v>1045</v>
      </c>
      <c r="G138" s="59" t="s">
        <v>1144</v>
      </c>
    </row>
    <row r="139" spans="1:7" x14ac:dyDescent="0.25">
      <c r="A139" s="69" t="s">
        <v>1325</v>
      </c>
      <c r="B139" s="58">
        <v>100000</v>
      </c>
      <c r="C139" s="55">
        <v>45455</v>
      </c>
      <c r="D139" s="55">
        <v>45526</v>
      </c>
      <c r="E139" s="55" t="s">
        <v>1342</v>
      </c>
      <c r="F139" s="56" t="s">
        <v>1045</v>
      </c>
      <c r="G139" s="59" t="s">
        <v>1145</v>
      </c>
    </row>
    <row r="140" spans="1:7" x14ac:dyDescent="0.25">
      <c r="A140" s="69" t="s">
        <v>1325</v>
      </c>
      <c r="B140" s="58">
        <v>100000</v>
      </c>
      <c r="C140" s="55">
        <v>45455</v>
      </c>
      <c r="D140" s="55">
        <v>45533</v>
      </c>
      <c r="E140" s="55" t="s">
        <v>1342</v>
      </c>
      <c r="F140" s="56" t="s">
        <v>1045</v>
      </c>
      <c r="G140" s="59" t="s">
        <v>1146</v>
      </c>
    </row>
    <row r="141" spans="1:7" x14ac:dyDescent="0.25">
      <c r="A141" s="69" t="s">
        <v>1325</v>
      </c>
      <c r="B141" s="58">
        <v>100000</v>
      </c>
      <c r="C141" s="55">
        <v>45455</v>
      </c>
      <c r="D141" s="55">
        <v>45541</v>
      </c>
      <c r="E141" s="55" t="s">
        <v>1342</v>
      </c>
      <c r="F141" s="56" t="s">
        <v>1045</v>
      </c>
      <c r="G141" s="59" t="s">
        <v>1147</v>
      </c>
    </row>
    <row r="142" spans="1:7" x14ac:dyDescent="0.25">
      <c r="A142" s="69" t="s">
        <v>1325</v>
      </c>
      <c r="B142" s="58">
        <v>100000</v>
      </c>
      <c r="C142" s="55">
        <v>45455</v>
      </c>
      <c r="D142" s="55">
        <v>45547</v>
      </c>
      <c r="E142" s="55" t="s">
        <v>1342</v>
      </c>
      <c r="F142" s="56" t="s">
        <v>1045</v>
      </c>
      <c r="G142" s="59" t="s">
        <v>1148</v>
      </c>
    </row>
    <row r="143" spans="1:7" x14ac:dyDescent="0.25">
      <c r="A143" s="69" t="s">
        <v>1325</v>
      </c>
      <c r="B143" s="58">
        <v>100000</v>
      </c>
      <c r="C143" s="55">
        <v>45455</v>
      </c>
      <c r="D143" s="55">
        <v>45552</v>
      </c>
      <c r="E143" s="55" t="s">
        <v>1342</v>
      </c>
      <c r="F143" s="56" t="s">
        <v>1045</v>
      </c>
      <c r="G143" s="59" t="s">
        <v>1149</v>
      </c>
    </row>
    <row r="144" spans="1:7" x14ac:dyDescent="0.25">
      <c r="A144" s="69" t="s">
        <v>1325</v>
      </c>
      <c r="B144" s="58">
        <v>100512.4</v>
      </c>
      <c r="C144" s="55">
        <v>45455</v>
      </c>
      <c r="D144" s="55">
        <v>45558</v>
      </c>
      <c r="E144" s="55" t="s">
        <v>1342</v>
      </c>
      <c r="F144" s="56" t="s">
        <v>1045</v>
      </c>
      <c r="G144" s="59" t="s">
        <v>1150</v>
      </c>
    </row>
    <row r="145" spans="1:7" x14ac:dyDescent="0.25">
      <c r="A145" s="69" t="s">
        <v>1325</v>
      </c>
      <c r="B145" s="58">
        <v>49268.4</v>
      </c>
      <c r="C145" s="55">
        <v>45489</v>
      </c>
      <c r="D145" s="55">
        <v>45588</v>
      </c>
      <c r="E145" s="55" t="s">
        <v>1342</v>
      </c>
      <c r="F145" s="56" t="s">
        <v>1045</v>
      </c>
      <c r="G145" s="59" t="s">
        <v>1151</v>
      </c>
    </row>
    <row r="146" spans="1:7" x14ac:dyDescent="0.25">
      <c r="A146" s="69" t="s">
        <v>1325</v>
      </c>
      <c r="B146" s="58">
        <v>49500</v>
      </c>
      <c r="C146" s="55">
        <v>45489</v>
      </c>
      <c r="D146" s="55">
        <v>45574</v>
      </c>
      <c r="E146" s="55" t="s">
        <v>1342</v>
      </c>
      <c r="F146" s="56" t="s">
        <v>1045</v>
      </c>
      <c r="G146" s="59" t="s">
        <v>1152</v>
      </c>
    </row>
    <row r="147" spans="1:7" x14ac:dyDescent="0.25">
      <c r="A147" s="69" t="s">
        <v>1325</v>
      </c>
      <c r="B147" s="58">
        <v>49500</v>
      </c>
      <c r="C147" s="55">
        <v>45489</v>
      </c>
      <c r="D147" s="55">
        <v>45582</v>
      </c>
      <c r="E147" s="55" t="s">
        <v>1342</v>
      </c>
      <c r="F147" s="56" t="s">
        <v>1045</v>
      </c>
      <c r="G147" s="59" t="s">
        <v>1153</v>
      </c>
    </row>
    <row r="148" spans="1:7" x14ac:dyDescent="0.25">
      <c r="A148" s="69" t="s">
        <v>1325</v>
      </c>
      <c r="B148" s="58">
        <v>90500</v>
      </c>
      <c r="C148" s="55">
        <v>45527</v>
      </c>
      <c r="D148" s="55">
        <v>45601</v>
      </c>
      <c r="E148" s="55" t="s">
        <v>1342</v>
      </c>
      <c r="F148" s="56" t="s">
        <v>1045</v>
      </c>
      <c r="G148" s="59" t="s">
        <v>1154</v>
      </c>
    </row>
    <row r="149" spans="1:7" x14ac:dyDescent="0.25">
      <c r="A149" s="69" t="s">
        <v>1325</v>
      </c>
      <c r="B149" s="58">
        <v>90500</v>
      </c>
      <c r="C149" s="55">
        <v>45527</v>
      </c>
      <c r="D149" s="55">
        <v>45608</v>
      </c>
      <c r="E149" s="55" t="s">
        <v>1342</v>
      </c>
      <c r="F149" s="56" t="s">
        <v>1045</v>
      </c>
      <c r="G149" s="59" t="s">
        <v>1155</v>
      </c>
    </row>
    <row r="150" spans="1:7" x14ac:dyDescent="0.25">
      <c r="A150" s="69" t="s">
        <v>1325</v>
      </c>
      <c r="B150" s="58">
        <v>90500</v>
      </c>
      <c r="C150" s="55">
        <v>45527</v>
      </c>
      <c r="D150" s="55">
        <v>45614</v>
      </c>
      <c r="E150" s="55" t="s">
        <v>1342</v>
      </c>
      <c r="F150" s="56" t="s">
        <v>1045</v>
      </c>
      <c r="G150" s="59" t="s">
        <v>1156</v>
      </c>
    </row>
    <row r="151" spans="1:7" x14ac:dyDescent="0.25">
      <c r="A151" s="69" t="s">
        <v>1325</v>
      </c>
      <c r="B151" s="58">
        <v>90639.13</v>
      </c>
      <c r="C151" s="55">
        <v>45527</v>
      </c>
      <c r="D151" s="55">
        <v>45618</v>
      </c>
      <c r="E151" s="55" t="s">
        <v>1342</v>
      </c>
      <c r="F151" s="56" t="s">
        <v>1045</v>
      </c>
      <c r="G151" s="59" t="s">
        <v>1157</v>
      </c>
    </row>
    <row r="152" spans="1:7" x14ac:dyDescent="0.25">
      <c r="A152" s="69" t="s">
        <v>1325</v>
      </c>
      <c r="B152" s="58">
        <v>78400</v>
      </c>
      <c r="C152" s="55">
        <v>45553</v>
      </c>
      <c r="D152" s="55">
        <v>45637</v>
      </c>
      <c r="E152" s="55" t="s">
        <v>1342</v>
      </c>
      <c r="F152" s="56" t="s">
        <v>1045</v>
      </c>
      <c r="G152" s="59" t="s">
        <v>1158</v>
      </c>
    </row>
    <row r="153" spans="1:7" x14ac:dyDescent="0.25">
      <c r="A153" s="69" t="s">
        <v>1325</v>
      </c>
      <c r="B153" s="58">
        <v>78488.259999999995</v>
      </c>
      <c r="C153" s="55">
        <v>45553</v>
      </c>
      <c r="D153" s="55">
        <v>45649</v>
      </c>
      <c r="E153" s="55" t="s">
        <v>1342</v>
      </c>
      <c r="F153" s="56" t="s">
        <v>1045</v>
      </c>
      <c r="G153" s="59" t="s">
        <v>1159</v>
      </c>
    </row>
    <row r="154" spans="1:7" x14ac:dyDescent="0.25">
      <c r="A154" s="69" t="s">
        <v>1325</v>
      </c>
      <c r="B154" s="58">
        <v>78400</v>
      </c>
      <c r="C154" s="55">
        <v>45553</v>
      </c>
      <c r="D154" s="55">
        <v>45643</v>
      </c>
      <c r="E154" s="55" t="s">
        <v>1342</v>
      </c>
      <c r="F154" s="56" t="s">
        <v>1045</v>
      </c>
      <c r="G154" s="59" t="s">
        <v>1160</v>
      </c>
    </row>
    <row r="155" spans="1:7" x14ac:dyDescent="0.25">
      <c r="A155" s="69" t="s">
        <v>1325</v>
      </c>
      <c r="B155" s="58">
        <v>78400</v>
      </c>
      <c r="C155" s="55">
        <v>45553</v>
      </c>
      <c r="D155" s="55">
        <v>45631</v>
      </c>
      <c r="E155" s="55" t="s">
        <v>1342</v>
      </c>
      <c r="F155" s="56" t="s">
        <v>1045</v>
      </c>
      <c r="G155" s="59" t="s">
        <v>1161</v>
      </c>
    </row>
    <row r="156" spans="1:7" x14ac:dyDescent="0.25">
      <c r="A156" s="69" t="s">
        <v>1325</v>
      </c>
      <c r="B156" s="58">
        <v>57000</v>
      </c>
      <c r="C156" s="55">
        <v>45583</v>
      </c>
      <c r="D156" s="55">
        <v>45660</v>
      </c>
      <c r="E156" s="55" t="s">
        <v>1342</v>
      </c>
      <c r="F156" s="56" t="s">
        <v>1045</v>
      </c>
      <c r="G156" s="59" t="s">
        <v>1162</v>
      </c>
    </row>
    <row r="157" spans="1:7" x14ac:dyDescent="0.25">
      <c r="A157" s="69" t="s">
        <v>1325</v>
      </c>
      <c r="B157" s="58">
        <v>57500</v>
      </c>
      <c r="C157" s="55">
        <v>45583</v>
      </c>
      <c r="D157" s="55">
        <v>45666</v>
      </c>
      <c r="E157" s="55" t="s">
        <v>1342</v>
      </c>
      <c r="F157" s="56" t="s">
        <v>1045</v>
      </c>
      <c r="G157" s="59" t="s">
        <v>1163</v>
      </c>
    </row>
    <row r="158" spans="1:7" x14ac:dyDescent="0.25">
      <c r="A158" s="69" t="s">
        <v>1325</v>
      </c>
      <c r="B158" s="58">
        <v>58000</v>
      </c>
      <c r="C158" s="55">
        <v>45583</v>
      </c>
      <c r="D158" s="55">
        <v>45672</v>
      </c>
      <c r="E158" s="55" t="s">
        <v>1342</v>
      </c>
      <c r="F158" s="56" t="s">
        <v>1045</v>
      </c>
      <c r="G158" s="59" t="s">
        <v>1164</v>
      </c>
    </row>
    <row r="159" spans="1:7" x14ac:dyDescent="0.25">
      <c r="A159" s="69" t="s">
        <v>1325</v>
      </c>
      <c r="B159" s="58">
        <v>58016</v>
      </c>
      <c r="C159" s="55">
        <v>45583</v>
      </c>
      <c r="D159" s="55">
        <v>45678</v>
      </c>
      <c r="E159" s="55" t="s">
        <v>1342</v>
      </c>
      <c r="F159" s="56" t="s">
        <v>1045</v>
      </c>
      <c r="G159" s="59" t="s">
        <v>1165</v>
      </c>
    </row>
    <row r="160" spans="1:7" x14ac:dyDescent="0.25">
      <c r="A160" s="69" t="s">
        <v>1325</v>
      </c>
      <c r="B160" s="58">
        <v>96700</v>
      </c>
      <c r="C160" s="55">
        <v>45615</v>
      </c>
      <c r="D160" s="55">
        <v>45687</v>
      </c>
      <c r="E160" s="55" t="s">
        <v>1342</v>
      </c>
      <c r="F160" s="56" t="s">
        <v>1045</v>
      </c>
      <c r="G160" s="59" t="s">
        <v>1166</v>
      </c>
    </row>
    <row r="161" spans="1:7" x14ac:dyDescent="0.25">
      <c r="A161" s="69" t="s">
        <v>1325</v>
      </c>
      <c r="B161" s="58">
        <v>96800</v>
      </c>
      <c r="C161" s="55">
        <v>45615</v>
      </c>
      <c r="D161" s="55">
        <v>45694</v>
      </c>
      <c r="E161" s="55" t="s">
        <v>1342</v>
      </c>
      <c r="F161" s="56" t="s">
        <v>1045</v>
      </c>
      <c r="G161" s="59" t="s">
        <v>1167</v>
      </c>
    </row>
    <row r="162" spans="1:7" x14ac:dyDescent="0.25">
      <c r="A162" s="69" t="s">
        <v>1325</v>
      </c>
      <c r="B162" s="58">
        <v>97300</v>
      </c>
      <c r="C162" s="55">
        <v>45615</v>
      </c>
      <c r="D162" s="55">
        <v>45700</v>
      </c>
      <c r="E162" s="55" t="s">
        <v>1342</v>
      </c>
      <c r="F162" s="56" t="s">
        <v>1045</v>
      </c>
      <c r="G162" s="59" t="s">
        <v>1168</v>
      </c>
    </row>
    <row r="163" spans="1:7" x14ac:dyDescent="0.25">
      <c r="A163" s="69" t="s">
        <v>1325</v>
      </c>
      <c r="B163" s="58">
        <v>97500</v>
      </c>
      <c r="C163" s="55">
        <v>45615</v>
      </c>
      <c r="D163" s="55">
        <v>45706</v>
      </c>
      <c r="E163" s="55" t="s">
        <v>1342</v>
      </c>
      <c r="F163" s="56" t="s">
        <v>1045</v>
      </c>
      <c r="G163" s="59" t="s">
        <v>1169</v>
      </c>
    </row>
    <row r="164" spans="1:7" x14ac:dyDescent="0.25">
      <c r="A164" s="69" t="s">
        <v>1325</v>
      </c>
      <c r="B164" s="58">
        <v>97418.66</v>
      </c>
      <c r="C164" s="55">
        <v>45615</v>
      </c>
      <c r="D164" s="55">
        <v>45712</v>
      </c>
      <c r="E164" s="55" t="s">
        <v>1342</v>
      </c>
      <c r="F164" s="56" t="s">
        <v>1045</v>
      </c>
      <c r="G164" s="59" t="s">
        <v>1170</v>
      </c>
    </row>
    <row r="165" spans="1:7" x14ac:dyDescent="0.25">
      <c r="A165" s="69" t="s">
        <v>1325</v>
      </c>
      <c r="B165" s="58">
        <v>79500</v>
      </c>
      <c r="C165" s="55">
        <v>45644</v>
      </c>
      <c r="D165" s="55">
        <v>45727</v>
      </c>
      <c r="E165" s="55" t="s">
        <v>1342</v>
      </c>
      <c r="F165" s="56" t="s">
        <v>1045</v>
      </c>
      <c r="G165" s="59" t="s">
        <v>1171</v>
      </c>
    </row>
    <row r="166" spans="1:7" x14ac:dyDescent="0.25">
      <c r="A166" s="69" t="s">
        <v>1325</v>
      </c>
      <c r="B166" s="58">
        <v>79500</v>
      </c>
      <c r="C166" s="55">
        <v>45644</v>
      </c>
      <c r="D166" s="55">
        <v>45721</v>
      </c>
      <c r="E166" s="55" t="s">
        <v>1342</v>
      </c>
      <c r="F166" s="56" t="s">
        <v>1045</v>
      </c>
      <c r="G166" s="59" t="s">
        <v>1172</v>
      </c>
    </row>
    <row r="167" spans="1:7" x14ac:dyDescent="0.25">
      <c r="A167" s="69" t="s">
        <v>1325</v>
      </c>
      <c r="B167" s="58">
        <v>79500</v>
      </c>
      <c r="C167" s="55">
        <v>45644</v>
      </c>
      <c r="D167" s="55">
        <v>45715</v>
      </c>
      <c r="E167" s="55" t="s">
        <v>1342</v>
      </c>
      <c r="F167" s="56" t="s">
        <v>1045</v>
      </c>
      <c r="G167" s="59" t="s">
        <v>1173</v>
      </c>
    </row>
    <row r="168" spans="1:7" x14ac:dyDescent="0.25">
      <c r="A168" s="69" t="s">
        <v>1325</v>
      </c>
      <c r="B168" s="58">
        <v>79519.61</v>
      </c>
      <c r="C168" s="55">
        <v>45644</v>
      </c>
      <c r="D168" s="55">
        <v>45740</v>
      </c>
      <c r="E168" s="55" t="s">
        <v>1342</v>
      </c>
      <c r="F168" s="56" t="s">
        <v>1045</v>
      </c>
      <c r="G168" s="59" t="s">
        <v>1174</v>
      </c>
    </row>
    <row r="169" spans="1:7" x14ac:dyDescent="0.25">
      <c r="A169" s="69" t="s">
        <v>1325</v>
      </c>
      <c r="B169" s="58">
        <v>79500</v>
      </c>
      <c r="C169" s="55">
        <v>45644</v>
      </c>
      <c r="D169" s="55">
        <v>45734</v>
      </c>
      <c r="E169" s="55" t="s">
        <v>1342</v>
      </c>
      <c r="F169" s="56" t="s">
        <v>1045</v>
      </c>
      <c r="G169" s="59" t="s">
        <v>1175</v>
      </c>
    </row>
    <row r="170" spans="1:7" x14ac:dyDescent="0.25">
      <c r="A170" s="69" t="s">
        <v>30</v>
      </c>
      <c r="B170" s="58">
        <v>25310.400000000001</v>
      </c>
      <c r="C170" s="55">
        <v>45308</v>
      </c>
      <c r="D170" s="55">
        <v>45314</v>
      </c>
      <c r="E170" s="55" t="s">
        <v>1342</v>
      </c>
      <c r="F170" s="56" t="s">
        <v>1083</v>
      </c>
      <c r="G170" s="59" t="s">
        <v>29</v>
      </c>
    </row>
    <row r="171" spans="1:7" x14ac:dyDescent="0.25">
      <c r="A171" s="69" t="s">
        <v>30</v>
      </c>
      <c r="B171" s="58">
        <v>12528</v>
      </c>
      <c r="C171" s="55">
        <v>45308</v>
      </c>
      <c r="D171" s="55">
        <v>45348</v>
      </c>
      <c r="E171" s="55" t="s">
        <v>1342</v>
      </c>
      <c r="F171" s="56" t="s">
        <v>1083</v>
      </c>
      <c r="G171" s="59" t="s">
        <v>29</v>
      </c>
    </row>
    <row r="172" spans="1:7" x14ac:dyDescent="0.25">
      <c r="A172" s="69" t="s">
        <v>30</v>
      </c>
      <c r="B172" s="58">
        <v>9253.2000000000007</v>
      </c>
      <c r="C172" s="55">
        <v>45366</v>
      </c>
      <c r="D172" s="55">
        <v>45376</v>
      </c>
      <c r="E172" s="55" t="s">
        <v>1342</v>
      </c>
      <c r="F172" s="56" t="s">
        <v>1083</v>
      </c>
      <c r="G172" s="59" t="s">
        <v>1176</v>
      </c>
    </row>
    <row r="173" spans="1:7" x14ac:dyDescent="0.25">
      <c r="A173" s="69" t="s">
        <v>30</v>
      </c>
      <c r="B173" s="58">
        <v>9663</v>
      </c>
      <c r="C173" s="55">
        <v>45366</v>
      </c>
      <c r="D173" s="55">
        <v>45362</v>
      </c>
      <c r="E173" s="55" t="s">
        <v>1342</v>
      </c>
      <c r="F173" s="56" t="s">
        <v>1083</v>
      </c>
      <c r="G173" s="59" t="s">
        <v>1177</v>
      </c>
    </row>
    <row r="174" spans="1:7" x14ac:dyDescent="0.25">
      <c r="A174" s="69" t="s">
        <v>30</v>
      </c>
      <c r="B174" s="58">
        <v>1424.9999999999998</v>
      </c>
      <c r="C174" s="55">
        <v>45412</v>
      </c>
      <c r="D174" s="55">
        <v>45412</v>
      </c>
      <c r="E174" s="55" t="s">
        <v>1342</v>
      </c>
      <c r="F174" s="56" t="s">
        <v>1098</v>
      </c>
      <c r="G174" s="59" t="s">
        <v>1178</v>
      </c>
    </row>
    <row r="175" spans="1:7" x14ac:dyDescent="0.25">
      <c r="A175" s="69" t="s">
        <v>30</v>
      </c>
      <c r="B175" s="58">
        <v>14350.8</v>
      </c>
      <c r="C175" s="55">
        <v>45389</v>
      </c>
      <c r="D175" s="55">
        <v>45427</v>
      </c>
      <c r="E175" s="55" t="s">
        <v>1342</v>
      </c>
      <c r="F175" s="56" t="s">
        <v>1083</v>
      </c>
      <c r="G175" s="59" t="s">
        <v>1179</v>
      </c>
    </row>
    <row r="176" spans="1:7" x14ac:dyDescent="0.25">
      <c r="A176" s="69" t="s">
        <v>30</v>
      </c>
      <c r="B176" s="58">
        <v>9080.4</v>
      </c>
      <c r="C176" s="55">
        <v>45429</v>
      </c>
      <c r="D176" s="55">
        <v>45450</v>
      </c>
      <c r="E176" s="55" t="s">
        <v>1342</v>
      </c>
      <c r="F176" s="56" t="s">
        <v>1083</v>
      </c>
      <c r="G176" s="59" t="s">
        <v>1180</v>
      </c>
    </row>
    <row r="177" spans="1:7" x14ac:dyDescent="0.25">
      <c r="A177" s="69" t="s">
        <v>30</v>
      </c>
      <c r="B177" s="58">
        <v>14307.6</v>
      </c>
      <c r="C177" s="55">
        <v>45475</v>
      </c>
      <c r="D177" s="55">
        <v>45499</v>
      </c>
      <c r="E177" s="55" t="s">
        <v>1342</v>
      </c>
      <c r="F177" s="56" t="s">
        <v>1083</v>
      </c>
      <c r="G177" s="59" t="s">
        <v>29</v>
      </c>
    </row>
    <row r="178" spans="1:7" x14ac:dyDescent="0.25">
      <c r="A178" s="69" t="s">
        <v>30</v>
      </c>
      <c r="B178" s="58">
        <v>-1425</v>
      </c>
      <c r="C178" s="55">
        <v>45412</v>
      </c>
      <c r="D178" s="55">
        <v>45412</v>
      </c>
      <c r="E178" s="55" t="s">
        <v>1342</v>
      </c>
      <c r="F178" s="56" t="s">
        <v>1114</v>
      </c>
      <c r="G178" s="59" t="s">
        <v>1181</v>
      </c>
    </row>
    <row r="179" spans="1:7" x14ac:dyDescent="0.25">
      <c r="A179" s="69" t="s">
        <v>30</v>
      </c>
      <c r="B179" s="58">
        <v>10290</v>
      </c>
      <c r="C179" s="55">
        <v>45531</v>
      </c>
      <c r="D179" s="55">
        <v>45551</v>
      </c>
      <c r="E179" s="55" t="s">
        <v>1342</v>
      </c>
      <c r="F179" s="56" t="s">
        <v>1083</v>
      </c>
      <c r="G179" s="59" t="s">
        <v>1182</v>
      </c>
    </row>
    <row r="180" spans="1:7" x14ac:dyDescent="0.25">
      <c r="A180" s="69" t="s">
        <v>30</v>
      </c>
      <c r="B180" s="58">
        <v>10658</v>
      </c>
      <c r="C180" s="55">
        <v>45555</v>
      </c>
      <c r="D180" s="55">
        <v>45572</v>
      </c>
      <c r="E180" s="55" t="s">
        <v>1342</v>
      </c>
      <c r="F180" s="56" t="s">
        <v>1083</v>
      </c>
      <c r="G180" s="59" t="s">
        <v>1183</v>
      </c>
    </row>
    <row r="181" spans="1:7" x14ac:dyDescent="0.25">
      <c r="A181" s="69" t="s">
        <v>130</v>
      </c>
      <c r="B181" s="58">
        <v>44880</v>
      </c>
      <c r="C181" s="55">
        <v>45301</v>
      </c>
      <c r="D181" s="55">
        <v>45401</v>
      </c>
      <c r="E181" s="55" t="s">
        <v>1342</v>
      </c>
      <c r="F181" s="56" t="s">
        <v>1045</v>
      </c>
      <c r="G181" s="59" t="s">
        <v>1184</v>
      </c>
    </row>
    <row r="182" spans="1:7" x14ac:dyDescent="0.25">
      <c r="A182" s="69" t="s">
        <v>130</v>
      </c>
      <c r="B182" s="58">
        <v>94440</v>
      </c>
      <c r="C182" s="55">
        <v>45301</v>
      </c>
      <c r="D182" s="55" t="s">
        <v>29</v>
      </c>
      <c r="E182" s="55" t="s">
        <v>1342</v>
      </c>
      <c r="F182" s="56" t="s">
        <v>1083</v>
      </c>
      <c r="G182" s="59" t="s">
        <v>1185</v>
      </c>
    </row>
    <row r="183" spans="1:7" x14ac:dyDescent="0.25">
      <c r="A183" s="69" t="s">
        <v>130</v>
      </c>
      <c r="B183" s="58">
        <v>-94440</v>
      </c>
      <c r="C183" s="55">
        <v>45301</v>
      </c>
      <c r="D183" s="55" t="s">
        <v>29</v>
      </c>
      <c r="E183" s="55" t="s">
        <v>1342</v>
      </c>
      <c r="F183" s="56" t="s">
        <v>1083</v>
      </c>
      <c r="G183" s="59" t="s">
        <v>1185</v>
      </c>
    </row>
    <row r="184" spans="1:7" x14ac:dyDescent="0.25">
      <c r="A184" s="69" t="s">
        <v>130</v>
      </c>
      <c r="B184" s="58">
        <v>12720</v>
      </c>
      <c r="C184" s="57">
        <v>45337</v>
      </c>
      <c r="D184" s="55">
        <v>45337</v>
      </c>
      <c r="E184" s="55" t="s">
        <v>1342</v>
      </c>
      <c r="F184" s="56" t="s">
        <v>1044</v>
      </c>
      <c r="G184" s="59" t="s">
        <v>29</v>
      </c>
    </row>
    <row r="185" spans="1:7" x14ac:dyDescent="0.25">
      <c r="A185" s="69" t="s">
        <v>130</v>
      </c>
      <c r="B185" s="58">
        <v>26820</v>
      </c>
      <c r="C185" s="55">
        <v>45349</v>
      </c>
      <c r="D185" s="55">
        <v>45425</v>
      </c>
      <c r="E185" s="55" t="s">
        <v>1342</v>
      </c>
      <c r="F185" s="56" t="s">
        <v>1045</v>
      </c>
      <c r="G185" s="59" t="s">
        <v>1186</v>
      </c>
    </row>
    <row r="186" spans="1:7" x14ac:dyDescent="0.25">
      <c r="A186" s="69" t="s">
        <v>130</v>
      </c>
      <c r="B186" s="58">
        <v>-44880</v>
      </c>
      <c r="C186" s="57">
        <v>45301</v>
      </c>
      <c r="D186" s="55">
        <v>45401</v>
      </c>
      <c r="E186" s="55" t="s">
        <v>1342</v>
      </c>
      <c r="F186" s="56" t="s">
        <v>1045</v>
      </c>
      <c r="G186" s="59" t="s">
        <v>1184</v>
      </c>
    </row>
    <row r="187" spans="1:7" x14ac:dyDescent="0.25">
      <c r="A187" s="69" t="s">
        <v>130</v>
      </c>
      <c r="B187" s="58">
        <v>60000</v>
      </c>
      <c r="C187" s="57">
        <v>45433</v>
      </c>
      <c r="D187" s="57">
        <v>45433</v>
      </c>
      <c r="E187" s="55" t="s">
        <v>1342</v>
      </c>
      <c r="F187" s="56" t="s">
        <v>1044</v>
      </c>
      <c r="G187" s="59" t="s">
        <v>29</v>
      </c>
    </row>
    <row r="188" spans="1:7" x14ac:dyDescent="0.25">
      <c r="A188" s="69" t="s">
        <v>130</v>
      </c>
      <c r="B188" s="58">
        <v>30000</v>
      </c>
      <c r="C188" s="57">
        <v>45441</v>
      </c>
      <c r="D188" s="57">
        <v>45441</v>
      </c>
      <c r="E188" s="55" t="s">
        <v>1342</v>
      </c>
      <c r="F188" s="56" t="s">
        <v>1044</v>
      </c>
      <c r="G188" s="59" t="s">
        <v>29</v>
      </c>
    </row>
    <row r="189" spans="1:7" x14ac:dyDescent="0.25">
      <c r="A189" s="69" t="s">
        <v>130</v>
      </c>
      <c r="B189" s="58">
        <v>60000</v>
      </c>
      <c r="C189" s="57">
        <v>45454</v>
      </c>
      <c r="D189" s="57">
        <v>45454</v>
      </c>
      <c r="E189" s="55" t="s">
        <v>1342</v>
      </c>
      <c r="F189" s="56" t="s">
        <v>1044</v>
      </c>
      <c r="G189" s="59" t="s">
        <v>29</v>
      </c>
    </row>
    <row r="190" spans="1:7" x14ac:dyDescent="0.25">
      <c r="A190" s="69" t="s">
        <v>130</v>
      </c>
      <c r="B190" s="58">
        <v>89850</v>
      </c>
      <c r="C190" s="57">
        <v>45473</v>
      </c>
      <c r="D190" s="57">
        <v>45473</v>
      </c>
      <c r="E190" s="55" t="s">
        <v>1342</v>
      </c>
      <c r="F190" s="56" t="s">
        <v>1044</v>
      </c>
      <c r="G190" s="59" t="s">
        <v>29</v>
      </c>
    </row>
    <row r="191" spans="1:7" x14ac:dyDescent="0.25">
      <c r="A191" s="69" t="s">
        <v>130</v>
      </c>
      <c r="B191" s="58">
        <v>23070</v>
      </c>
      <c r="C191" s="57">
        <v>45512</v>
      </c>
      <c r="D191" s="57">
        <v>45608</v>
      </c>
      <c r="E191" s="55" t="s">
        <v>1342</v>
      </c>
      <c r="F191" s="56" t="s">
        <v>1045</v>
      </c>
      <c r="G191" s="59" t="s">
        <v>1187</v>
      </c>
    </row>
    <row r="192" spans="1:7" x14ac:dyDescent="0.25">
      <c r="A192" s="69" t="s">
        <v>130</v>
      </c>
      <c r="B192" s="58">
        <v>113340</v>
      </c>
      <c r="C192" s="57">
        <v>45539</v>
      </c>
      <c r="D192" s="57">
        <v>45639</v>
      </c>
      <c r="E192" s="55" t="s">
        <v>1342</v>
      </c>
      <c r="F192" s="56" t="s">
        <v>1045</v>
      </c>
      <c r="G192" s="59" t="s">
        <v>1188</v>
      </c>
    </row>
    <row r="193" spans="1:7" x14ac:dyDescent="0.25">
      <c r="A193" s="69" t="s">
        <v>130</v>
      </c>
      <c r="B193" s="58">
        <v>76110</v>
      </c>
      <c r="C193" s="57">
        <v>45574</v>
      </c>
      <c r="D193" s="57">
        <v>45670</v>
      </c>
      <c r="E193" s="55" t="s">
        <v>1342</v>
      </c>
      <c r="F193" s="56" t="s">
        <v>1045</v>
      </c>
      <c r="G193" s="59" t="s">
        <v>1189</v>
      </c>
    </row>
    <row r="194" spans="1:7" x14ac:dyDescent="0.25">
      <c r="A194" s="69" t="s">
        <v>130</v>
      </c>
      <c r="B194" s="58">
        <v>75450</v>
      </c>
      <c r="C194" s="57">
        <v>45608</v>
      </c>
      <c r="D194" s="57">
        <v>45700</v>
      </c>
      <c r="E194" s="55" t="s">
        <v>1342</v>
      </c>
      <c r="F194" s="56" t="s">
        <v>1045</v>
      </c>
      <c r="G194" s="59" t="s">
        <v>1190</v>
      </c>
    </row>
    <row r="195" spans="1:7" x14ac:dyDescent="0.25">
      <c r="A195" s="69" t="s">
        <v>130</v>
      </c>
      <c r="B195" s="58">
        <v>-113340</v>
      </c>
      <c r="C195" s="57">
        <v>45539</v>
      </c>
      <c r="D195" s="57">
        <v>45639</v>
      </c>
      <c r="E195" s="55" t="s">
        <v>1342</v>
      </c>
      <c r="F195" s="56" t="s">
        <v>1045</v>
      </c>
      <c r="G195" s="59" t="s">
        <v>1191</v>
      </c>
    </row>
    <row r="196" spans="1:7" x14ac:dyDescent="0.25">
      <c r="A196" s="69" t="s">
        <v>130</v>
      </c>
      <c r="B196" s="58">
        <v>53340</v>
      </c>
      <c r="C196" s="57">
        <v>45629</v>
      </c>
      <c r="D196" s="57">
        <v>45653</v>
      </c>
      <c r="E196" s="55" t="s">
        <v>1342</v>
      </c>
      <c r="F196" s="56" t="s">
        <v>1045</v>
      </c>
      <c r="G196" s="59" t="s">
        <v>1192</v>
      </c>
    </row>
    <row r="197" spans="1:7" x14ac:dyDescent="0.25">
      <c r="A197" s="69" t="s">
        <v>130</v>
      </c>
      <c r="B197" s="58">
        <v>60000</v>
      </c>
      <c r="C197" s="57">
        <v>45629</v>
      </c>
      <c r="D197" s="57">
        <v>45646</v>
      </c>
      <c r="E197" s="55" t="s">
        <v>1342</v>
      </c>
      <c r="F197" s="56" t="s">
        <v>1045</v>
      </c>
      <c r="G197" s="59" t="s">
        <v>1193</v>
      </c>
    </row>
    <row r="198" spans="1:7" x14ac:dyDescent="0.25">
      <c r="A198" s="69" t="s">
        <v>130</v>
      </c>
      <c r="B198" s="58">
        <v>58391.76</v>
      </c>
      <c r="C198" s="57">
        <v>45629</v>
      </c>
      <c r="D198" s="57">
        <v>45730</v>
      </c>
      <c r="E198" s="55" t="s">
        <v>1342</v>
      </c>
      <c r="F198" s="56" t="s">
        <v>1045</v>
      </c>
      <c r="G198" s="59" t="s">
        <v>1194</v>
      </c>
    </row>
    <row r="199" spans="1:7" x14ac:dyDescent="0.25">
      <c r="A199" s="69" t="s">
        <v>1326</v>
      </c>
      <c r="B199" s="58">
        <v>50000</v>
      </c>
      <c r="C199" s="55">
        <v>45379</v>
      </c>
      <c r="D199" s="55">
        <v>45379</v>
      </c>
      <c r="E199" s="55" t="s">
        <v>1342</v>
      </c>
      <c r="F199" s="56" t="s">
        <v>1044</v>
      </c>
      <c r="G199" s="59" t="s">
        <v>29</v>
      </c>
    </row>
    <row r="200" spans="1:7" x14ac:dyDescent="0.25">
      <c r="A200" s="69" t="s">
        <v>1327</v>
      </c>
      <c r="B200" s="58">
        <v>-81349.100000000006</v>
      </c>
      <c r="C200" s="55">
        <v>45315</v>
      </c>
      <c r="D200" s="55">
        <v>45315</v>
      </c>
      <c r="E200" s="55" t="s">
        <v>1342</v>
      </c>
      <c r="F200" s="56" t="s">
        <v>1045</v>
      </c>
      <c r="G200" s="59" t="s">
        <v>1195</v>
      </c>
    </row>
    <row r="201" spans="1:7" x14ac:dyDescent="0.25">
      <c r="A201" s="69" t="s">
        <v>1327</v>
      </c>
      <c r="B201" s="58">
        <v>200000</v>
      </c>
      <c r="C201" s="55">
        <v>45544</v>
      </c>
      <c r="D201" s="55">
        <v>45544</v>
      </c>
      <c r="E201" s="55" t="s">
        <v>1342</v>
      </c>
      <c r="F201" s="56" t="s">
        <v>1044</v>
      </c>
      <c r="G201" s="59" t="s">
        <v>29</v>
      </c>
    </row>
    <row r="202" spans="1:7" x14ac:dyDescent="0.25">
      <c r="A202" s="69" t="s">
        <v>1328</v>
      </c>
      <c r="B202" s="58">
        <v>8578.65</v>
      </c>
      <c r="C202" s="55">
        <v>45310</v>
      </c>
      <c r="D202" s="55">
        <v>45310</v>
      </c>
      <c r="E202" s="55" t="s">
        <v>1342</v>
      </c>
      <c r="F202" s="56" t="s">
        <v>1044</v>
      </c>
      <c r="G202" s="59" t="s">
        <v>29</v>
      </c>
    </row>
    <row r="203" spans="1:7" x14ac:dyDescent="0.25">
      <c r="A203" s="69" t="s">
        <v>1329</v>
      </c>
      <c r="B203" s="58">
        <v>285000</v>
      </c>
      <c r="C203" s="55">
        <v>45301</v>
      </c>
      <c r="D203" s="55">
        <v>45301</v>
      </c>
      <c r="E203" s="55" t="s">
        <v>1342</v>
      </c>
      <c r="F203" s="56" t="s">
        <v>1044</v>
      </c>
      <c r="G203" s="59" t="s">
        <v>29</v>
      </c>
    </row>
    <row r="204" spans="1:7" x14ac:dyDescent="0.25">
      <c r="A204" s="69" t="s">
        <v>1329</v>
      </c>
      <c r="B204" s="58">
        <v>-500000</v>
      </c>
      <c r="C204" s="55">
        <v>45322</v>
      </c>
      <c r="D204" s="55">
        <v>45273</v>
      </c>
      <c r="E204" s="55" t="s">
        <v>1342</v>
      </c>
      <c r="F204" s="56" t="s">
        <v>1083</v>
      </c>
      <c r="G204" s="59" t="s">
        <v>1196</v>
      </c>
    </row>
    <row r="205" spans="1:7" x14ac:dyDescent="0.25">
      <c r="A205" s="69" t="s">
        <v>1329</v>
      </c>
      <c r="B205" s="58">
        <v>250000</v>
      </c>
      <c r="C205" s="55">
        <v>45425</v>
      </c>
      <c r="D205" s="55">
        <v>45425</v>
      </c>
      <c r="E205" s="55" t="s">
        <v>1342</v>
      </c>
      <c r="F205" s="56" t="s">
        <v>1044</v>
      </c>
      <c r="G205" s="59" t="s">
        <v>29</v>
      </c>
    </row>
    <row r="206" spans="1:7" x14ac:dyDescent="0.25">
      <c r="A206" s="69" t="s">
        <v>1329</v>
      </c>
      <c r="B206" s="58">
        <v>250000</v>
      </c>
      <c r="C206" s="55">
        <v>45429</v>
      </c>
      <c r="D206" s="55">
        <v>45429</v>
      </c>
      <c r="E206" s="55" t="s">
        <v>1342</v>
      </c>
      <c r="F206" s="56" t="s">
        <v>1044</v>
      </c>
      <c r="G206" s="59" t="s">
        <v>29</v>
      </c>
    </row>
    <row r="207" spans="1:7" x14ac:dyDescent="0.25">
      <c r="A207" s="69" t="s">
        <v>1329</v>
      </c>
      <c r="B207" s="58">
        <v>84355.6</v>
      </c>
      <c r="C207" s="55">
        <v>45453</v>
      </c>
      <c r="D207" s="55">
        <v>45453</v>
      </c>
      <c r="E207" s="55" t="s">
        <v>1342</v>
      </c>
      <c r="F207" s="56" t="s">
        <v>1044</v>
      </c>
      <c r="G207" s="59" t="s">
        <v>29</v>
      </c>
    </row>
    <row r="208" spans="1:7" x14ac:dyDescent="0.25">
      <c r="A208" s="69" t="s">
        <v>1329</v>
      </c>
      <c r="B208" s="58">
        <v>200000</v>
      </c>
      <c r="C208" s="55">
        <v>45457</v>
      </c>
      <c r="D208" s="55">
        <v>45457</v>
      </c>
      <c r="E208" s="55" t="s">
        <v>1342</v>
      </c>
      <c r="F208" s="56" t="s">
        <v>1044</v>
      </c>
      <c r="G208" s="59" t="s">
        <v>29</v>
      </c>
    </row>
    <row r="209" spans="1:7" x14ac:dyDescent="0.25">
      <c r="A209" s="69" t="s">
        <v>1330</v>
      </c>
      <c r="B209" s="58">
        <v>5220</v>
      </c>
      <c r="C209" s="55">
        <v>45398</v>
      </c>
      <c r="D209" s="55">
        <v>45398</v>
      </c>
      <c r="E209" s="55" t="s">
        <v>1342</v>
      </c>
      <c r="F209" s="56" t="s">
        <v>1044</v>
      </c>
      <c r="G209" s="59" t="s">
        <v>1197</v>
      </c>
    </row>
    <row r="210" spans="1:7" x14ac:dyDescent="0.25">
      <c r="A210" s="69" t="s">
        <v>1331</v>
      </c>
      <c r="B210" s="58">
        <v>20415</v>
      </c>
      <c r="C210" s="55">
        <v>45308</v>
      </c>
      <c r="D210" s="55">
        <v>45332</v>
      </c>
      <c r="E210" s="55" t="s">
        <v>1342</v>
      </c>
      <c r="F210" s="56" t="s">
        <v>1045</v>
      </c>
      <c r="G210" s="59" t="s">
        <v>1198</v>
      </c>
    </row>
    <row r="211" spans="1:7" x14ac:dyDescent="0.25">
      <c r="A211" s="69" t="s">
        <v>1331</v>
      </c>
      <c r="B211" s="58">
        <v>20415</v>
      </c>
      <c r="C211" s="55">
        <v>45308</v>
      </c>
      <c r="D211" s="55">
        <v>45347</v>
      </c>
      <c r="E211" s="55" t="s">
        <v>1342</v>
      </c>
      <c r="F211" s="56" t="s">
        <v>1045</v>
      </c>
      <c r="G211" s="59" t="s">
        <v>1199</v>
      </c>
    </row>
    <row r="212" spans="1:7" x14ac:dyDescent="0.25">
      <c r="A212" s="69" t="s">
        <v>1331</v>
      </c>
      <c r="B212" s="58">
        <v>25059</v>
      </c>
      <c r="C212" s="55">
        <v>45308</v>
      </c>
      <c r="D212" s="55">
        <v>45361</v>
      </c>
      <c r="E212" s="55" t="s">
        <v>1342</v>
      </c>
      <c r="F212" s="56" t="s">
        <v>1045</v>
      </c>
      <c r="G212" s="59" t="s">
        <v>1200</v>
      </c>
    </row>
    <row r="213" spans="1:7" x14ac:dyDescent="0.25">
      <c r="A213" s="69" t="s">
        <v>1331</v>
      </c>
      <c r="B213" s="58">
        <v>25059</v>
      </c>
      <c r="C213" s="55">
        <v>45308</v>
      </c>
      <c r="D213" s="55">
        <v>45371</v>
      </c>
      <c r="E213" s="55" t="s">
        <v>1342</v>
      </c>
      <c r="F213" s="56" t="s">
        <v>1045</v>
      </c>
      <c r="G213" s="59" t="s">
        <v>1201</v>
      </c>
    </row>
    <row r="214" spans="1:7" x14ac:dyDescent="0.25">
      <c r="A214" s="69" t="s">
        <v>1331</v>
      </c>
      <c r="B214" s="58">
        <v>25059</v>
      </c>
      <c r="C214" s="55">
        <v>45308</v>
      </c>
      <c r="D214" s="55">
        <v>45381</v>
      </c>
      <c r="E214" s="55" t="s">
        <v>1342</v>
      </c>
      <c r="F214" s="56" t="s">
        <v>1045</v>
      </c>
      <c r="G214" s="72" t="s">
        <v>1202</v>
      </c>
    </row>
    <row r="215" spans="1:7" x14ac:dyDescent="0.25">
      <c r="A215" s="69" t="s">
        <v>1331</v>
      </c>
      <c r="B215" s="58">
        <v>25059</v>
      </c>
      <c r="C215" s="55">
        <v>45308</v>
      </c>
      <c r="D215" s="55">
        <v>45392</v>
      </c>
      <c r="E215" s="55" t="s">
        <v>1342</v>
      </c>
      <c r="F215" s="56" t="s">
        <v>1045</v>
      </c>
      <c r="G215" s="59" t="s">
        <v>1203</v>
      </c>
    </row>
    <row r="216" spans="1:7" x14ac:dyDescent="0.25">
      <c r="A216" s="69" t="s">
        <v>1331</v>
      </c>
      <c r="B216" s="58">
        <v>25059</v>
      </c>
      <c r="C216" s="55">
        <v>45308</v>
      </c>
      <c r="D216" s="55">
        <v>45402</v>
      </c>
      <c r="E216" s="55" t="s">
        <v>1342</v>
      </c>
      <c r="F216" s="56" t="s">
        <v>1045</v>
      </c>
      <c r="G216" s="59" t="s">
        <v>1204</v>
      </c>
    </row>
    <row r="217" spans="1:7" x14ac:dyDescent="0.25">
      <c r="A217" s="69" t="s">
        <v>1331</v>
      </c>
      <c r="B217" s="58">
        <v>25059</v>
      </c>
      <c r="C217" s="55">
        <v>45308</v>
      </c>
      <c r="D217" s="55">
        <v>45412</v>
      </c>
      <c r="E217" s="55" t="s">
        <v>1342</v>
      </c>
      <c r="F217" s="56" t="s">
        <v>1045</v>
      </c>
      <c r="G217" s="59" t="s">
        <v>1205</v>
      </c>
    </row>
    <row r="218" spans="1:7" x14ac:dyDescent="0.25">
      <c r="A218" s="69" t="s">
        <v>1331</v>
      </c>
      <c r="B218" s="58">
        <v>29020.45</v>
      </c>
      <c r="C218" s="55">
        <v>45351</v>
      </c>
      <c r="D218" s="55">
        <v>45385</v>
      </c>
      <c r="E218" s="55" t="s">
        <v>1342</v>
      </c>
      <c r="F218" s="56" t="s">
        <v>1045</v>
      </c>
      <c r="G218" s="59" t="s">
        <v>1206</v>
      </c>
    </row>
    <row r="219" spans="1:7" x14ac:dyDescent="0.25">
      <c r="A219" s="69" t="s">
        <v>1331</v>
      </c>
      <c r="B219" s="58">
        <v>29020.45</v>
      </c>
      <c r="C219" s="55">
        <v>45351</v>
      </c>
      <c r="D219" s="55">
        <v>45415</v>
      </c>
      <c r="E219" s="55" t="s">
        <v>1342</v>
      </c>
      <c r="F219" s="56" t="s">
        <v>1045</v>
      </c>
      <c r="G219" s="59" t="s">
        <v>1207</v>
      </c>
    </row>
    <row r="220" spans="1:7" x14ac:dyDescent="0.25">
      <c r="A220" s="69" t="s">
        <v>1331</v>
      </c>
      <c r="B220" s="58">
        <v>29020.45</v>
      </c>
      <c r="C220" s="55">
        <v>45351</v>
      </c>
      <c r="D220" s="55">
        <v>45422</v>
      </c>
      <c r="E220" s="55" t="s">
        <v>1342</v>
      </c>
      <c r="F220" s="56" t="s">
        <v>1045</v>
      </c>
      <c r="G220" s="59" t="s">
        <v>1208</v>
      </c>
    </row>
    <row r="221" spans="1:7" x14ac:dyDescent="0.25">
      <c r="A221" s="69" t="s">
        <v>1331</v>
      </c>
      <c r="B221" s="58">
        <v>29020.45</v>
      </c>
      <c r="C221" s="55">
        <v>45351</v>
      </c>
      <c r="D221" s="55">
        <v>45432</v>
      </c>
      <c r="E221" s="55" t="s">
        <v>1342</v>
      </c>
      <c r="F221" s="56" t="s">
        <v>1045</v>
      </c>
      <c r="G221" s="59" t="s">
        <v>1209</v>
      </c>
    </row>
    <row r="222" spans="1:7" x14ac:dyDescent="0.25">
      <c r="A222" s="69" t="s">
        <v>1331</v>
      </c>
      <c r="B222" s="58">
        <v>29020.45</v>
      </c>
      <c r="C222" s="55">
        <v>45351</v>
      </c>
      <c r="D222" s="55">
        <v>45442</v>
      </c>
      <c r="E222" s="55" t="s">
        <v>1342</v>
      </c>
      <c r="F222" s="56" t="s">
        <v>1045</v>
      </c>
      <c r="G222" s="59" t="s">
        <v>1210</v>
      </c>
    </row>
    <row r="223" spans="1:7" x14ac:dyDescent="0.25">
      <c r="A223" s="69" t="s">
        <v>1331</v>
      </c>
      <c r="B223" s="58">
        <v>29020.45</v>
      </c>
      <c r="C223" s="55">
        <v>45351</v>
      </c>
      <c r="D223" s="55">
        <v>45453</v>
      </c>
      <c r="E223" s="55" t="s">
        <v>1342</v>
      </c>
      <c r="F223" s="56" t="s">
        <v>1045</v>
      </c>
      <c r="G223" s="59" t="s">
        <v>1211</v>
      </c>
    </row>
    <row r="224" spans="1:7" x14ac:dyDescent="0.25">
      <c r="A224" s="69" t="s">
        <v>1331</v>
      </c>
      <c r="B224" s="58">
        <v>29020.45</v>
      </c>
      <c r="C224" s="55">
        <v>45351</v>
      </c>
      <c r="D224" s="55">
        <v>45463</v>
      </c>
      <c r="E224" s="55" t="s">
        <v>1342</v>
      </c>
      <c r="F224" s="56" t="s">
        <v>1045</v>
      </c>
      <c r="G224" s="59" t="s">
        <v>1212</v>
      </c>
    </row>
    <row r="225" spans="1:7" x14ac:dyDescent="0.25">
      <c r="A225" s="69" t="s">
        <v>1331</v>
      </c>
      <c r="B225" s="58">
        <v>50000</v>
      </c>
      <c r="C225" s="55">
        <v>45351</v>
      </c>
      <c r="D225" s="55">
        <v>45468</v>
      </c>
      <c r="E225" s="55" t="s">
        <v>1342</v>
      </c>
      <c r="F225" s="56" t="s">
        <v>1045</v>
      </c>
      <c r="G225" s="59" t="s">
        <v>1213</v>
      </c>
    </row>
    <row r="226" spans="1:7" x14ac:dyDescent="0.25">
      <c r="A226" s="69" t="s">
        <v>1331</v>
      </c>
      <c r="B226" s="58">
        <v>50000</v>
      </c>
      <c r="C226" s="55">
        <v>45351</v>
      </c>
      <c r="D226" s="55">
        <v>45473</v>
      </c>
      <c r="E226" s="55" t="s">
        <v>1342</v>
      </c>
      <c r="F226" s="56" t="s">
        <v>1045</v>
      </c>
      <c r="G226" s="59" t="s">
        <v>1214</v>
      </c>
    </row>
    <row r="227" spans="1:7" x14ac:dyDescent="0.25">
      <c r="A227" s="69" t="s">
        <v>1331</v>
      </c>
      <c r="B227" s="58">
        <v>29020.45</v>
      </c>
      <c r="C227" s="55">
        <v>45351</v>
      </c>
      <c r="D227" s="55">
        <v>45354</v>
      </c>
      <c r="E227" s="55" t="s">
        <v>1342</v>
      </c>
      <c r="F227" s="56" t="s">
        <v>1045</v>
      </c>
      <c r="G227" s="59" t="s">
        <v>1215</v>
      </c>
    </row>
    <row r="228" spans="1:7" x14ac:dyDescent="0.25">
      <c r="A228" s="69" t="s">
        <v>1331</v>
      </c>
      <c r="B228" s="58">
        <v>25295</v>
      </c>
      <c r="C228" s="55">
        <v>45378</v>
      </c>
      <c r="D228" s="55">
        <v>45488</v>
      </c>
      <c r="E228" s="55" t="s">
        <v>1342</v>
      </c>
      <c r="F228" s="56" t="s">
        <v>1045</v>
      </c>
      <c r="G228" s="59" t="s">
        <v>1216</v>
      </c>
    </row>
    <row r="229" spans="1:7" x14ac:dyDescent="0.25">
      <c r="A229" s="69" t="s">
        <v>1331</v>
      </c>
      <c r="B229" s="58">
        <v>25295</v>
      </c>
      <c r="C229" s="55">
        <v>45378</v>
      </c>
      <c r="D229" s="55">
        <v>45478</v>
      </c>
      <c r="E229" s="55" t="s">
        <v>1342</v>
      </c>
      <c r="F229" s="56" t="s">
        <v>1045</v>
      </c>
      <c r="G229" s="59" t="s">
        <v>1217</v>
      </c>
    </row>
    <row r="230" spans="1:7" x14ac:dyDescent="0.25">
      <c r="A230" s="69" t="s">
        <v>1331</v>
      </c>
      <c r="B230" s="58">
        <v>25295</v>
      </c>
      <c r="C230" s="55">
        <v>45378</v>
      </c>
      <c r="D230" s="55">
        <v>45498</v>
      </c>
      <c r="E230" s="55" t="s">
        <v>1342</v>
      </c>
      <c r="F230" s="56" t="s">
        <v>1045</v>
      </c>
      <c r="G230" s="59" t="s">
        <v>1218</v>
      </c>
    </row>
    <row r="231" spans="1:7" x14ac:dyDescent="0.25">
      <c r="A231" s="69" t="s">
        <v>1331</v>
      </c>
      <c r="B231" s="58">
        <v>25295</v>
      </c>
      <c r="C231" s="55">
        <v>45378</v>
      </c>
      <c r="D231" s="55">
        <v>45427</v>
      </c>
      <c r="E231" s="55" t="s">
        <v>1342</v>
      </c>
      <c r="F231" s="56" t="s">
        <v>1045</v>
      </c>
      <c r="G231" s="59" t="s">
        <v>1219</v>
      </c>
    </row>
    <row r="232" spans="1:7" x14ac:dyDescent="0.25">
      <c r="A232" s="69" t="s">
        <v>1331</v>
      </c>
      <c r="B232" s="58">
        <v>25295</v>
      </c>
      <c r="C232" s="55">
        <v>45378</v>
      </c>
      <c r="D232" s="55">
        <v>45448</v>
      </c>
      <c r="E232" s="55" t="s">
        <v>1342</v>
      </c>
      <c r="F232" s="56" t="s">
        <v>1045</v>
      </c>
      <c r="G232" s="59" t="s">
        <v>1220</v>
      </c>
    </row>
    <row r="233" spans="1:7" x14ac:dyDescent="0.25">
      <c r="A233" s="69" t="s">
        <v>1331</v>
      </c>
      <c r="B233" s="58">
        <v>25295</v>
      </c>
      <c r="C233" s="55">
        <v>45378</v>
      </c>
      <c r="D233" s="55">
        <v>45397</v>
      </c>
      <c r="E233" s="55" t="s">
        <v>1342</v>
      </c>
      <c r="F233" s="56" t="s">
        <v>1045</v>
      </c>
      <c r="G233" s="72" t="s">
        <v>1221</v>
      </c>
    </row>
    <row r="234" spans="1:7" x14ac:dyDescent="0.25">
      <c r="A234" s="69" t="s">
        <v>1331</v>
      </c>
      <c r="B234" s="58">
        <v>-25059</v>
      </c>
      <c r="C234" s="55">
        <v>45308</v>
      </c>
      <c r="D234" s="55">
        <v>45381</v>
      </c>
      <c r="E234" s="55" t="s">
        <v>1342</v>
      </c>
      <c r="F234" s="56" t="s">
        <v>1045</v>
      </c>
      <c r="G234" s="59" t="s">
        <v>1222</v>
      </c>
    </row>
    <row r="235" spans="1:7" x14ac:dyDescent="0.25">
      <c r="A235" s="69" t="s">
        <v>1331</v>
      </c>
      <c r="B235" s="58">
        <v>25059</v>
      </c>
      <c r="C235" s="55">
        <v>45387</v>
      </c>
      <c r="D235" s="55">
        <v>45387</v>
      </c>
      <c r="E235" s="55" t="s">
        <v>1342</v>
      </c>
      <c r="F235" s="56" t="s">
        <v>1044</v>
      </c>
      <c r="G235" s="72" t="s">
        <v>1223</v>
      </c>
    </row>
    <row r="236" spans="1:7" x14ac:dyDescent="0.25">
      <c r="A236" s="69" t="s">
        <v>1331</v>
      </c>
      <c r="B236" s="58">
        <v>-25059</v>
      </c>
      <c r="C236" s="55">
        <v>45308</v>
      </c>
      <c r="D236" s="55">
        <v>45392</v>
      </c>
      <c r="E236" s="55" t="s">
        <v>1342</v>
      </c>
      <c r="F236" s="56" t="s">
        <v>1045</v>
      </c>
      <c r="G236" s="59" t="s">
        <v>1203</v>
      </c>
    </row>
    <row r="237" spans="1:7" x14ac:dyDescent="0.25">
      <c r="A237" s="69" t="s">
        <v>1331</v>
      </c>
      <c r="B237" s="58">
        <v>-25295</v>
      </c>
      <c r="C237" s="55">
        <v>45378</v>
      </c>
      <c r="D237" s="55">
        <v>45397</v>
      </c>
      <c r="E237" s="55" t="s">
        <v>1342</v>
      </c>
      <c r="F237" s="56" t="s">
        <v>1045</v>
      </c>
      <c r="G237" s="59" t="s">
        <v>1221</v>
      </c>
    </row>
    <row r="238" spans="1:7" x14ac:dyDescent="0.25">
      <c r="A238" s="69" t="s">
        <v>1331</v>
      </c>
      <c r="B238" s="58">
        <v>-25059</v>
      </c>
      <c r="C238" s="55">
        <v>45308</v>
      </c>
      <c r="D238" s="55">
        <v>45402</v>
      </c>
      <c r="E238" s="55" t="s">
        <v>1342</v>
      </c>
      <c r="F238" s="56" t="s">
        <v>1045</v>
      </c>
      <c r="G238" s="59" t="s">
        <v>1204</v>
      </c>
    </row>
    <row r="239" spans="1:7" x14ac:dyDescent="0.25">
      <c r="A239" s="69" t="s">
        <v>1331</v>
      </c>
      <c r="B239" s="58">
        <v>-25059</v>
      </c>
      <c r="C239" s="55">
        <v>45308</v>
      </c>
      <c r="D239" s="55">
        <v>45412</v>
      </c>
      <c r="E239" s="55" t="s">
        <v>1342</v>
      </c>
      <c r="F239" s="56" t="s">
        <v>1045</v>
      </c>
      <c r="G239" s="59" t="s">
        <v>1205</v>
      </c>
    </row>
    <row r="240" spans="1:7" x14ac:dyDescent="0.25">
      <c r="A240" s="69" t="s">
        <v>1331</v>
      </c>
      <c r="B240" s="58">
        <v>-29020.45</v>
      </c>
      <c r="C240" s="55">
        <v>45351</v>
      </c>
      <c r="D240" s="55">
        <v>45415</v>
      </c>
      <c r="E240" s="55" t="s">
        <v>1342</v>
      </c>
      <c r="F240" s="56" t="s">
        <v>1045</v>
      </c>
      <c r="G240" s="59" t="s">
        <v>1224</v>
      </c>
    </row>
    <row r="241" spans="1:7" x14ac:dyDescent="0.25">
      <c r="A241" s="69" t="s">
        <v>1331</v>
      </c>
      <c r="B241" s="58">
        <v>-29020.45</v>
      </c>
      <c r="C241" s="55">
        <v>45351</v>
      </c>
      <c r="D241" s="55">
        <v>45422</v>
      </c>
      <c r="E241" s="55" t="s">
        <v>1342</v>
      </c>
      <c r="F241" s="56" t="s">
        <v>1045</v>
      </c>
      <c r="G241" s="59" t="s">
        <v>1208</v>
      </c>
    </row>
    <row r="242" spans="1:7" x14ac:dyDescent="0.25">
      <c r="A242" s="69" t="s">
        <v>1331</v>
      </c>
      <c r="B242" s="58">
        <v>-25295</v>
      </c>
      <c r="C242" s="55">
        <v>45378</v>
      </c>
      <c r="D242" s="55">
        <v>45427</v>
      </c>
      <c r="E242" s="55" t="s">
        <v>1342</v>
      </c>
      <c r="F242" s="56" t="s">
        <v>1045</v>
      </c>
      <c r="G242" s="59" t="s">
        <v>1225</v>
      </c>
    </row>
    <row r="243" spans="1:7" x14ac:dyDescent="0.25">
      <c r="A243" s="69" t="s">
        <v>1331</v>
      </c>
      <c r="B243" s="58">
        <v>-29020.45</v>
      </c>
      <c r="C243" s="55">
        <v>45351</v>
      </c>
      <c r="D243" s="55">
        <v>45432</v>
      </c>
      <c r="E243" s="55" t="s">
        <v>1342</v>
      </c>
      <c r="F243" s="56" t="s">
        <v>1045</v>
      </c>
      <c r="G243" s="59" t="s">
        <v>1226</v>
      </c>
    </row>
    <row r="244" spans="1:7" x14ac:dyDescent="0.25">
      <c r="A244" s="69" t="s">
        <v>1331</v>
      </c>
      <c r="B244" s="58">
        <v>-29020.45</v>
      </c>
      <c r="C244" s="55">
        <v>45351</v>
      </c>
      <c r="D244" s="55">
        <v>45453</v>
      </c>
      <c r="E244" s="55" t="s">
        <v>1342</v>
      </c>
      <c r="F244" s="56" t="s">
        <v>1045</v>
      </c>
      <c r="G244" s="59" t="s">
        <v>1227</v>
      </c>
    </row>
    <row r="245" spans="1:7" x14ac:dyDescent="0.25">
      <c r="A245" s="69" t="s">
        <v>1331</v>
      </c>
      <c r="B245" s="58">
        <v>-29020.45</v>
      </c>
      <c r="C245" s="55">
        <v>45351</v>
      </c>
      <c r="D245" s="55">
        <v>45442</v>
      </c>
      <c r="E245" s="55" t="s">
        <v>1342</v>
      </c>
      <c r="F245" s="56" t="s">
        <v>1045</v>
      </c>
      <c r="G245" s="59" t="s">
        <v>1228</v>
      </c>
    </row>
    <row r="246" spans="1:7" x14ac:dyDescent="0.25">
      <c r="A246" s="69" t="s">
        <v>1331</v>
      </c>
      <c r="B246" s="58">
        <v>-25295</v>
      </c>
      <c r="C246" s="55">
        <v>45378</v>
      </c>
      <c r="D246" s="55">
        <v>45488</v>
      </c>
      <c r="E246" s="55" t="s">
        <v>1342</v>
      </c>
      <c r="F246" s="56" t="s">
        <v>1045</v>
      </c>
      <c r="G246" s="59" t="s">
        <v>1216</v>
      </c>
    </row>
    <row r="247" spans="1:7" x14ac:dyDescent="0.25">
      <c r="A247" s="69" t="s">
        <v>1331</v>
      </c>
      <c r="B247" s="58">
        <v>-25295</v>
      </c>
      <c r="C247" s="55">
        <v>45378</v>
      </c>
      <c r="D247" s="55">
        <v>45478</v>
      </c>
      <c r="E247" s="55" t="s">
        <v>1342</v>
      </c>
      <c r="F247" s="56" t="s">
        <v>1045</v>
      </c>
      <c r="G247" s="59" t="s">
        <v>1217</v>
      </c>
    </row>
    <row r="248" spans="1:7" x14ac:dyDescent="0.25">
      <c r="A248" s="69" t="s">
        <v>1331</v>
      </c>
      <c r="B248" s="58">
        <v>-25295</v>
      </c>
      <c r="C248" s="55">
        <v>45378</v>
      </c>
      <c r="D248" s="55">
        <v>45498</v>
      </c>
      <c r="E248" s="55" t="s">
        <v>1342</v>
      </c>
      <c r="F248" s="56" t="s">
        <v>1045</v>
      </c>
      <c r="G248" s="59" t="s">
        <v>1218</v>
      </c>
    </row>
    <row r="249" spans="1:7" x14ac:dyDescent="0.25">
      <c r="A249" s="69" t="s">
        <v>1331</v>
      </c>
      <c r="B249" s="58">
        <v>-29020.45</v>
      </c>
      <c r="C249" s="55">
        <v>45351</v>
      </c>
      <c r="D249" s="55">
        <v>45463</v>
      </c>
      <c r="E249" s="55" t="s">
        <v>1342</v>
      </c>
      <c r="F249" s="56" t="s">
        <v>1045</v>
      </c>
      <c r="G249" s="59" t="s">
        <v>1229</v>
      </c>
    </row>
    <row r="250" spans="1:7" x14ac:dyDescent="0.25">
      <c r="A250" s="69" t="s">
        <v>1331</v>
      </c>
      <c r="B250" s="58">
        <v>-50000</v>
      </c>
      <c r="C250" s="55">
        <v>45351</v>
      </c>
      <c r="D250" s="55">
        <v>45468</v>
      </c>
      <c r="E250" s="55" t="s">
        <v>1342</v>
      </c>
      <c r="F250" s="56" t="s">
        <v>1045</v>
      </c>
      <c r="G250" s="59" t="s">
        <v>1230</v>
      </c>
    </row>
    <row r="251" spans="1:7" x14ac:dyDescent="0.25">
      <c r="A251" s="69" t="s">
        <v>1331</v>
      </c>
      <c r="B251" s="58">
        <v>-25295</v>
      </c>
      <c r="C251" s="55">
        <v>45378</v>
      </c>
      <c r="D251" s="55">
        <v>45448</v>
      </c>
      <c r="E251" s="55" t="s">
        <v>1342</v>
      </c>
      <c r="F251" s="56" t="s">
        <v>1045</v>
      </c>
      <c r="G251" s="59" t="s">
        <v>1231</v>
      </c>
    </row>
    <row r="252" spans="1:7" x14ac:dyDescent="0.25">
      <c r="A252" s="69" t="s">
        <v>1331</v>
      </c>
      <c r="B252" s="58">
        <v>-50000</v>
      </c>
      <c r="C252" s="55">
        <v>45351</v>
      </c>
      <c r="D252" s="55">
        <v>45473</v>
      </c>
      <c r="E252" s="55" t="s">
        <v>1342</v>
      </c>
      <c r="F252" s="56" t="s">
        <v>1045</v>
      </c>
      <c r="G252" s="59" t="s">
        <v>1232</v>
      </c>
    </row>
    <row r="253" spans="1:7" x14ac:dyDescent="0.25">
      <c r="A253" s="69" t="s">
        <v>1332</v>
      </c>
      <c r="B253" s="58">
        <v>26244</v>
      </c>
      <c r="C253" s="55">
        <v>45322</v>
      </c>
      <c r="D253" s="55">
        <v>45350</v>
      </c>
      <c r="E253" s="55" t="s">
        <v>1342</v>
      </c>
      <c r="F253" s="56" t="s">
        <v>1083</v>
      </c>
      <c r="G253" s="59" t="s">
        <v>1233</v>
      </c>
    </row>
    <row r="254" spans="1:7" x14ac:dyDescent="0.25">
      <c r="A254" s="69" t="s">
        <v>1332</v>
      </c>
      <c r="B254" s="58">
        <v>21781.200000000001</v>
      </c>
      <c r="C254" s="55">
        <v>45373</v>
      </c>
      <c r="D254" s="55">
        <v>45412</v>
      </c>
      <c r="E254" s="55" t="s">
        <v>1342</v>
      </c>
      <c r="F254" s="56" t="s">
        <v>1083</v>
      </c>
      <c r="G254" s="59" t="s">
        <v>1234</v>
      </c>
    </row>
    <row r="255" spans="1:7" x14ac:dyDescent="0.25">
      <c r="A255" s="69" t="s">
        <v>1332</v>
      </c>
      <c r="B255" s="58">
        <v>17461.2</v>
      </c>
      <c r="C255" s="55">
        <v>45373</v>
      </c>
      <c r="D255" s="55">
        <v>45442</v>
      </c>
      <c r="E255" s="55" t="s">
        <v>1342</v>
      </c>
      <c r="F255" s="56" t="s">
        <v>1083</v>
      </c>
      <c r="G255" s="59" t="s">
        <v>1235</v>
      </c>
    </row>
    <row r="256" spans="1:7" x14ac:dyDescent="0.25">
      <c r="A256" s="69" t="s">
        <v>1332</v>
      </c>
      <c r="B256" s="58">
        <v>18312</v>
      </c>
      <c r="C256" s="55">
        <v>45419</v>
      </c>
      <c r="D256" s="55">
        <v>45473</v>
      </c>
      <c r="E256" s="55" t="s">
        <v>1342</v>
      </c>
      <c r="F256" s="56" t="s">
        <v>1083</v>
      </c>
      <c r="G256" s="59" t="s">
        <v>1236</v>
      </c>
    </row>
    <row r="257" spans="1:7" x14ac:dyDescent="0.25">
      <c r="A257" s="69" t="s">
        <v>1332</v>
      </c>
      <c r="B257" s="58">
        <v>14402.4</v>
      </c>
      <c r="C257" s="55">
        <v>45419</v>
      </c>
      <c r="D257" s="55">
        <v>45504</v>
      </c>
      <c r="E257" s="55" t="s">
        <v>1342</v>
      </c>
      <c r="F257" s="56" t="s">
        <v>1083</v>
      </c>
      <c r="G257" s="59" t="s">
        <v>1237</v>
      </c>
    </row>
    <row r="258" spans="1:7" x14ac:dyDescent="0.25">
      <c r="A258" s="69" t="s">
        <v>1332</v>
      </c>
      <c r="B258" s="58">
        <v>15165.6</v>
      </c>
      <c r="C258" s="55">
        <v>45457</v>
      </c>
      <c r="D258" s="55">
        <v>45535</v>
      </c>
      <c r="E258" s="55" t="s">
        <v>1342</v>
      </c>
      <c r="F258" s="56" t="s">
        <v>1083</v>
      </c>
      <c r="G258" s="59" t="s">
        <v>1238</v>
      </c>
    </row>
    <row r="259" spans="1:7" x14ac:dyDescent="0.25">
      <c r="A259" s="69" t="s">
        <v>1332</v>
      </c>
      <c r="B259" s="58">
        <v>10848</v>
      </c>
      <c r="C259" s="55">
        <v>45489</v>
      </c>
      <c r="D259" s="55">
        <v>45565</v>
      </c>
      <c r="E259" s="55" t="s">
        <v>1342</v>
      </c>
      <c r="F259" s="56" t="s">
        <v>1083</v>
      </c>
      <c r="G259" s="59" t="s">
        <v>1239</v>
      </c>
    </row>
    <row r="260" spans="1:7" x14ac:dyDescent="0.25">
      <c r="A260" s="69" t="s">
        <v>1333</v>
      </c>
      <c r="B260" s="58">
        <v>15840</v>
      </c>
      <c r="C260" s="55">
        <v>45407</v>
      </c>
      <c r="D260" s="55">
        <v>45407</v>
      </c>
      <c r="E260" s="55" t="s">
        <v>1342</v>
      </c>
      <c r="F260" s="56" t="s">
        <v>1044</v>
      </c>
      <c r="G260" s="59" t="s">
        <v>29</v>
      </c>
    </row>
    <row r="261" spans="1:7" x14ac:dyDescent="0.25">
      <c r="A261" s="69" t="s">
        <v>1333</v>
      </c>
      <c r="B261" s="58">
        <v>14784</v>
      </c>
      <c r="C261" s="55">
        <v>45475</v>
      </c>
      <c r="D261" s="55">
        <v>45475</v>
      </c>
      <c r="E261" s="55" t="s">
        <v>1342</v>
      </c>
      <c r="F261" s="56" t="s">
        <v>1044</v>
      </c>
      <c r="G261" s="59" t="s">
        <v>29</v>
      </c>
    </row>
    <row r="262" spans="1:7" x14ac:dyDescent="0.25">
      <c r="A262" s="69" t="s">
        <v>1333</v>
      </c>
      <c r="B262" s="58">
        <v>11616</v>
      </c>
      <c r="C262" s="55">
        <v>45519</v>
      </c>
      <c r="D262" s="55">
        <v>45519</v>
      </c>
      <c r="E262" s="55" t="s">
        <v>1342</v>
      </c>
      <c r="F262" s="56" t="s">
        <v>1044</v>
      </c>
      <c r="G262" s="59" t="s">
        <v>29</v>
      </c>
    </row>
    <row r="263" spans="1:7" x14ac:dyDescent="0.25">
      <c r="A263" s="69" t="s">
        <v>1333</v>
      </c>
      <c r="B263" s="58">
        <v>12652.8</v>
      </c>
      <c r="C263" s="55">
        <v>45644</v>
      </c>
      <c r="D263" s="55">
        <v>45644</v>
      </c>
      <c r="E263" s="55" t="s">
        <v>1342</v>
      </c>
      <c r="F263" s="56" t="s">
        <v>1044</v>
      </c>
      <c r="G263" s="59" t="s">
        <v>29</v>
      </c>
    </row>
    <row r="264" spans="1:7" x14ac:dyDescent="0.25">
      <c r="A264" s="69" t="s">
        <v>1333</v>
      </c>
      <c r="B264" s="58">
        <v>5952</v>
      </c>
      <c r="C264" s="55">
        <v>45650</v>
      </c>
      <c r="D264" s="55">
        <v>45650</v>
      </c>
      <c r="E264" s="55" t="s">
        <v>1342</v>
      </c>
      <c r="F264" s="56" t="s">
        <v>1044</v>
      </c>
      <c r="G264" s="59" t="s">
        <v>29</v>
      </c>
    </row>
    <row r="265" spans="1:7" x14ac:dyDescent="0.25">
      <c r="A265" s="69" t="s">
        <v>1042</v>
      </c>
      <c r="B265" s="58">
        <v>23808</v>
      </c>
      <c r="C265" s="55">
        <v>45443</v>
      </c>
      <c r="D265" s="55">
        <v>45443</v>
      </c>
      <c r="E265" s="55" t="s">
        <v>1342</v>
      </c>
      <c r="F265" s="56" t="s">
        <v>1044</v>
      </c>
      <c r="G265" s="59" t="s">
        <v>29</v>
      </c>
    </row>
    <row r="266" spans="1:7" x14ac:dyDescent="0.25">
      <c r="A266" s="69" t="s">
        <v>1042</v>
      </c>
      <c r="B266" s="58">
        <v>4500</v>
      </c>
      <c r="C266" s="55">
        <v>45483</v>
      </c>
      <c r="D266" s="55">
        <v>45483</v>
      </c>
      <c r="E266" s="55" t="s">
        <v>1342</v>
      </c>
      <c r="F266" s="56" t="s">
        <v>1044</v>
      </c>
      <c r="G266" s="59" t="s">
        <v>29</v>
      </c>
    </row>
    <row r="267" spans="1:7" x14ac:dyDescent="0.25">
      <c r="A267" s="69" t="s">
        <v>1042</v>
      </c>
      <c r="B267" s="58">
        <v>7200</v>
      </c>
      <c r="C267" s="55">
        <v>45491</v>
      </c>
      <c r="D267" s="55">
        <v>45491</v>
      </c>
      <c r="E267" s="55" t="s">
        <v>1342</v>
      </c>
      <c r="F267" s="56" t="s">
        <v>1044</v>
      </c>
      <c r="G267" s="59" t="s">
        <v>29</v>
      </c>
    </row>
    <row r="268" spans="1:7" x14ac:dyDescent="0.25">
      <c r="A268" s="69" t="s">
        <v>1042</v>
      </c>
      <c r="B268" s="58">
        <v>11136</v>
      </c>
      <c r="C268" s="55">
        <v>45503</v>
      </c>
      <c r="D268" s="55">
        <v>45503</v>
      </c>
      <c r="E268" s="55" t="s">
        <v>1342</v>
      </c>
      <c r="F268" s="56" t="s">
        <v>1044</v>
      </c>
      <c r="G268" s="59" t="s">
        <v>29</v>
      </c>
    </row>
    <row r="269" spans="1:7" x14ac:dyDescent="0.25">
      <c r="A269" s="69" t="s">
        <v>145</v>
      </c>
      <c r="B269" s="58">
        <v>43800</v>
      </c>
      <c r="C269" s="55">
        <v>45308</v>
      </c>
      <c r="D269" s="55">
        <v>45412</v>
      </c>
      <c r="E269" s="55" t="s">
        <v>1342</v>
      </c>
      <c r="F269" s="56" t="s">
        <v>1045</v>
      </c>
      <c r="G269" s="59" t="s">
        <v>1240</v>
      </c>
    </row>
    <row r="270" spans="1:7" x14ac:dyDescent="0.25">
      <c r="A270" s="69" t="s">
        <v>145</v>
      </c>
      <c r="B270" s="58">
        <v>43838.12</v>
      </c>
      <c r="C270" s="55">
        <v>45308</v>
      </c>
      <c r="D270" s="55">
        <v>45442</v>
      </c>
      <c r="E270" s="55" t="s">
        <v>1342</v>
      </c>
      <c r="F270" s="56" t="s">
        <v>1045</v>
      </c>
      <c r="G270" s="59" t="s">
        <v>1241</v>
      </c>
    </row>
    <row r="271" spans="1:7" x14ac:dyDescent="0.25">
      <c r="A271" s="69" t="s">
        <v>145</v>
      </c>
      <c r="B271" s="58">
        <v>43800</v>
      </c>
      <c r="C271" s="55">
        <v>45308</v>
      </c>
      <c r="D271" s="55">
        <v>45432</v>
      </c>
      <c r="E271" s="55" t="s">
        <v>1342</v>
      </c>
      <c r="F271" s="56" t="s">
        <v>1045</v>
      </c>
      <c r="G271" s="59" t="s">
        <v>1242</v>
      </c>
    </row>
    <row r="272" spans="1:7" x14ac:dyDescent="0.25">
      <c r="A272" s="69" t="s">
        <v>145</v>
      </c>
      <c r="B272" s="58">
        <v>43800</v>
      </c>
      <c r="C272" s="55">
        <v>45308</v>
      </c>
      <c r="D272" s="55">
        <v>45422</v>
      </c>
      <c r="E272" s="55" t="s">
        <v>1342</v>
      </c>
      <c r="F272" s="56" t="s">
        <v>1045</v>
      </c>
      <c r="G272" s="59" t="s">
        <v>1243</v>
      </c>
    </row>
    <row r="273" spans="1:7" x14ac:dyDescent="0.25">
      <c r="A273" s="69" t="s">
        <v>145</v>
      </c>
      <c r="B273" s="58">
        <v>66191.22</v>
      </c>
      <c r="C273" s="55">
        <v>45328</v>
      </c>
      <c r="D273" s="55">
        <v>45453</v>
      </c>
      <c r="E273" s="55" t="s">
        <v>1342</v>
      </c>
      <c r="F273" s="56" t="s">
        <v>1045</v>
      </c>
      <c r="G273" s="59" t="s">
        <v>1244</v>
      </c>
    </row>
    <row r="274" spans="1:7" x14ac:dyDescent="0.25">
      <c r="A274" s="69" t="s">
        <v>145</v>
      </c>
      <c r="B274" s="58">
        <v>66191.22</v>
      </c>
      <c r="C274" s="55">
        <v>45328</v>
      </c>
      <c r="D274" s="55">
        <v>45463</v>
      </c>
      <c r="E274" s="55" t="s">
        <v>1342</v>
      </c>
      <c r="F274" s="56" t="s">
        <v>1045</v>
      </c>
      <c r="G274" s="59" t="s">
        <v>1245</v>
      </c>
    </row>
    <row r="275" spans="1:7" x14ac:dyDescent="0.25">
      <c r="A275" s="69" t="s">
        <v>145</v>
      </c>
      <c r="B275" s="58">
        <v>66191.22</v>
      </c>
      <c r="C275" s="55">
        <v>45328</v>
      </c>
      <c r="D275" s="55">
        <v>45473</v>
      </c>
      <c r="E275" s="55" t="s">
        <v>1342</v>
      </c>
      <c r="F275" s="56" t="s">
        <v>1045</v>
      </c>
      <c r="G275" s="59" t="s">
        <v>1246</v>
      </c>
    </row>
    <row r="276" spans="1:7" x14ac:dyDescent="0.25">
      <c r="A276" s="69" t="s">
        <v>145</v>
      </c>
      <c r="B276" s="58">
        <v>59403</v>
      </c>
      <c r="C276" s="55">
        <v>45338</v>
      </c>
      <c r="D276" s="55">
        <v>45338</v>
      </c>
      <c r="E276" s="55" t="s">
        <v>1342</v>
      </c>
      <c r="F276" s="56" t="s">
        <v>1044</v>
      </c>
      <c r="G276" s="72" t="s">
        <v>29</v>
      </c>
    </row>
    <row r="277" spans="1:7" x14ac:dyDescent="0.25">
      <c r="A277" s="69" t="s">
        <v>145</v>
      </c>
      <c r="B277" s="58">
        <v>73704.75</v>
      </c>
      <c r="C277" s="55">
        <v>45377</v>
      </c>
      <c r="D277" s="55">
        <v>45493</v>
      </c>
      <c r="E277" s="55" t="s">
        <v>1342</v>
      </c>
      <c r="F277" s="56" t="s">
        <v>1045</v>
      </c>
      <c r="G277" s="59" t="s">
        <v>1247</v>
      </c>
    </row>
    <row r="278" spans="1:7" x14ac:dyDescent="0.25">
      <c r="A278" s="69" t="s">
        <v>145</v>
      </c>
      <c r="B278" s="58">
        <v>73704.75</v>
      </c>
      <c r="C278" s="55">
        <v>45377</v>
      </c>
      <c r="D278" s="55">
        <v>45483</v>
      </c>
      <c r="E278" s="55" t="s">
        <v>1342</v>
      </c>
      <c r="F278" s="56" t="s">
        <v>1045</v>
      </c>
      <c r="G278" s="59" t="s">
        <v>1248</v>
      </c>
    </row>
    <row r="279" spans="1:7" x14ac:dyDescent="0.25">
      <c r="A279" s="69" t="s">
        <v>145</v>
      </c>
      <c r="B279" s="58">
        <v>73704.75</v>
      </c>
      <c r="C279" s="55">
        <v>45377</v>
      </c>
      <c r="D279" s="55">
        <v>45503</v>
      </c>
      <c r="E279" s="55" t="s">
        <v>1342</v>
      </c>
      <c r="F279" s="56" t="s">
        <v>1045</v>
      </c>
      <c r="G279" s="59" t="s">
        <v>1249</v>
      </c>
    </row>
    <row r="280" spans="1:7" x14ac:dyDescent="0.25">
      <c r="A280" s="69" t="s">
        <v>145</v>
      </c>
      <c r="B280" s="58">
        <v>57483</v>
      </c>
      <c r="C280" s="55">
        <v>45384</v>
      </c>
      <c r="D280" s="55">
        <v>45384</v>
      </c>
      <c r="E280" s="55" t="s">
        <v>1342</v>
      </c>
      <c r="F280" s="56" t="s">
        <v>1044</v>
      </c>
      <c r="G280" s="72" t="s">
        <v>1250</v>
      </c>
    </row>
    <row r="281" spans="1:7" x14ac:dyDescent="0.25">
      <c r="A281" s="69" t="s">
        <v>145</v>
      </c>
      <c r="B281" s="58">
        <v>1695.5423999999998</v>
      </c>
      <c r="C281" s="55">
        <v>45382</v>
      </c>
      <c r="D281" s="55">
        <v>45382</v>
      </c>
      <c r="E281" s="55" t="s">
        <v>1342</v>
      </c>
      <c r="F281" s="56" t="s">
        <v>1098</v>
      </c>
      <c r="G281" s="59" t="s">
        <v>1251</v>
      </c>
    </row>
    <row r="282" spans="1:7" x14ac:dyDescent="0.25">
      <c r="A282" s="69" t="s">
        <v>145</v>
      </c>
      <c r="B282" s="58">
        <v>25272.495199999998</v>
      </c>
      <c r="C282" s="55">
        <v>45412</v>
      </c>
      <c r="D282" s="55">
        <v>45412</v>
      </c>
      <c r="E282" s="55" t="s">
        <v>1342</v>
      </c>
      <c r="F282" s="56" t="s">
        <v>1098</v>
      </c>
      <c r="G282" s="59" t="s">
        <v>1252</v>
      </c>
    </row>
    <row r="283" spans="1:7" x14ac:dyDescent="0.25">
      <c r="A283" s="69" t="s">
        <v>145</v>
      </c>
      <c r="B283" s="58">
        <v>65587.429999999993</v>
      </c>
      <c r="C283" s="55">
        <v>45408</v>
      </c>
      <c r="D283" s="55">
        <v>45514</v>
      </c>
      <c r="E283" s="55" t="s">
        <v>1342</v>
      </c>
      <c r="F283" s="56" t="s">
        <v>1045</v>
      </c>
      <c r="G283" s="59" t="s">
        <v>1253</v>
      </c>
    </row>
    <row r="284" spans="1:7" x14ac:dyDescent="0.25">
      <c r="A284" s="69" t="s">
        <v>145</v>
      </c>
      <c r="B284" s="58">
        <v>65587.429999999993</v>
      </c>
      <c r="C284" s="55">
        <v>45408</v>
      </c>
      <c r="D284" s="55">
        <v>45524</v>
      </c>
      <c r="E284" s="55" t="s">
        <v>1342</v>
      </c>
      <c r="F284" s="56" t="s">
        <v>1045</v>
      </c>
      <c r="G284" s="59" t="s">
        <v>1254</v>
      </c>
    </row>
    <row r="285" spans="1:7" x14ac:dyDescent="0.25">
      <c r="A285" s="69" t="s">
        <v>145</v>
      </c>
      <c r="B285" s="58">
        <v>65587.429999999993</v>
      </c>
      <c r="C285" s="55">
        <v>45408</v>
      </c>
      <c r="D285" s="55">
        <v>45534</v>
      </c>
      <c r="E285" s="55" t="s">
        <v>1342</v>
      </c>
      <c r="F285" s="56" t="s">
        <v>1045</v>
      </c>
      <c r="G285" s="59" t="s">
        <v>1255</v>
      </c>
    </row>
    <row r="286" spans="1:7" x14ac:dyDescent="0.25">
      <c r="A286" s="69" t="s">
        <v>145</v>
      </c>
      <c r="B286" s="58">
        <v>65587.429999999993</v>
      </c>
      <c r="C286" s="55">
        <v>45408</v>
      </c>
      <c r="D286" s="55">
        <v>45545</v>
      </c>
      <c r="E286" s="55" t="s">
        <v>1342</v>
      </c>
      <c r="F286" s="56" t="s">
        <v>1045</v>
      </c>
      <c r="G286" s="59" t="s">
        <v>1256</v>
      </c>
    </row>
    <row r="287" spans="1:7" x14ac:dyDescent="0.25">
      <c r="A287" s="69" t="s">
        <v>145</v>
      </c>
      <c r="B287" s="58">
        <v>65587.429999999993</v>
      </c>
      <c r="C287" s="55">
        <v>45408</v>
      </c>
      <c r="D287" s="55">
        <v>45555</v>
      </c>
      <c r="E287" s="55" t="s">
        <v>1342</v>
      </c>
      <c r="F287" s="56" t="s">
        <v>1045</v>
      </c>
      <c r="G287" s="59" t="s">
        <v>1257</v>
      </c>
    </row>
    <row r="288" spans="1:7" x14ac:dyDescent="0.25">
      <c r="A288" s="69" t="s">
        <v>145</v>
      </c>
      <c r="B288" s="58">
        <v>65000</v>
      </c>
      <c r="C288" s="55">
        <v>45427</v>
      </c>
      <c r="D288" s="55">
        <v>45565</v>
      </c>
      <c r="E288" s="55" t="s">
        <v>1342</v>
      </c>
      <c r="F288" s="56" t="s">
        <v>1045</v>
      </c>
      <c r="G288" s="59" t="s">
        <v>1258</v>
      </c>
    </row>
    <row r="289" spans="1:7" x14ac:dyDescent="0.25">
      <c r="A289" s="69" t="s">
        <v>145</v>
      </c>
      <c r="B289" s="58">
        <v>40304.43</v>
      </c>
      <c r="C289" s="55">
        <v>45427</v>
      </c>
      <c r="D289" s="55">
        <v>45585</v>
      </c>
      <c r="E289" s="55" t="s">
        <v>1342</v>
      </c>
      <c r="F289" s="56" t="s">
        <v>1045</v>
      </c>
      <c r="G289" s="59" t="s">
        <v>1259</v>
      </c>
    </row>
    <row r="290" spans="1:7" x14ac:dyDescent="0.25">
      <c r="A290" s="69" t="s">
        <v>145</v>
      </c>
      <c r="B290" s="58">
        <v>65000</v>
      </c>
      <c r="C290" s="55">
        <v>45427</v>
      </c>
      <c r="D290" s="55">
        <v>45575</v>
      </c>
      <c r="E290" s="55" t="s">
        <v>1342</v>
      </c>
      <c r="F290" s="56" t="s">
        <v>1045</v>
      </c>
      <c r="G290" s="59" t="s">
        <v>1260</v>
      </c>
    </row>
    <row r="291" spans="1:7" x14ac:dyDescent="0.25">
      <c r="A291" s="69" t="s">
        <v>145</v>
      </c>
      <c r="B291" s="58">
        <v>-43800</v>
      </c>
      <c r="C291" s="55">
        <v>45308</v>
      </c>
      <c r="D291" s="55">
        <v>45432</v>
      </c>
      <c r="E291" s="55" t="s">
        <v>1342</v>
      </c>
      <c r="F291" s="56" t="s">
        <v>1045</v>
      </c>
      <c r="G291" s="59" t="s">
        <v>1261</v>
      </c>
    </row>
    <row r="292" spans="1:7" x14ac:dyDescent="0.25">
      <c r="A292" s="69" t="s">
        <v>145</v>
      </c>
      <c r="B292" s="58">
        <v>128241.07839999998</v>
      </c>
      <c r="C292" s="55">
        <v>45443</v>
      </c>
      <c r="D292" s="55">
        <v>45443</v>
      </c>
      <c r="E292" s="55" t="s">
        <v>1342</v>
      </c>
      <c r="F292" s="56" t="s">
        <v>1098</v>
      </c>
      <c r="G292" s="59" t="s">
        <v>1262</v>
      </c>
    </row>
    <row r="293" spans="1:7" x14ac:dyDescent="0.25">
      <c r="A293" s="69" t="s">
        <v>145</v>
      </c>
      <c r="B293" s="58">
        <v>80097.34</v>
      </c>
      <c r="C293" s="55">
        <v>45453</v>
      </c>
      <c r="D293" s="55">
        <v>45595</v>
      </c>
      <c r="E293" s="55" t="s">
        <v>1342</v>
      </c>
      <c r="F293" s="56" t="s">
        <v>1045</v>
      </c>
      <c r="G293" s="59" t="s">
        <v>1263</v>
      </c>
    </row>
    <row r="294" spans="1:7" x14ac:dyDescent="0.25">
      <c r="A294" s="69" t="s">
        <v>145</v>
      </c>
      <c r="B294" s="58">
        <v>80097.34</v>
      </c>
      <c r="C294" s="55">
        <v>45453</v>
      </c>
      <c r="D294" s="55">
        <v>45606</v>
      </c>
      <c r="E294" s="55" t="s">
        <v>1342</v>
      </c>
      <c r="F294" s="56" t="s">
        <v>1045</v>
      </c>
      <c r="G294" s="59" t="s">
        <v>1264</v>
      </c>
    </row>
    <row r="295" spans="1:7" x14ac:dyDescent="0.25">
      <c r="A295" s="69" t="s">
        <v>145</v>
      </c>
      <c r="B295" s="58">
        <v>80097.34</v>
      </c>
      <c r="C295" s="55">
        <v>45453</v>
      </c>
      <c r="D295" s="55">
        <v>45616</v>
      </c>
      <c r="E295" s="55" t="s">
        <v>1342</v>
      </c>
      <c r="F295" s="56" t="s">
        <v>1045</v>
      </c>
      <c r="G295" s="59" t="s">
        <v>1265</v>
      </c>
    </row>
    <row r="296" spans="1:7" x14ac:dyDescent="0.25">
      <c r="A296" s="69" t="s">
        <v>145</v>
      </c>
      <c r="B296" s="58">
        <v>80097.34</v>
      </c>
      <c r="C296" s="55">
        <v>45453</v>
      </c>
      <c r="D296" s="55">
        <v>45626</v>
      </c>
      <c r="E296" s="55" t="s">
        <v>1342</v>
      </c>
      <c r="F296" s="56" t="s">
        <v>1045</v>
      </c>
      <c r="G296" s="59" t="s">
        <v>1266</v>
      </c>
    </row>
    <row r="297" spans="1:7" x14ac:dyDescent="0.25">
      <c r="A297" s="69" t="s">
        <v>145</v>
      </c>
      <c r="B297" s="58">
        <v>-66191.22</v>
      </c>
      <c r="C297" s="55">
        <v>45328</v>
      </c>
      <c r="D297" s="55">
        <v>45453</v>
      </c>
      <c r="E297" s="55" t="s">
        <v>1342</v>
      </c>
      <c r="F297" s="56" t="s">
        <v>1045</v>
      </c>
      <c r="G297" s="59" t="s">
        <v>1267</v>
      </c>
    </row>
    <row r="298" spans="1:7" x14ac:dyDescent="0.25">
      <c r="A298" s="69" t="s">
        <v>145</v>
      </c>
      <c r="B298" s="58">
        <v>22361.705599999998</v>
      </c>
      <c r="C298" s="55">
        <v>45473</v>
      </c>
      <c r="D298" s="55">
        <v>45473</v>
      </c>
      <c r="E298" s="55" t="s">
        <v>1342</v>
      </c>
      <c r="F298" s="56" t="s">
        <v>1098</v>
      </c>
      <c r="G298" s="59" t="s">
        <v>1268</v>
      </c>
    </row>
    <row r="299" spans="1:7" x14ac:dyDescent="0.25">
      <c r="A299" s="69" t="s">
        <v>145</v>
      </c>
      <c r="B299" s="58">
        <v>-73704.75</v>
      </c>
      <c r="C299" s="55">
        <v>45377</v>
      </c>
      <c r="D299" s="55">
        <v>45483</v>
      </c>
      <c r="E299" s="55" t="s">
        <v>1342</v>
      </c>
      <c r="F299" s="56" t="s">
        <v>1045</v>
      </c>
      <c r="G299" s="59" t="s">
        <v>1248</v>
      </c>
    </row>
    <row r="300" spans="1:7" x14ac:dyDescent="0.25">
      <c r="A300" s="69" t="s">
        <v>145</v>
      </c>
      <c r="B300" s="58">
        <v>51518</v>
      </c>
      <c r="C300" s="55">
        <v>45490</v>
      </c>
      <c r="D300" s="55">
        <v>45636</v>
      </c>
      <c r="E300" s="55" t="s">
        <v>1342</v>
      </c>
      <c r="F300" s="56" t="s">
        <v>1045</v>
      </c>
      <c r="G300" s="59" t="s">
        <v>1269</v>
      </c>
    </row>
    <row r="301" spans="1:7" x14ac:dyDescent="0.25">
      <c r="A301" s="69" t="s">
        <v>145</v>
      </c>
      <c r="B301" s="58">
        <v>51518</v>
      </c>
      <c r="C301" s="55">
        <v>45490</v>
      </c>
      <c r="D301" s="55">
        <v>45646</v>
      </c>
      <c r="E301" s="55" t="s">
        <v>1342</v>
      </c>
      <c r="F301" s="56" t="s">
        <v>1045</v>
      </c>
      <c r="G301" s="59" t="s">
        <v>1270</v>
      </c>
    </row>
    <row r="302" spans="1:7" x14ac:dyDescent="0.25">
      <c r="A302" s="69" t="s">
        <v>145</v>
      </c>
      <c r="B302" s="58">
        <v>51518</v>
      </c>
      <c r="C302" s="55">
        <v>45490</v>
      </c>
      <c r="D302" s="55">
        <v>45656</v>
      </c>
      <c r="E302" s="55" t="s">
        <v>1342</v>
      </c>
      <c r="F302" s="56" t="s">
        <v>1045</v>
      </c>
      <c r="G302" s="59" t="s">
        <v>1271</v>
      </c>
    </row>
    <row r="303" spans="1:7" x14ac:dyDescent="0.25">
      <c r="A303" s="69" t="s">
        <v>145</v>
      </c>
      <c r="B303" s="58">
        <v>-73704.75</v>
      </c>
      <c r="C303" s="55">
        <v>45377</v>
      </c>
      <c r="D303" s="55">
        <v>45503</v>
      </c>
      <c r="E303" s="55" t="s">
        <v>1342</v>
      </c>
      <c r="F303" s="56" t="s">
        <v>1045</v>
      </c>
      <c r="G303" s="59" t="s">
        <v>1249</v>
      </c>
    </row>
    <row r="304" spans="1:7" x14ac:dyDescent="0.25">
      <c r="A304" s="69" t="s">
        <v>145</v>
      </c>
      <c r="B304" s="58">
        <v>40000</v>
      </c>
      <c r="C304" s="55">
        <v>45504</v>
      </c>
      <c r="D304" s="55">
        <v>45504</v>
      </c>
      <c r="E304" s="55" t="s">
        <v>1342</v>
      </c>
      <c r="F304" s="56" t="s">
        <v>1044</v>
      </c>
      <c r="G304" s="59" t="s">
        <v>1272</v>
      </c>
    </row>
    <row r="305" spans="1:7" x14ac:dyDescent="0.25">
      <c r="A305" s="69" t="s">
        <v>145</v>
      </c>
      <c r="B305" s="58">
        <v>30884.346399999995</v>
      </c>
      <c r="C305" s="55">
        <v>45504</v>
      </c>
      <c r="D305" s="55">
        <v>45504</v>
      </c>
      <c r="E305" s="55" t="s">
        <v>1342</v>
      </c>
      <c r="F305" s="56" t="s">
        <v>1098</v>
      </c>
      <c r="G305" s="59" t="s">
        <v>1273</v>
      </c>
    </row>
    <row r="306" spans="1:7" x14ac:dyDescent="0.25">
      <c r="A306" s="69" t="s">
        <v>145</v>
      </c>
      <c r="B306" s="58">
        <v>60850.51</v>
      </c>
      <c r="C306" s="55">
        <v>45516</v>
      </c>
      <c r="D306" s="55">
        <v>45667</v>
      </c>
      <c r="E306" s="55" t="s">
        <v>1342</v>
      </c>
      <c r="F306" s="56" t="s">
        <v>1045</v>
      </c>
      <c r="G306" s="59" t="s">
        <v>1274</v>
      </c>
    </row>
    <row r="307" spans="1:7" x14ac:dyDescent="0.25">
      <c r="A307" s="69" t="s">
        <v>145</v>
      </c>
      <c r="B307" s="58">
        <v>60850.51</v>
      </c>
      <c r="C307" s="55">
        <v>45516</v>
      </c>
      <c r="D307" s="55">
        <v>45677</v>
      </c>
      <c r="E307" s="55" t="s">
        <v>1342</v>
      </c>
      <c r="F307" s="56" t="s">
        <v>1045</v>
      </c>
      <c r="G307" s="59" t="s">
        <v>1275</v>
      </c>
    </row>
    <row r="308" spans="1:7" x14ac:dyDescent="0.25">
      <c r="A308" s="69" t="s">
        <v>145</v>
      </c>
      <c r="B308" s="58">
        <v>60850.51</v>
      </c>
      <c r="C308" s="55">
        <v>45516</v>
      </c>
      <c r="D308" s="55">
        <v>45687</v>
      </c>
      <c r="E308" s="55" t="s">
        <v>1342</v>
      </c>
      <c r="F308" s="56" t="s">
        <v>1045</v>
      </c>
      <c r="G308" s="59" t="s">
        <v>1276</v>
      </c>
    </row>
    <row r="309" spans="1:7" x14ac:dyDescent="0.25">
      <c r="A309" s="69" t="s">
        <v>145</v>
      </c>
      <c r="B309" s="58">
        <v>60850.51</v>
      </c>
      <c r="C309" s="55">
        <v>45516</v>
      </c>
      <c r="D309" s="55">
        <v>45698</v>
      </c>
      <c r="E309" s="55" t="s">
        <v>1342</v>
      </c>
      <c r="F309" s="56" t="s">
        <v>1045</v>
      </c>
      <c r="G309" s="59" t="s">
        <v>1277</v>
      </c>
    </row>
    <row r="310" spans="1:7" x14ac:dyDescent="0.25">
      <c r="A310" s="69" t="s">
        <v>145</v>
      </c>
      <c r="B310" s="58">
        <v>-65587.429999999993</v>
      </c>
      <c r="C310" s="55">
        <v>45408</v>
      </c>
      <c r="D310" s="55">
        <v>45524</v>
      </c>
      <c r="E310" s="55" t="s">
        <v>1342</v>
      </c>
      <c r="F310" s="56" t="s">
        <v>1045</v>
      </c>
      <c r="G310" s="59" t="s">
        <v>1278</v>
      </c>
    </row>
    <row r="311" spans="1:7" x14ac:dyDescent="0.25">
      <c r="A311" s="69" t="s">
        <v>145</v>
      </c>
      <c r="B311" s="58">
        <v>19877.875199999999</v>
      </c>
      <c r="C311" s="55">
        <v>45535</v>
      </c>
      <c r="D311" s="55">
        <v>45535</v>
      </c>
      <c r="E311" s="55" t="s">
        <v>1342</v>
      </c>
      <c r="F311" s="56" t="s">
        <v>1098</v>
      </c>
      <c r="G311" s="59" t="s">
        <v>1279</v>
      </c>
    </row>
    <row r="312" spans="1:7" x14ac:dyDescent="0.25">
      <c r="A312" s="69" t="s">
        <v>145</v>
      </c>
      <c r="B312" s="58">
        <v>63497.09</v>
      </c>
      <c r="C312" s="55">
        <v>45546</v>
      </c>
      <c r="D312" s="55">
        <v>45708</v>
      </c>
      <c r="E312" s="55" t="s">
        <v>1342</v>
      </c>
      <c r="F312" s="56" t="s">
        <v>1045</v>
      </c>
      <c r="G312" s="59" t="s">
        <v>1280</v>
      </c>
    </row>
    <row r="313" spans="1:7" x14ac:dyDescent="0.25">
      <c r="A313" s="69" t="s">
        <v>145</v>
      </c>
      <c r="B313" s="58">
        <v>-65587.429999999993</v>
      </c>
      <c r="C313" s="55">
        <v>45408</v>
      </c>
      <c r="D313" s="55">
        <v>45555</v>
      </c>
      <c r="E313" s="55" t="s">
        <v>1342</v>
      </c>
      <c r="F313" s="56" t="s">
        <v>1045</v>
      </c>
      <c r="G313" s="59" t="s">
        <v>1281</v>
      </c>
    </row>
    <row r="314" spans="1:7" x14ac:dyDescent="0.25">
      <c r="A314" s="69" t="s">
        <v>145</v>
      </c>
      <c r="B314" s="58">
        <v>52992.91</v>
      </c>
      <c r="C314" s="55">
        <v>45574</v>
      </c>
      <c r="D314" s="55" t="s">
        <v>1282</v>
      </c>
      <c r="E314" s="55" t="s">
        <v>1342</v>
      </c>
      <c r="F314" s="56" t="s">
        <v>1045</v>
      </c>
      <c r="G314" s="59" t="s">
        <v>1283</v>
      </c>
    </row>
    <row r="315" spans="1:7" x14ac:dyDescent="0.25">
      <c r="A315" s="69" t="s">
        <v>145</v>
      </c>
      <c r="B315" s="58">
        <v>52992.91</v>
      </c>
      <c r="C315" s="55">
        <v>45574</v>
      </c>
      <c r="D315" s="55">
        <v>45726</v>
      </c>
      <c r="E315" s="55" t="s">
        <v>1342</v>
      </c>
      <c r="F315" s="56" t="s">
        <v>1045</v>
      </c>
      <c r="G315" s="59" t="s">
        <v>1284</v>
      </c>
    </row>
    <row r="316" spans="1:7" x14ac:dyDescent="0.25">
      <c r="A316" s="69" t="s">
        <v>145</v>
      </c>
      <c r="B316" s="58">
        <v>52992.91</v>
      </c>
      <c r="C316" s="55">
        <v>45574</v>
      </c>
      <c r="D316" s="55">
        <v>45736</v>
      </c>
      <c r="E316" s="55" t="s">
        <v>1342</v>
      </c>
      <c r="F316" s="56" t="s">
        <v>1045</v>
      </c>
      <c r="G316" s="59" t="s">
        <v>1285</v>
      </c>
    </row>
    <row r="317" spans="1:7" x14ac:dyDescent="0.25">
      <c r="A317" s="69" t="s">
        <v>145</v>
      </c>
      <c r="B317" s="58">
        <v>52992.91</v>
      </c>
      <c r="C317" s="55">
        <v>45574</v>
      </c>
      <c r="D317" s="55">
        <v>45746</v>
      </c>
      <c r="E317" s="55" t="s">
        <v>1342</v>
      </c>
      <c r="F317" s="56" t="s">
        <v>1045</v>
      </c>
      <c r="G317" s="59" t="s">
        <v>1286</v>
      </c>
    </row>
    <row r="318" spans="1:7" x14ac:dyDescent="0.25">
      <c r="A318" s="69" t="s">
        <v>145</v>
      </c>
      <c r="B318" s="58">
        <v>-65000</v>
      </c>
      <c r="C318" s="55">
        <v>45427</v>
      </c>
      <c r="D318" s="55">
        <v>45575</v>
      </c>
      <c r="E318" s="55" t="s">
        <v>1342</v>
      </c>
      <c r="F318" s="56" t="s">
        <v>1045</v>
      </c>
      <c r="G318" s="59" t="s">
        <v>1287</v>
      </c>
    </row>
    <row r="319" spans="1:7" x14ac:dyDescent="0.25">
      <c r="A319" s="69" t="s">
        <v>145</v>
      </c>
      <c r="B319" s="58">
        <v>28000</v>
      </c>
      <c r="C319" s="55">
        <v>45582</v>
      </c>
      <c r="D319" s="55">
        <v>45894</v>
      </c>
      <c r="E319" s="55" t="s">
        <v>1342</v>
      </c>
      <c r="F319" s="56" t="s">
        <v>1083</v>
      </c>
      <c r="G319" s="59" t="s">
        <v>1288</v>
      </c>
    </row>
    <row r="320" spans="1:7" x14ac:dyDescent="0.25">
      <c r="A320" s="69" t="s">
        <v>145</v>
      </c>
      <c r="B320" s="58">
        <v>30000</v>
      </c>
      <c r="C320" s="55">
        <v>45582</v>
      </c>
      <c r="D320" s="55">
        <v>45621</v>
      </c>
      <c r="E320" s="55" t="s">
        <v>1342</v>
      </c>
      <c r="F320" s="56" t="s">
        <v>1083</v>
      </c>
      <c r="G320" s="59" t="s">
        <v>1289</v>
      </c>
    </row>
    <row r="321" spans="1:7" x14ac:dyDescent="0.25">
      <c r="A321" s="69" t="s">
        <v>145</v>
      </c>
      <c r="B321" s="58">
        <v>30000</v>
      </c>
      <c r="C321" s="55">
        <v>45582</v>
      </c>
      <c r="D321" s="55">
        <v>45651</v>
      </c>
      <c r="E321" s="55" t="s">
        <v>1342</v>
      </c>
      <c r="F321" s="56" t="s">
        <v>1083</v>
      </c>
      <c r="G321" s="59" t="s">
        <v>1290</v>
      </c>
    </row>
    <row r="322" spans="1:7" x14ac:dyDescent="0.25">
      <c r="A322" s="69" t="s">
        <v>145</v>
      </c>
      <c r="B322" s="58">
        <v>30000</v>
      </c>
      <c r="C322" s="55">
        <v>45582</v>
      </c>
      <c r="D322" s="55">
        <v>45682</v>
      </c>
      <c r="E322" s="55" t="s">
        <v>1342</v>
      </c>
      <c r="F322" s="56" t="s">
        <v>1083</v>
      </c>
      <c r="G322" s="59" t="s">
        <v>1291</v>
      </c>
    </row>
    <row r="323" spans="1:7" x14ac:dyDescent="0.25">
      <c r="A323" s="69" t="s">
        <v>145</v>
      </c>
      <c r="B323" s="58">
        <v>30000</v>
      </c>
      <c r="C323" s="55">
        <v>45582</v>
      </c>
      <c r="D323" s="55">
        <v>45713</v>
      </c>
      <c r="E323" s="55" t="s">
        <v>1342</v>
      </c>
      <c r="F323" s="56" t="s">
        <v>1083</v>
      </c>
      <c r="G323" s="59" t="s">
        <v>1292</v>
      </c>
    </row>
    <row r="324" spans="1:7" x14ac:dyDescent="0.25">
      <c r="A324" s="69" t="s">
        <v>145</v>
      </c>
      <c r="B324" s="58">
        <v>30000</v>
      </c>
      <c r="C324" s="55">
        <v>45582</v>
      </c>
      <c r="D324" s="55">
        <v>45741</v>
      </c>
      <c r="E324" s="55" t="s">
        <v>1342</v>
      </c>
      <c r="F324" s="56" t="s">
        <v>1083</v>
      </c>
      <c r="G324" s="59" t="s">
        <v>1293</v>
      </c>
    </row>
    <row r="325" spans="1:7" x14ac:dyDescent="0.25">
      <c r="A325" s="69" t="s">
        <v>145</v>
      </c>
      <c r="B325" s="58">
        <v>30000</v>
      </c>
      <c r="C325" s="55">
        <v>45582</v>
      </c>
      <c r="D325" s="55">
        <v>45772</v>
      </c>
      <c r="E325" s="55" t="s">
        <v>1342</v>
      </c>
      <c r="F325" s="56" t="s">
        <v>1083</v>
      </c>
      <c r="G325" s="59" t="s">
        <v>1294</v>
      </c>
    </row>
    <row r="326" spans="1:7" x14ac:dyDescent="0.25">
      <c r="A326" s="69" t="s">
        <v>145</v>
      </c>
      <c r="B326" s="58">
        <v>30000</v>
      </c>
      <c r="C326" s="55">
        <v>45582</v>
      </c>
      <c r="D326" s="55">
        <v>45802</v>
      </c>
      <c r="E326" s="55" t="s">
        <v>1342</v>
      </c>
      <c r="F326" s="56" t="s">
        <v>1083</v>
      </c>
      <c r="G326" s="59" t="s">
        <v>1295</v>
      </c>
    </row>
    <row r="327" spans="1:7" x14ac:dyDescent="0.25">
      <c r="A327" s="69" t="s">
        <v>145</v>
      </c>
      <c r="B327" s="58">
        <v>30000</v>
      </c>
      <c r="C327" s="55">
        <v>45582</v>
      </c>
      <c r="D327" s="55">
        <v>45833</v>
      </c>
      <c r="E327" s="55" t="s">
        <v>1342</v>
      </c>
      <c r="F327" s="56" t="s">
        <v>1083</v>
      </c>
      <c r="G327" s="59" t="s">
        <v>1296</v>
      </c>
    </row>
    <row r="328" spans="1:7" x14ac:dyDescent="0.25">
      <c r="A328" s="69" t="s">
        <v>145</v>
      </c>
      <c r="B328" s="58">
        <v>30000</v>
      </c>
      <c r="C328" s="55">
        <v>45582</v>
      </c>
      <c r="D328" s="55">
        <v>45863</v>
      </c>
      <c r="E328" s="55" t="s">
        <v>1342</v>
      </c>
      <c r="F328" s="56" t="s">
        <v>1083</v>
      </c>
      <c r="G328" s="59" t="s">
        <v>1297</v>
      </c>
    </row>
    <row r="329" spans="1:7" x14ac:dyDescent="0.25">
      <c r="A329" s="69" t="s">
        <v>145</v>
      </c>
      <c r="B329" s="58">
        <v>-40304.43</v>
      </c>
      <c r="C329" s="55">
        <v>45427</v>
      </c>
      <c r="D329" s="55">
        <v>45585</v>
      </c>
      <c r="E329" s="55" t="s">
        <v>1342</v>
      </c>
      <c r="F329" s="56" t="s">
        <v>1045</v>
      </c>
      <c r="G329" s="59" t="s">
        <v>1298</v>
      </c>
    </row>
    <row r="330" spans="1:7" x14ac:dyDescent="0.25">
      <c r="A330" s="69" t="s">
        <v>145</v>
      </c>
      <c r="B330" s="58">
        <v>-80097.34</v>
      </c>
      <c r="C330" s="55">
        <v>45453</v>
      </c>
      <c r="D330" s="55">
        <v>45606</v>
      </c>
      <c r="E330" s="55" t="s">
        <v>1342</v>
      </c>
      <c r="F330" s="56" t="s">
        <v>1045</v>
      </c>
      <c r="G330" s="59" t="s">
        <v>1299</v>
      </c>
    </row>
    <row r="331" spans="1:7" x14ac:dyDescent="0.25">
      <c r="A331" s="69" t="s">
        <v>145</v>
      </c>
      <c r="B331" s="58">
        <v>-80097.34</v>
      </c>
      <c r="C331" s="55">
        <v>45453</v>
      </c>
      <c r="D331" s="55">
        <v>45616</v>
      </c>
      <c r="E331" s="55" t="s">
        <v>1342</v>
      </c>
      <c r="F331" s="56" t="s">
        <v>1045</v>
      </c>
      <c r="G331" s="59" t="s">
        <v>1300</v>
      </c>
    </row>
    <row r="332" spans="1:7" x14ac:dyDescent="0.25">
      <c r="A332" s="69" t="s">
        <v>145</v>
      </c>
      <c r="B332" s="58">
        <v>-65000</v>
      </c>
      <c r="C332" s="55">
        <v>45427</v>
      </c>
      <c r="D332" s="55">
        <v>45565</v>
      </c>
      <c r="E332" s="55" t="s">
        <v>1342</v>
      </c>
      <c r="F332" s="56" t="s">
        <v>1045</v>
      </c>
      <c r="G332" s="59" t="s">
        <v>1301</v>
      </c>
    </row>
    <row r="333" spans="1:7" x14ac:dyDescent="0.25">
      <c r="A333" s="69" t="s">
        <v>145</v>
      </c>
      <c r="B333" s="58">
        <v>-80097.34</v>
      </c>
      <c r="C333" s="55">
        <v>45453</v>
      </c>
      <c r="D333" s="55">
        <v>45626</v>
      </c>
      <c r="E333" s="55" t="s">
        <v>1342</v>
      </c>
      <c r="F333" s="56" t="s">
        <v>1045</v>
      </c>
      <c r="G333" s="59" t="s">
        <v>1302</v>
      </c>
    </row>
    <row r="334" spans="1:7" x14ac:dyDescent="0.25">
      <c r="A334" s="69" t="s">
        <v>145</v>
      </c>
      <c r="B334" s="58">
        <v>-30000</v>
      </c>
      <c r="C334" s="55">
        <v>45582</v>
      </c>
      <c r="D334" s="55">
        <v>45621</v>
      </c>
      <c r="E334" s="55" t="s">
        <v>1342</v>
      </c>
      <c r="F334" s="56" t="s">
        <v>1083</v>
      </c>
      <c r="G334" s="59" t="s">
        <v>1303</v>
      </c>
    </row>
    <row r="335" spans="1:7" x14ac:dyDescent="0.25">
      <c r="A335" s="69" t="s">
        <v>145</v>
      </c>
      <c r="B335" s="58">
        <v>-30000</v>
      </c>
      <c r="C335" s="55">
        <v>45582</v>
      </c>
      <c r="D335" s="55">
        <v>45651</v>
      </c>
      <c r="E335" s="55" t="s">
        <v>1342</v>
      </c>
      <c r="F335" s="56" t="s">
        <v>1083</v>
      </c>
      <c r="G335" s="59" t="s">
        <v>1304</v>
      </c>
    </row>
    <row r="336" spans="1:7" x14ac:dyDescent="0.25">
      <c r="A336" s="69" t="s">
        <v>145</v>
      </c>
      <c r="B336" s="58">
        <v>-51518</v>
      </c>
      <c r="C336" s="55">
        <v>45490</v>
      </c>
      <c r="D336" s="55">
        <v>45636</v>
      </c>
      <c r="E336" s="55" t="s">
        <v>1342</v>
      </c>
      <c r="F336" s="56" t="s">
        <v>1045</v>
      </c>
      <c r="G336" s="59" t="s">
        <v>1305</v>
      </c>
    </row>
    <row r="337" spans="1:7" x14ac:dyDescent="0.25">
      <c r="A337" s="69" t="s">
        <v>145</v>
      </c>
      <c r="B337" s="58">
        <v>-51518</v>
      </c>
      <c r="C337" s="55">
        <v>45490</v>
      </c>
      <c r="D337" s="55">
        <v>45646</v>
      </c>
      <c r="E337" s="55" t="s">
        <v>1342</v>
      </c>
      <c r="F337" s="56" t="s">
        <v>1045</v>
      </c>
      <c r="G337" s="59" t="s">
        <v>1306</v>
      </c>
    </row>
    <row r="338" spans="1:7" x14ac:dyDescent="0.25">
      <c r="A338" s="69" t="s">
        <v>1334</v>
      </c>
      <c r="B338" s="58">
        <v>67595.289999999994</v>
      </c>
      <c r="C338" s="55">
        <v>45590</v>
      </c>
      <c r="D338" s="55">
        <v>45674</v>
      </c>
      <c r="E338" s="55" t="s">
        <v>1342</v>
      </c>
      <c r="F338" s="56" t="s">
        <v>1045</v>
      </c>
      <c r="G338" s="59" t="s">
        <v>1307</v>
      </c>
    </row>
    <row r="339" spans="1:7" x14ac:dyDescent="0.25">
      <c r="A339" s="69" t="s">
        <v>1334</v>
      </c>
      <c r="B339" s="58">
        <v>67594.289999999994</v>
      </c>
      <c r="C339" s="55">
        <v>45590</v>
      </c>
      <c r="D339" s="55">
        <v>45656</v>
      </c>
      <c r="E339" s="55" t="s">
        <v>1342</v>
      </c>
      <c r="F339" s="56" t="s">
        <v>1045</v>
      </c>
      <c r="G339" s="59" t="s">
        <v>1308</v>
      </c>
    </row>
    <row r="340" spans="1:7" x14ac:dyDescent="0.25">
      <c r="A340" s="69" t="s">
        <v>1334</v>
      </c>
      <c r="B340" s="58">
        <v>124441.4</v>
      </c>
      <c r="C340" s="55">
        <v>45624</v>
      </c>
      <c r="D340" s="55">
        <v>45713</v>
      </c>
      <c r="E340" s="55" t="s">
        <v>1342</v>
      </c>
      <c r="F340" s="56" t="s">
        <v>1045</v>
      </c>
      <c r="G340" s="59" t="s">
        <v>1309</v>
      </c>
    </row>
    <row r="341" spans="1:7" x14ac:dyDescent="0.25">
      <c r="A341" s="69" t="s">
        <v>1334</v>
      </c>
      <c r="B341" s="58">
        <v>124441.43</v>
      </c>
      <c r="C341" s="55">
        <v>45624</v>
      </c>
      <c r="D341" s="55">
        <v>45695</v>
      </c>
      <c r="E341" s="55" t="s">
        <v>1342</v>
      </c>
      <c r="F341" s="56" t="s">
        <v>1045</v>
      </c>
      <c r="G341" s="59" t="s">
        <v>1310</v>
      </c>
    </row>
    <row r="342" spans="1:7" x14ac:dyDescent="0.25">
      <c r="A342" s="69" t="s">
        <v>1335</v>
      </c>
      <c r="B342" s="60">
        <v>43825</v>
      </c>
      <c r="C342" s="55">
        <v>45321</v>
      </c>
      <c r="D342" s="55">
        <v>45320</v>
      </c>
      <c r="E342" s="55" t="s">
        <v>1342</v>
      </c>
      <c r="F342" s="56" t="s">
        <v>1083</v>
      </c>
      <c r="G342" s="59" t="s">
        <v>29</v>
      </c>
    </row>
    <row r="343" spans="1:7" x14ac:dyDescent="0.25">
      <c r="A343" s="69" t="s">
        <v>1037</v>
      </c>
      <c r="B343" s="58">
        <v>186075.6</v>
      </c>
      <c r="C343" s="55">
        <v>45540</v>
      </c>
      <c r="D343" s="55">
        <v>45496</v>
      </c>
      <c r="E343" s="55" t="s">
        <v>1342</v>
      </c>
      <c r="F343" s="56" t="s">
        <v>1045</v>
      </c>
      <c r="G343" s="59" t="s">
        <v>1311</v>
      </c>
    </row>
    <row r="344" spans="1:7" x14ac:dyDescent="0.25">
      <c r="A344" s="69" t="s">
        <v>1037</v>
      </c>
      <c r="B344" s="58">
        <v>181815.6</v>
      </c>
      <c r="C344" s="55">
        <v>45540</v>
      </c>
      <c r="D344" s="55">
        <v>45498</v>
      </c>
      <c r="E344" s="55" t="s">
        <v>1342</v>
      </c>
      <c r="F344" s="56" t="s">
        <v>1045</v>
      </c>
      <c r="G344" s="59" t="s">
        <v>1312</v>
      </c>
    </row>
    <row r="345" spans="1:7" x14ac:dyDescent="0.25">
      <c r="A345" s="69" t="s">
        <v>1037</v>
      </c>
      <c r="B345" s="58">
        <v>600544.80000000005</v>
      </c>
      <c r="C345" s="55">
        <v>45540</v>
      </c>
      <c r="D345" s="55">
        <v>45560</v>
      </c>
      <c r="E345" s="55" t="s">
        <v>1342</v>
      </c>
      <c r="F345" s="56" t="s">
        <v>1045</v>
      </c>
      <c r="G345" s="59" t="s">
        <v>1313</v>
      </c>
    </row>
    <row r="346" spans="1:7" x14ac:dyDescent="0.25">
      <c r="A346" s="69" t="s">
        <v>1037</v>
      </c>
      <c r="B346" s="58">
        <v>98262</v>
      </c>
      <c r="C346" s="55">
        <v>45608</v>
      </c>
      <c r="D346" s="55">
        <v>45562</v>
      </c>
      <c r="E346" s="55" t="s">
        <v>1342</v>
      </c>
      <c r="F346" s="56" t="s">
        <v>1045</v>
      </c>
      <c r="G346" s="59" t="s">
        <v>1314</v>
      </c>
    </row>
    <row r="347" spans="1:7" x14ac:dyDescent="0.25">
      <c r="A347" s="80" t="s">
        <v>1318</v>
      </c>
      <c r="B347" s="58">
        <v>1660</v>
      </c>
      <c r="C347" s="56">
        <v>45371</v>
      </c>
      <c r="D347" s="56">
        <v>45371</v>
      </c>
      <c r="E347" s="56" t="s">
        <v>1495</v>
      </c>
      <c r="F347" s="56" t="s">
        <v>1114</v>
      </c>
      <c r="G347" s="59" t="s">
        <v>1343</v>
      </c>
    </row>
    <row r="348" spans="1:7" x14ac:dyDescent="0.25">
      <c r="A348" s="80" t="s">
        <v>1318</v>
      </c>
      <c r="B348" s="58">
        <v>4480</v>
      </c>
      <c r="C348" s="56">
        <v>45371</v>
      </c>
      <c r="D348" s="56">
        <v>45371</v>
      </c>
      <c r="E348" s="56" t="s">
        <v>1495</v>
      </c>
      <c r="F348" s="56" t="s">
        <v>1114</v>
      </c>
      <c r="G348" s="59" t="s">
        <v>1343</v>
      </c>
    </row>
    <row r="349" spans="1:7" x14ac:dyDescent="0.25">
      <c r="A349" s="80" t="s">
        <v>1318</v>
      </c>
      <c r="B349" s="58">
        <v>4480</v>
      </c>
      <c r="C349" s="56">
        <v>45371</v>
      </c>
      <c r="D349" s="56">
        <v>45371</v>
      </c>
      <c r="E349" s="56" t="s">
        <v>1495</v>
      </c>
      <c r="F349" s="56" t="s">
        <v>1114</v>
      </c>
      <c r="G349" s="59" t="s">
        <v>1343</v>
      </c>
    </row>
    <row r="350" spans="1:7" x14ac:dyDescent="0.25">
      <c r="A350" s="80" t="s">
        <v>1318</v>
      </c>
      <c r="B350" s="58">
        <v>34568</v>
      </c>
      <c r="C350" s="56">
        <v>45506</v>
      </c>
      <c r="D350" s="56">
        <v>45509</v>
      </c>
      <c r="E350" s="56" t="s">
        <v>1495</v>
      </c>
      <c r="F350" s="56" t="s">
        <v>1083</v>
      </c>
      <c r="G350" s="60" t="s">
        <v>1344</v>
      </c>
    </row>
    <row r="351" spans="1:7" x14ac:dyDescent="0.25">
      <c r="A351" s="80" t="s">
        <v>1318</v>
      </c>
      <c r="B351" s="58">
        <v>-34568</v>
      </c>
      <c r="C351" s="56">
        <v>45506</v>
      </c>
      <c r="D351" s="56">
        <v>45509</v>
      </c>
      <c r="E351" s="56" t="s">
        <v>1495</v>
      </c>
      <c r="F351" s="56" t="s">
        <v>1083</v>
      </c>
      <c r="G351" s="59" t="s">
        <v>1344</v>
      </c>
    </row>
    <row r="352" spans="1:7" x14ac:dyDescent="0.25">
      <c r="A352" s="80" t="s">
        <v>1318</v>
      </c>
      <c r="B352" s="58">
        <v>34568</v>
      </c>
      <c r="C352" s="56">
        <v>45510</v>
      </c>
      <c r="D352" s="56">
        <v>45510</v>
      </c>
      <c r="E352" s="56" t="s">
        <v>1495</v>
      </c>
      <c r="F352" s="56" t="s">
        <v>1114</v>
      </c>
      <c r="G352" s="59" t="s">
        <v>1344</v>
      </c>
    </row>
    <row r="353" spans="1:7" x14ac:dyDescent="0.25">
      <c r="A353" s="80" t="s">
        <v>1318</v>
      </c>
      <c r="B353" s="58">
        <v>35000</v>
      </c>
      <c r="C353" s="56">
        <v>45608</v>
      </c>
      <c r="D353" s="56">
        <v>45610</v>
      </c>
      <c r="E353" s="56" t="s">
        <v>1495</v>
      </c>
      <c r="F353" s="56" t="s">
        <v>1083</v>
      </c>
      <c r="G353" s="60" t="s">
        <v>1345</v>
      </c>
    </row>
    <row r="354" spans="1:7" x14ac:dyDescent="0.25">
      <c r="A354" s="80" t="s">
        <v>1496</v>
      </c>
      <c r="B354" s="58">
        <v>2422.08</v>
      </c>
      <c r="C354" s="56">
        <v>45473</v>
      </c>
      <c r="D354" s="56">
        <v>45473</v>
      </c>
      <c r="E354" s="56" t="s">
        <v>1495</v>
      </c>
      <c r="F354" s="56" t="s">
        <v>1098</v>
      </c>
      <c r="G354" s="59" t="s">
        <v>1346</v>
      </c>
    </row>
    <row r="355" spans="1:7" x14ac:dyDescent="0.25">
      <c r="A355" s="69" t="s">
        <v>1321</v>
      </c>
      <c r="B355" s="58">
        <v>11287.960000000001</v>
      </c>
      <c r="C355" s="56">
        <v>45504</v>
      </c>
      <c r="D355" s="56">
        <v>45504</v>
      </c>
      <c r="E355" s="56" t="s">
        <v>1495</v>
      </c>
      <c r="F355" s="56" t="s">
        <v>1098</v>
      </c>
      <c r="G355" s="59" t="s">
        <v>1347</v>
      </c>
    </row>
    <row r="356" spans="1:7" x14ac:dyDescent="0.25">
      <c r="A356" s="69" t="s">
        <v>1321</v>
      </c>
      <c r="B356" s="58">
        <v>17353.879999999997</v>
      </c>
      <c r="C356" s="56">
        <v>45535</v>
      </c>
      <c r="D356" s="56">
        <v>45535</v>
      </c>
      <c r="E356" s="56" t="s">
        <v>1495</v>
      </c>
      <c r="F356" s="56" t="s">
        <v>1098</v>
      </c>
      <c r="G356" s="59" t="s">
        <v>1348</v>
      </c>
    </row>
    <row r="357" spans="1:7" x14ac:dyDescent="0.25">
      <c r="A357" s="69" t="s">
        <v>1325</v>
      </c>
      <c r="B357" s="58">
        <v>23950</v>
      </c>
      <c r="C357" s="56">
        <v>45308</v>
      </c>
      <c r="D357" s="56">
        <v>45381</v>
      </c>
      <c r="E357" s="56" t="s">
        <v>1495</v>
      </c>
      <c r="F357" s="56" t="s">
        <v>1045</v>
      </c>
      <c r="G357" s="59" t="s">
        <v>1349</v>
      </c>
    </row>
    <row r="358" spans="1:7" x14ac:dyDescent="0.25">
      <c r="A358" s="69" t="s">
        <v>1325</v>
      </c>
      <c r="B358" s="58">
        <v>12050</v>
      </c>
      <c r="C358" s="56">
        <v>45341</v>
      </c>
      <c r="D358" s="56">
        <v>45412</v>
      </c>
      <c r="E358" s="56" t="s">
        <v>1495</v>
      </c>
      <c r="F358" s="56" t="s">
        <v>1045</v>
      </c>
      <c r="G358" s="59" t="s">
        <v>1350</v>
      </c>
    </row>
    <row r="359" spans="1:7" x14ac:dyDescent="0.25">
      <c r="A359" s="69" t="s">
        <v>1325</v>
      </c>
      <c r="B359" s="58">
        <v>-12050</v>
      </c>
      <c r="C359" s="56">
        <v>45341</v>
      </c>
      <c r="D359" s="56">
        <v>45412</v>
      </c>
      <c r="E359" s="56" t="s">
        <v>1495</v>
      </c>
      <c r="F359" s="56" t="s">
        <v>1045</v>
      </c>
      <c r="G359" s="59" t="s">
        <v>1350</v>
      </c>
    </row>
    <row r="360" spans="1:7" x14ac:dyDescent="0.25">
      <c r="A360" s="69" t="s">
        <v>1325</v>
      </c>
      <c r="B360" s="58">
        <v>23918</v>
      </c>
      <c r="C360" s="56">
        <v>45373</v>
      </c>
      <c r="D360" s="56">
        <v>45464</v>
      </c>
      <c r="E360" s="56" t="s">
        <v>1495</v>
      </c>
      <c r="F360" s="56" t="s">
        <v>1045</v>
      </c>
      <c r="G360" s="59" t="s">
        <v>1351</v>
      </c>
    </row>
    <row r="361" spans="1:7" x14ac:dyDescent="0.25">
      <c r="A361" s="69" t="s">
        <v>1325</v>
      </c>
      <c r="B361" s="58">
        <v>18700</v>
      </c>
      <c r="C361" s="56">
        <v>45411</v>
      </c>
      <c r="D361" s="56">
        <v>45496</v>
      </c>
      <c r="E361" s="56" t="s">
        <v>1495</v>
      </c>
      <c r="F361" s="56" t="s">
        <v>1045</v>
      </c>
      <c r="G361" s="59" t="s">
        <v>1352</v>
      </c>
    </row>
    <row r="362" spans="1:7" x14ac:dyDescent="0.25">
      <c r="A362" s="69" t="s">
        <v>1325</v>
      </c>
      <c r="B362" s="58">
        <v>-23950</v>
      </c>
      <c r="C362" s="56">
        <v>45308</v>
      </c>
      <c r="D362" s="56">
        <v>45381</v>
      </c>
      <c r="E362" s="56" t="s">
        <v>1495</v>
      </c>
      <c r="F362" s="56" t="s">
        <v>1045</v>
      </c>
      <c r="G362" s="59" t="s">
        <v>1349</v>
      </c>
    </row>
    <row r="363" spans="1:7" x14ac:dyDescent="0.25">
      <c r="A363" s="69" t="s">
        <v>1325</v>
      </c>
      <c r="B363" s="58">
        <v>23950</v>
      </c>
      <c r="C363" s="56">
        <v>45411</v>
      </c>
      <c r="D363" s="56">
        <v>45411</v>
      </c>
      <c r="E363" s="56" t="s">
        <v>1495</v>
      </c>
      <c r="F363" s="56" t="s">
        <v>1114</v>
      </c>
      <c r="G363" s="59" t="s">
        <v>29</v>
      </c>
    </row>
    <row r="364" spans="1:7" x14ac:dyDescent="0.25">
      <c r="A364" s="69" t="s">
        <v>1325</v>
      </c>
      <c r="B364" s="58">
        <v>15350</v>
      </c>
      <c r="C364" s="56">
        <v>45425</v>
      </c>
      <c r="D364" s="56">
        <v>45534</v>
      </c>
      <c r="E364" s="56" t="s">
        <v>1495</v>
      </c>
      <c r="F364" s="56" t="s">
        <v>1045</v>
      </c>
      <c r="G364" s="64" t="s">
        <v>1353</v>
      </c>
    </row>
    <row r="365" spans="1:7" x14ac:dyDescent="0.25">
      <c r="A365" s="69" t="s">
        <v>1325</v>
      </c>
      <c r="B365" s="58">
        <v>12050</v>
      </c>
      <c r="C365" s="56">
        <v>45429</v>
      </c>
      <c r="D365" s="56">
        <v>45429</v>
      </c>
      <c r="E365" s="56" t="s">
        <v>1495</v>
      </c>
      <c r="F365" s="56" t="s">
        <v>1114</v>
      </c>
      <c r="G365" s="59" t="s">
        <v>29</v>
      </c>
    </row>
    <row r="366" spans="1:7" x14ac:dyDescent="0.25">
      <c r="A366" s="69" t="s">
        <v>1325</v>
      </c>
      <c r="B366" s="58">
        <v>40000</v>
      </c>
      <c r="C366" s="56">
        <v>45455</v>
      </c>
      <c r="D366" s="56">
        <v>45542</v>
      </c>
      <c r="E366" s="56" t="s">
        <v>1495</v>
      </c>
      <c r="F366" s="56" t="s">
        <v>1045</v>
      </c>
      <c r="G366" s="59" t="s">
        <v>1354</v>
      </c>
    </row>
    <row r="367" spans="1:7" x14ac:dyDescent="0.25">
      <c r="A367" s="69" t="s">
        <v>1325</v>
      </c>
      <c r="B367" s="58">
        <v>40000</v>
      </c>
      <c r="C367" s="56">
        <v>45455</v>
      </c>
      <c r="D367" s="56">
        <v>45549</v>
      </c>
      <c r="E367" s="56" t="s">
        <v>1495</v>
      </c>
      <c r="F367" s="56" t="s">
        <v>1045</v>
      </c>
      <c r="G367" s="59" t="s">
        <v>1355</v>
      </c>
    </row>
    <row r="368" spans="1:7" x14ac:dyDescent="0.25">
      <c r="A368" s="69" t="s">
        <v>1325</v>
      </c>
      <c r="B368" s="58">
        <v>40000</v>
      </c>
      <c r="C368" s="56">
        <v>45455</v>
      </c>
      <c r="D368" s="56">
        <v>45556</v>
      </c>
      <c r="E368" s="56" t="s">
        <v>1495</v>
      </c>
      <c r="F368" s="56" t="s">
        <v>1045</v>
      </c>
      <c r="G368" s="59" t="s">
        <v>1356</v>
      </c>
    </row>
    <row r="369" spans="1:7" x14ac:dyDescent="0.25">
      <c r="A369" s="69" t="s">
        <v>1325</v>
      </c>
      <c r="B369" s="58">
        <v>45000</v>
      </c>
      <c r="C369" s="56">
        <v>45455</v>
      </c>
      <c r="D369" s="56">
        <v>45563</v>
      </c>
      <c r="E369" s="56" t="s">
        <v>1495</v>
      </c>
      <c r="F369" s="56" t="s">
        <v>1045</v>
      </c>
      <c r="G369" s="63" t="s">
        <v>1357</v>
      </c>
    </row>
    <row r="370" spans="1:7" x14ac:dyDescent="0.25">
      <c r="A370" s="69" t="s">
        <v>1325</v>
      </c>
      <c r="B370" s="58">
        <v>-23918</v>
      </c>
      <c r="C370" s="56">
        <v>45373</v>
      </c>
      <c r="D370" s="56">
        <v>45464</v>
      </c>
      <c r="E370" s="56" t="s">
        <v>1495</v>
      </c>
      <c r="F370" s="56" t="s">
        <v>1045</v>
      </c>
      <c r="G370" s="59" t="s">
        <v>1351</v>
      </c>
    </row>
    <row r="371" spans="1:7" x14ac:dyDescent="0.25">
      <c r="A371" s="69" t="s">
        <v>1325</v>
      </c>
      <c r="B371" s="58">
        <v>23920</v>
      </c>
      <c r="C371" s="56">
        <v>45474</v>
      </c>
      <c r="D371" s="56">
        <v>45471</v>
      </c>
      <c r="E371" s="56" t="s">
        <v>1495</v>
      </c>
      <c r="F371" s="56" t="s">
        <v>1114</v>
      </c>
      <c r="G371" s="59" t="s">
        <v>1351</v>
      </c>
    </row>
    <row r="372" spans="1:7" x14ac:dyDescent="0.25">
      <c r="A372" s="69" t="s">
        <v>1325</v>
      </c>
      <c r="B372" s="58">
        <v>39243</v>
      </c>
      <c r="C372" s="55">
        <v>45489</v>
      </c>
      <c r="D372" s="55">
        <v>45596</v>
      </c>
      <c r="E372" s="56" t="s">
        <v>1495</v>
      </c>
      <c r="F372" s="56" t="s">
        <v>1045</v>
      </c>
      <c r="G372" s="59" t="s">
        <v>1358</v>
      </c>
    </row>
    <row r="373" spans="1:7" x14ac:dyDescent="0.25">
      <c r="A373" s="69" t="s">
        <v>1325</v>
      </c>
      <c r="B373" s="58">
        <v>38225</v>
      </c>
      <c r="C373" s="55">
        <v>45370</v>
      </c>
      <c r="D373" s="55">
        <v>45370</v>
      </c>
      <c r="E373" s="56" t="s">
        <v>1495</v>
      </c>
      <c r="F373" s="56" t="s">
        <v>1114</v>
      </c>
      <c r="G373" s="59" t="s">
        <v>1359</v>
      </c>
    </row>
    <row r="374" spans="1:7" x14ac:dyDescent="0.25">
      <c r="A374" s="69" t="s">
        <v>1325</v>
      </c>
      <c r="B374" s="58">
        <v>47318</v>
      </c>
      <c r="C374" s="55">
        <v>45527</v>
      </c>
      <c r="D374" s="55">
        <v>45626</v>
      </c>
      <c r="E374" s="56" t="s">
        <v>1495</v>
      </c>
      <c r="F374" s="56" t="s">
        <v>1045</v>
      </c>
      <c r="G374" s="63" t="s">
        <v>1360</v>
      </c>
    </row>
    <row r="375" spans="1:7" x14ac:dyDescent="0.25">
      <c r="A375" s="69" t="s">
        <v>1325</v>
      </c>
      <c r="B375" s="58">
        <v>50000</v>
      </c>
      <c r="C375" s="55">
        <v>45527</v>
      </c>
      <c r="D375" s="55">
        <v>45612</v>
      </c>
      <c r="E375" s="56" t="s">
        <v>1495</v>
      </c>
      <c r="F375" s="56" t="s">
        <v>1045</v>
      </c>
      <c r="G375" s="59" t="s">
        <v>1361</v>
      </c>
    </row>
    <row r="376" spans="1:7" x14ac:dyDescent="0.25">
      <c r="A376" s="69" t="s">
        <v>1325</v>
      </c>
      <c r="B376" s="58">
        <v>-15350</v>
      </c>
      <c r="C376" s="55">
        <v>45425</v>
      </c>
      <c r="D376" s="55">
        <v>45534</v>
      </c>
      <c r="E376" s="56" t="s">
        <v>1495</v>
      </c>
      <c r="F376" s="56" t="s">
        <v>1045</v>
      </c>
      <c r="G376" s="64" t="s">
        <v>1353</v>
      </c>
    </row>
    <row r="377" spans="1:7" x14ac:dyDescent="0.25">
      <c r="A377" s="69" t="s">
        <v>1325</v>
      </c>
      <c r="B377" s="58">
        <v>15350</v>
      </c>
      <c r="C377" s="55">
        <v>45544</v>
      </c>
      <c r="D377" s="55">
        <v>45544</v>
      </c>
      <c r="E377" s="56" t="s">
        <v>1495</v>
      </c>
      <c r="F377" s="56" t="s">
        <v>1114</v>
      </c>
      <c r="G377" s="64" t="s">
        <v>1353</v>
      </c>
    </row>
    <row r="378" spans="1:7" x14ac:dyDescent="0.25">
      <c r="A378" s="69" t="s">
        <v>1325</v>
      </c>
      <c r="B378" s="58">
        <v>-40000</v>
      </c>
      <c r="C378" s="55">
        <v>45455</v>
      </c>
      <c r="D378" s="55">
        <v>45542</v>
      </c>
      <c r="E378" s="56" t="s">
        <v>1495</v>
      </c>
      <c r="F378" s="56" t="s">
        <v>1045</v>
      </c>
      <c r="G378" s="59" t="s">
        <v>1354</v>
      </c>
    </row>
    <row r="379" spans="1:7" x14ac:dyDescent="0.25">
      <c r="A379" s="69" t="s">
        <v>1325</v>
      </c>
      <c r="B379" s="58">
        <v>40000</v>
      </c>
      <c r="C379" s="55">
        <v>45553</v>
      </c>
      <c r="D379" s="55">
        <v>45553</v>
      </c>
      <c r="E379" s="56" t="s">
        <v>1495</v>
      </c>
      <c r="F379" s="56" t="s">
        <v>1114</v>
      </c>
      <c r="G379" s="59" t="s">
        <v>1362</v>
      </c>
    </row>
    <row r="380" spans="1:7" x14ac:dyDescent="0.25">
      <c r="A380" s="69" t="s">
        <v>1325</v>
      </c>
      <c r="B380" s="58">
        <v>40000</v>
      </c>
      <c r="C380" s="55">
        <v>45553</v>
      </c>
      <c r="D380" s="55">
        <v>45647</v>
      </c>
      <c r="E380" s="56" t="s">
        <v>1495</v>
      </c>
      <c r="F380" s="56" t="s">
        <v>1045</v>
      </c>
      <c r="G380" s="59" t="s">
        <v>1363</v>
      </c>
    </row>
    <row r="381" spans="1:7" x14ac:dyDescent="0.25">
      <c r="A381" s="69" t="s">
        <v>1325</v>
      </c>
      <c r="B381" s="58">
        <v>47082</v>
      </c>
      <c r="C381" s="55">
        <v>45553</v>
      </c>
      <c r="D381" s="55">
        <v>45656</v>
      </c>
      <c r="E381" s="56" t="s">
        <v>1495</v>
      </c>
      <c r="F381" s="56" t="s">
        <v>1045</v>
      </c>
      <c r="G381" s="59" t="s">
        <v>1364</v>
      </c>
    </row>
    <row r="382" spans="1:7" x14ac:dyDescent="0.25">
      <c r="A382" s="69" t="s">
        <v>1325</v>
      </c>
      <c r="B382" s="58">
        <v>-40000</v>
      </c>
      <c r="C382" s="55">
        <v>45455</v>
      </c>
      <c r="D382" s="55">
        <v>45549</v>
      </c>
      <c r="E382" s="56" t="s">
        <v>1495</v>
      </c>
      <c r="F382" s="56" t="s">
        <v>1045</v>
      </c>
      <c r="G382" s="59" t="s">
        <v>1355</v>
      </c>
    </row>
    <row r="383" spans="1:7" x14ac:dyDescent="0.25">
      <c r="A383" s="69" t="s">
        <v>1325</v>
      </c>
      <c r="B383" s="58">
        <v>40000</v>
      </c>
      <c r="C383" s="56">
        <v>45575</v>
      </c>
      <c r="D383" s="56">
        <v>45575</v>
      </c>
      <c r="E383" s="56" t="s">
        <v>1495</v>
      </c>
      <c r="F383" s="56" t="s">
        <v>1114</v>
      </c>
      <c r="G383" s="59" t="s">
        <v>29</v>
      </c>
    </row>
    <row r="384" spans="1:7" x14ac:dyDescent="0.25">
      <c r="A384" s="69" t="s">
        <v>1325</v>
      </c>
      <c r="B384" s="58">
        <v>-45000</v>
      </c>
      <c r="C384" s="56">
        <v>45455</v>
      </c>
      <c r="D384" s="56">
        <v>45563</v>
      </c>
      <c r="E384" s="56" t="s">
        <v>1495</v>
      </c>
      <c r="F384" s="56" t="s">
        <v>1045</v>
      </c>
      <c r="G384" s="63" t="s">
        <v>1357</v>
      </c>
    </row>
    <row r="385" spans="1:7" x14ac:dyDescent="0.25">
      <c r="A385" s="69" t="s">
        <v>1325</v>
      </c>
      <c r="B385" s="58">
        <v>45000</v>
      </c>
      <c r="C385" s="56">
        <v>45583</v>
      </c>
      <c r="D385" s="56">
        <v>45583</v>
      </c>
      <c r="E385" s="56" t="s">
        <v>1495</v>
      </c>
      <c r="F385" s="56" t="s">
        <v>1114</v>
      </c>
      <c r="G385" s="63" t="s">
        <v>1365</v>
      </c>
    </row>
    <row r="386" spans="1:7" x14ac:dyDescent="0.25">
      <c r="A386" s="69" t="s">
        <v>1325</v>
      </c>
      <c r="B386" s="58">
        <v>63670.52</v>
      </c>
      <c r="C386" s="55">
        <v>45583</v>
      </c>
      <c r="D386" s="55">
        <v>45688</v>
      </c>
      <c r="E386" s="56" t="s">
        <v>1495</v>
      </c>
      <c r="F386" s="56" t="s">
        <v>1045</v>
      </c>
      <c r="G386" s="63" t="s">
        <v>1366</v>
      </c>
    </row>
    <row r="387" spans="1:7" x14ac:dyDescent="0.25">
      <c r="A387" s="69" t="s">
        <v>1325</v>
      </c>
      <c r="B387" s="58">
        <v>-40000</v>
      </c>
      <c r="C387" s="56">
        <v>45455</v>
      </c>
      <c r="D387" s="56">
        <v>45556</v>
      </c>
      <c r="E387" s="56" t="s">
        <v>1495</v>
      </c>
      <c r="F387" s="56" t="s">
        <v>1045</v>
      </c>
      <c r="G387" s="59" t="s">
        <v>1356</v>
      </c>
    </row>
    <row r="388" spans="1:7" x14ac:dyDescent="0.25">
      <c r="A388" s="69" t="s">
        <v>1325</v>
      </c>
      <c r="B388" s="58">
        <v>40000</v>
      </c>
      <c r="C388" s="56">
        <v>45583</v>
      </c>
      <c r="D388" s="56">
        <v>45583</v>
      </c>
      <c r="E388" s="56" t="s">
        <v>1495</v>
      </c>
      <c r="F388" s="56" t="s">
        <v>1045</v>
      </c>
      <c r="G388" s="59" t="s">
        <v>1356</v>
      </c>
    </row>
    <row r="389" spans="1:7" x14ac:dyDescent="0.25">
      <c r="A389" s="69" t="s">
        <v>1325</v>
      </c>
      <c r="B389" s="58">
        <v>44000</v>
      </c>
      <c r="C389" s="56">
        <v>45615</v>
      </c>
      <c r="D389" s="56">
        <v>45703</v>
      </c>
      <c r="E389" s="56" t="s">
        <v>1495</v>
      </c>
      <c r="F389" s="56" t="s">
        <v>1045</v>
      </c>
      <c r="G389" s="59" t="s">
        <v>1367</v>
      </c>
    </row>
    <row r="390" spans="1:7" x14ac:dyDescent="0.25">
      <c r="A390" s="69" t="s">
        <v>1325</v>
      </c>
      <c r="B390" s="58">
        <v>45000</v>
      </c>
      <c r="C390" s="56">
        <v>45615</v>
      </c>
      <c r="D390" s="56">
        <v>45710</v>
      </c>
      <c r="E390" s="56" t="s">
        <v>1495</v>
      </c>
      <c r="F390" s="56" t="s">
        <v>1045</v>
      </c>
      <c r="G390" s="59" t="s">
        <v>1368</v>
      </c>
    </row>
    <row r="391" spans="1:7" x14ac:dyDescent="0.25">
      <c r="A391" s="69" t="s">
        <v>1325</v>
      </c>
      <c r="B391" s="58">
        <v>45030</v>
      </c>
      <c r="C391" s="56">
        <v>45615</v>
      </c>
      <c r="D391" s="56">
        <v>45716</v>
      </c>
      <c r="E391" s="56" t="s">
        <v>1495</v>
      </c>
      <c r="F391" s="56" t="s">
        <v>1045</v>
      </c>
      <c r="G391" s="59" t="s">
        <v>1369</v>
      </c>
    </row>
    <row r="392" spans="1:7" x14ac:dyDescent="0.25">
      <c r="A392" s="69" t="s">
        <v>1325</v>
      </c>
      <c r="B392" s="58">
        <v>-39243</v>
      </c>
      <c r="C392" s="55">
        <v>45489</v>
      </c>
      <c r="D392" s="55">
        <v>45596</v>
      </c>
      <c r="E392" s="56" t="s">
        <v>1495</v>
      </c>
      <c r="F392" s="56" t="s">
        <v>1045</v>
      </c>
      <c r="G392" s="59" t="s">
        <v>1358</v>
      </c>
    </row>
    <row r="393" spans="1:7" x14ac:dyDescent="0.25">
      <c r="A393" s="69" t="s">
        <v>1325</v>
      </c>
      <c r="B393" s="58">
        <v>39243</v>
      </c>
      <c r="C393" s="55">
        <v>45617</v>
      </c>
      <c r="D393" s="55">
        <v>45617</v>
      </c>
      <c r="E393" s="56" t="s">
        <v>1495</v>
      </c>
      <c r="F393" s="56" t="s">
        <v>1114</v>
      </c>
      <c r="G393" s="59" t="s">
        <v>1370</v>
      </c>
    </row>
    <row r="394" spans="1:7" x14ac:dyDescent="0.25">
      <c r="A394" s="69" t="s">
        <v>1325</v>
      </c>
      <c r="B394" s="58">
        <v>-50000</v>
      </c>
      <c r="C394" s="55">
        <v>45527</v>
      </c>
      <c r="D394" s="55">
        <v>45612</v>
      </c>
      <c r="E394" s="56" t="s">
        <v>1495</v>
      </c>
      <c r="F394" s="56" t="s">
        <v>1045</v>
      </c>
      <c r="G394" s="59" t="s">
        <v>1361</v>
      </c>
    </row>
    <row r="395" spans="1:7" x14ac:dyDescent="0.25">
      <c r="A395" s="69" t="s">
        <v>1325</v>
      </c>
      <c r="B395" s="58">
        <v>50000</v>
      </c>
      <c r="C395" s="55">
        <v>45630</v>
      </c>
      <c r="D395" s="55">
        <v>45630</v>
      </c>
      <c r="E395" s="56" t="s">
        <v>1495</v>
      </c>
      <c r="F395" s="56" t="s">
        <v>1114</v>
      </c>
      <c r="G395" s="59" t="s">
        <v>1371</v>
      </c>
    </row>
    <row r="396" spans="1:7" x14ac:dyDescent="0.25">
      <c r="A396" s="69" t="s">
        <v>1325</v>
      </c>
      <c r="B396" s="58">
        <v>37264</v>
      </c>
      <c r="C396" s="56">
        <v>45644</v>
      </c>
      <c r="D396" s="56">
        <v>45745</v>
      </c>
      <c r="E396" s="56" t="s">
        <v>1495</v>
      </c>
      <c r="F396" s="56" t="s">
        <v>1045</v>
      </c>
      <c r="G396" s="59" t="s">
        <v>1372</v>
      </c>
    </row>
    <row r="397" spans="1:7" x14ac:dyDescent="0.25">
      <c r="A397" s="69" t="s">
        <v>1325</v>
      </c>
      <c r="B397" s="58">
        <v>36000</v>
      </c>
      <c r="C397" s="56">
        <v>45644</v>
      </c>
      <c r="D397" s="56">
        <v>45731</v>
      </c>
      <c r="E397" s="56" t="s">
        <v>1495</v>
      </c>
      <c r="F397" s="56" t="s">
        <v>1045</v>
      </c>
      <c r="G397" s="59" t="s">
        <v>1373</v>
      </c>
    </row>
    <row r="398" spans="1:7" x14ac:dyDescent="0.25">
      <c r="A398" s="69" t="s">
        <v>1325</v>
      </c>
      <c r="B398" s="58">
        <v>-47318</v>
      </c>
      <c r="C398" s="55">
        <v>45527</v>
      </c>
      <c r="D398" s="55">
        <v>45626</v>
      </c>
      <c r="E398" s="56" t="s">
        <v>1495</v>
      </c>
      <c r="F398" s="56" t="s">
        <v>1045</v>
      </c>
      <c r="G398" s="63" t="s">
        <v>1360</v>
      </c>
    </row>
    <row r="399" spans="1:7" x14ac:dyDescent="0.25">
      <c r="A399" s="69" t="s">
        <v>1325</v>
      </c>
      <c r="B399" s="58">
        <v>47318</v>
      </c>
      <c r="C399" s="55">
        <v>45651</v>
      </c>
      <c r="D399" s="55">
        <v>45651</v>
      </c>
      <c r="E399" s="56" t="s">
        <v>1495</v>
      </c>
      <c r="F399" s="56" t="s">
        <v>1114</v>
      </c>
      <c r="G399" s="63" t="s">
        <v>1374</v>
      </c>
    </row>
    <row r="400" spans="1:7" x14ac:dyDescent="0.25">
      <c r="A400" s="69" t="s">
        <v>1497</v>
      </c>
      <c r="B400" s="58">
        <v>62550</v>
      </c>
      <c r="C400" s="56">
        <v>45357</v>
      </c>
      <c r="D400" s="56">
        <v>45357</v>
      </c>
      <c r="E400" s="56" t="s">
        <v>1495</v>
      </c>
      <c r="F400" s="56" t="s">
        <v>1114</v>
      </c>
      <c r="G400" s="59" t="s">
        <v>1375</v>
      </c>
    </row>
    <row r="401" spans="1:7" x14ac:dyDescent="0.25">
      <c r="A401" s="69" t="s">
        <v>1498</v>
      </c>
      <c r="B401" s="66"/>
      <c r="C401" s="68">
        <v>45382</v>
      </c>
      <c r="D401" s="68">
        <v>45382</v>
      </c>
      <c r="E401" s="56" t="s">
        <v>1495</v>
      </c>
      <c r="F401" s="68" t="s">
        <v>1098</v>
      </c>
      <c r="G401" s="81" t="s">
        <v>1101</v>
      </c>
    </row>
    <row r="402" spans="1:7" x14ac:dyDescent="0.25">
      <c r="A402" s="69" t="s">
        <v>1499</v>
      </c>
      <c r="B402" s="58">
        <v>30000</v>
      </c>
      <c r="C402" s="55">
        <v>45539</v>
      </c>
      <c r="D402" s="55">
        <v>45539</v>
      </c>
      <c r="E402" s="56" t="s">
        <v>1495</v>
      </c>
      <c r="F402" s="56" t="s">
        <v>1114</v>
      </c>
      <c r="G402" s="59" t="s">
        <v>1376</v>
      </c>
    </row>
    <row r="403" spans="1:7" x14ac:dyDescent="0.25">
      <c r="A403" s="69" t="s">
        <v>1499</v>
      </c>
      <c r="B403" s="58">
        <v>10000</v>
      </c>
      <c r="C403" s="55">
        <v>45575</v>
      </c>
      <c r="D403" s="55">
        <v>45575</v>
      </c>
      <c r="E403" s="56" t="s">
        <v>1495</v>
      </c>
      <c r="F403" s="56" t="s">
        <v>1114</v>
      </c>
      <c r="G403" s="59" t="s">
        <v>1376</v>
      </c>
    </row>
    <row r="404" spans="1:7" x14ac:dyDescent="0.25">
      <c r="A404" s="69" t="s">
        <v>1499</v>
      </c>
      <c r="B404" s="58">
        <v>30000</v>
      </c>
      <c r="C404" s="56">
        <v>45616</v>
      </c>
      <c r="D404" s="56">
        <v>45616</v>
      </c>
      <c r="E404" s="56" t="s">
        <v>1495</v>
      </c>
      <c r="F404" s="56" t="s">
        <v>1114</v>
      </c>
      <c r="G404" s="59" t="s">
        <v>1377</v>
      </c>
    </row>
    <row r="405" spans="1:7" x14ac:dyDescent="0.25">
      <c r="A405" s="69" t="s">
        <v>1499</v>
      </c>
      <c r="B405" s="58">
        <v>20000</v>
      </c>
      <c r="C405" s="56">
        <v>45628</v>
      </c>
      <c r="D405" s="56">
        <v>45628</v>
      </c>
      <c r="E405" s="56" t="s">
        <v>1495</v>
      </c>
      <c r="F405" s="56" t="s">
        <v>1114</v>
      </c>
      <c r="G405" s="59" t="s">
        <v>1377</v>
      </c>
    </row>
    <row r="406" spans="1:7" x14ac:dyDescent="0.25">
      <c r="A406" s="69" t="s">
        <v>1499</v>
      </c>
      <c r="B406" s="58">
        <v>48435.59</v>
      </c>
      <c r="C406" s="56">
        <v>45626</v>
      </c>
      <c r="D406" s="56">
        <v>45626</v>
      </c>
      <c r="E406" s="56" t="s">
        <v>1495</v>
      </c>
      <c r="F406" s="56" t="s">
        <v>1098</v>
      </c>
      <c r="G406" s="59" t="s">
        <v>1106</v>
      </c>
    </row>
    <row r="407" spans="1:7" x14ac:dyDescent="0.25">
      <c r="A407" s="69" t="s">
        <v>1499</v>
      </c>
      <c r="B407" s="58">
        <v>20000</v>
      </c>
      <c r="C407" s="56">
        <v>45630</v>
      </c>
      <c r="D407" s="56">
        <v>45630</v>
      </c>
      <c r="E407" s="56" t="s">
        <v>1495</v>
      </c>
      <c r="F407" s="56" t="s">
        <v>1114</v>
      </c>
      <c r="G407" s="59" t="s">
        <v>1377</v>
      </c>
    </row>
    <row r="408" spans="1:7" x14ac:dyDescent="0.25">
      <c r="A408" s="69" t="s">
        <v>1499</v>
      </c>
      <c r="B408" s="58">
        <v>20000</v>
      </c>
      <c r="C408" s="56">
        <v>45635</v>
      </c>
      <c r="D408" s="56">
        <v>45635</v>
      </c>
      <c r="E408" s="56" t="s">
        <v>1495</v>
      </c>
      <c r="F408" s="56" t="s">
        <v>1114</v>
      </c>
      <c r="G408" s="59" t="s">
        <v>1377</v>
      </c>
    </row>
    <row r="409" spans="1:7" x14ac:dyDescent="0.25">
      <c r="A409" s="69" t="s">
        <v>1499</v>
      </c>
      <c r="B409" s="58">
        <v>20000</v>
      </c>
      <c r="C409" s="56">
        <v>45637</v>
      </c>
      <c r="D409" s="56">
        <v>45637</v>
      </c>
      <c r="E409" s="56" t="s">
        <v>1495</v>
      </c>
      <c r="F409" s="56" t="s">
        <v>1114</v>
      </c>
      <c r="G409" s="59" t="s">
        <v>1377</v>
      </c>
    </row>
    <row r="410" spans="1:7" x14ac:dyDescent="0.25">
      <c r="A410" s="69" t="s">
        <v>1499</v>
      </c>
      <c r="B410" s="58">
        <v>20000</v>
      </c>
      <c r="C410" s="56">
        <v>45628</v>
      </c>
      <c r="D410" s="56">
        <v>45628</v>
      </c>
      <c r="E410" s="56" t="s">
        <v>1495</v>
      </c>
      <c r="F410" s="56" t="s">
        <v>1114</v>
      </c>
      <c r="G410" s="59" t="s">
        <v>1377</v>
      </c>
    </row>
    <row r="411" spans="1:7" x14ac:dyDescent="0.25">
      <c r="A411" s="69" t="s">
        <v>1499</v>
      </c>
      <c r="B411" s="58">
        <v>20000</v>
      </c>
      <c r="C411" s="56">
        <v>45644</v>
      </c>
      <c r="D411" s="56">
        <v>45644</v>
      </c>
      <c r="E411" s="56" t="s">
        <v>1495</v>
      </c>
      <c r="F411" s="56" t="s">
        <v>1114</v>
      </c>
      <c r="G411" s="59" t="s">
        <v>1377</v>
      </c>
    </row>
    <row r="412" spans="1:7" x14ac:dyDescent="0.25">
      <c r="A412" s="69" t="s">
        <v>1499</v>
      </c>
      <c r="B412" s="58">
        <v>40000</v>
      </c>
      <c r="C412" s="56">
        <v>45649</v>
      </c>
      <c r="D412" s="56">
        <v>45649</v>
      </c>
      <c r="E412" s="56" t="s">
        <v>1495</v>
      </c>
      <c r="F412" s="56" t="s">
        <v>1114</v>
      </c>
      <c r="G412" s="59" t="s">
        <v>1377</v>
      </c>
    </row>
    <row r="413" spans="1:7" x14ac:dyDescent="0.25">
      <c r="A413" s="69" t="s">
        <v>1499</v>
      </c>
      <c r="B413" s="58">
        <v>20000</v>
      </c>
      <c r="C413" s="56">
        <v>45652</v>
      </c>
      <c r="D413" s="56">
        <v>45652</v>
      </c>
      <c r="E413" s="56" t="s">
        <v>1495</v>
      </c>
      <c r="F413" s="56" t="s">
        <v>1114</v>
      </c>
      <c r="G413" s="59" t="s">
        <v>1377</v>
      </c>
    </row>
    <row r="414" spans="1:7" x14ac:dyDescent="0.25">
      <c r="A414" s="69" t="s">
        <v>1500</v>
      </c>
      <c r="B414" s="58">
        <v>75163.520000000004</v>
      </c>
      <c r="C414" s="59">
        <v>45322</v>
      </c>
      <c r="D414" s="59">
        <v>45322</v>
      </c>
      <c r="E414" s="56" t="s">
        <v>1495</v>
      </c>
      <c r="F414" s="59" t="s">
        <v>1098</v>
      </c>
      <c r="G414" s="59" t="s">
        <v>1099</v>
      </c>
    </row>
    <row r="415" spans="1:7" x14ac:dyDescent="0.25">
      <c r="A415" s="69" t="s">
        <v>1500</v>
      </c>
      <c r="B415" s="58">
        <v>39707.599999999999</v>
      </c>
      <c r="C415" s="59">
        <v>45350</v>
      </c>
      <c r="D415" s="59">
        <v>45350</v>
      </c>
      <c r="E415" s="56" t="s">
        <v>1495</v>
      </c>
      <c r="F415" s="59" t="s">
        <v>1098</v>
      </c>
      <c r="G415" s="59" t="s">
        <v>1100</v>
      </c>
    </row>
    <row r="416" spans="1:7" x14ac:dyDescent="0.25">
      <c r="A416" s="69" t="s">
        <v>1501</v>
      </c>
      <c r="B416" s="58">
        <v>119236.22000000004</v>
      </c>
      <c r="C416" s="57">
        <v>45322</v>
      </c>
      <c r="D416" s="57">
        <v>45322</v>
      </c>
      <c r="E416" s="56" t="s">
        <v>1495</v>
      </c>
      <c r="F416" s="77" t="s">
        <v>1114</v>
      </c>
      <c r="G416" s="59" t="s">
        <v>29</v>
      </c>
    </row>
    <row r="417" spans="1:7" x14ac:dyDescent="0.25">
      <c r="A417" s="69" t="s">
        <v>1501</v>
      </c>
      <c r="B417" s="58">
        <v>193229.7</v>
      </c>
      <c r="C417" s="57">
        <v>45350</v>
      </c>
      <c r="D417" s="57">
        <v>45350</v>
      </c>
      <c r="E417" s="56" t="s">
        <v>1495</v>
      </c>
      <c r="F417" s="77" t="s">
        <v>1114</v>
      </c>
      <c r="G417" s="59" t="s">
        <v>29</v>
      </c>
    </row>
    <row r="418" spans="1:7" x14ac:dyDescent="0.25">
      <c r="A418" s="69" t="s">
        <v>1501</v>
      </c>
      <c r="B418" s="58">
        <v>257582.68</v>
      </c>
      <c r="C418" s="57">
        <v>45382</v>
      </c>
      <c r="D418" s="57">
        <v>45382</v>
      </c>
      <c r="E418" s="56" t="s">
        <v>1495</v>
      </c>
      <c r="F418" s="77" t="s">
        <v>1114</v>
      </c>
      <c r="G418" s="59" t="s">
        <v>29</v>
      </c>
    </row>
    <row r="419" spans="1:7" x14ac:dyDescent="0.25">
      <c r="A419" s="69" t="s">
        <v>1501</v>
      </c>
      <c r="B419" s="58">
        <v>157298.64000000001</v>
      </c>
      <c r="C419" s="57">
        <v>45412</v>
      </c>
      <c r="D419" s="57">
        <v>45412</v>
      </c>
      <c r="E419" s="56" t="s">
        <v>1495</v>
      </c>
      <c r="F419" s="77" t="s">
        <v>1114</v>
      </c>
      <c r="G419" s="59" t="s">
        <v>29</v>
      </c>
    </row>
    <row r="420" spans="1:7" x14ac:dyDescent="0.25">
      <c r="A420" s="69" t="s">
        <v>1501</v>
      </c>
      <c r="B420" s="58">
        <v>312289.67999999993</v>
      </c>
      <c r="C420" s="57">
        <v>45443</v>
      </c>
      <c r="D420" s="57">
        <v>45443</v>
      </c>
      <c r="E420" s="56" t="s">
        <v>1495</v>
      </c>
      <c r="F420" s="77" t="s">
        <v>1114</v>
      </c>
      <c r="G420" s="59" t="s">
        <v>29</v>
      </c>
    </row>
    <row r="421" spans="1:7" x14ac:dyDescent="0.25">
      <c r="A421" s="69" t="s">
        <v>1501</v>
      </c>
      <c r="B421" s="58">
        <v>112258.68</v>
      </c>
      <c r="C421" s="57">
        <v>45473</v>
      </c>
      <c r="D421" s="57">
        <v>45473</v>
      </c>
      <c r="E421" s="56" t="s">
        <v>1495</v>
      </c>
      <c r="F421" s="77" t="s">
        <v>1114</v>
      </c>
      <c r="G421" s="59" t="s">
        <v>29</v>
      </c>
    </row>
    <row r="422" spans="1:7" x14ac:dyDescent="0.25">
      <c r="A422" s="69" t="s">
        <v>1501</v>
      </c>
      <c r="B422" s="58">
        <v>139900.07999999999</v>
      </c>
      <c r="C422" s="57">
        <v>45504</v>
      </c>
      <c r="D422" s="57">
        <v>45504</v>
      </c>
      <c r="E422" s="56" t="s">
        <v>1495</v>
      </c>
      <c r="F422" s="77" t="s">
        <v>1114</v>
      </c>
      <c r="G422" s="59" t="s">
        <v>29</v>
      </c>
    </row>
    <row r="423" spans="1:7" x14ac:dyDescent="0.25">
      <c r="A423" s="69" t="s">
        <v>1501</v>
      </c>
      <c r="B423" s="58">
        <v>194711.54</v>
      </c>
      <c r="C423" s="57">
        <v>45535</v>
      </c>
      <c r="D423" s="57">
        <v>45535</v>
      </c>
      <c r="E423" s="56" t="s">
        <v>1495</v>
      </c>
      <c r="F423" s="77" t="s">
        <v>1114</v>
      </c>
      <c r="G423" s="59" t="s">
        <v>29</v>
      </c>
    </row>
    <row r="424" spans="1:7" x14ac:dyDescent="0.25">
      <c r="A424" s="69" t="s">
        <v>1501</v>
      </c>
      <c r="B424" s="58">
        <v>167226.36000000016</v>
      </c>
      <c r="C424" s="57">
        <v>45565</v>
      </c>
      <c r="D424" s="57">
        <v>45565</v>
      </c>
      <c r="E424" s="56" t="s">
        <v>1495</v>
      </c>
      <c r="F424" s="77" t="s">
        <v>1114</v>
      </c>
      <c r="G424" s="59" t="s">
        <v>29</v>
      </c>
    </row>
    <row r="425" spans="1:7" x14ac:dyDescent="0.25">
      <c r="A425" s="69" t="s">
        <v>1501</v>
      </c>
      <c r="B425" s="58">
        <v>167585.85999999996</v>
      </c>
      <c r="C425" s="57">
        <v>45596</v>
      </c>
      <c r="D425" s="57">
        <v>45596</v>
      </c>
      <c r="E425" s="56" t="s">
        <v>1495</v>
      </c>
      <c r="F425" s="77" t="s">
        <v>1114</v>
      </c>
      <c r="G425" s="59" t="s">
        <v>29</v>
      </c>
    </row>
    <row r="426" spans="1:7" x14ac:dyDescent="0.25">
      <c r="A426" s="69" t="s">
        <v>1501</v>
      </c>
      <c r="B426" s="58">
        <v>133832.71</v>
      </c>
      <c r="C426" s="57">
        <v>45626</v>
      </c>
      <c r="D426" s="57">
        <v>45626</v>
      </c>
      <c r="E426" s="56" t="s">
        <v>1495</v>
      </c>
      <c r="F426" s="77" t="s">
        <v>1114</v>
      </c>
      <c r="G426" s="59" t="s">
        <v>29</v>
      </c>
    </row>
    <row r="427" spans="1:7" x14ac:dyDescent="0.25">
      <c r="A427" s="69" t="s">
        <v>1502</v>
      </c>
      <c r="B427" s="58">
        <v>30000</v>
      </c>
      <c r="C427" s="56">
        <v>45489</v>
      </c>
      <c r="D427" s="56">
        <v>45489</v>
      </c>
      <c r="E427" s="56" t="s">
        <v>1495</v>
      </c>
      <c r="F427" s="56" t="s">
        <v>1114</v>
      </c>
      <c r="G427" s="59" t="s">
        <v>1378</v>
      </c>
    </row>
    <row r="428" spans="1:7" x14ac:dyDescent="0.25">
      <c r="A428" s="69" t="s">
        <v>1502</v>
      </c>
      <c r="B428" s="58">
        <v>15000</v>
      </c>
      <c r="C428" s="56">
        <v>45497</v>
      </c>
      <c r="D428" s="56">
        <v>45497</v>
      </c>
      <c r="E428" s="56" t="s">
        <v>1495</v>
      </c>
      <c r="F428" s="56" t="s">
        <v>1114</v>
      </c>
      <c r="G428" s="59" t="s">
        <v>1377</v>
      </c>
    </row>
    <row r="429" spans="1:7" x14ac:dyDescent="0.25">
      <c r="A429" s="69" t="s">
        <v>1502</v>
      </c>
      <c r="B429" s="58">
        <v>5000</v>
      </c>
      <c r="C429" s="56">
        <v>45497</v>
      </c>
      <c r="D429" s="56">
        <v>45497</v>
      </c>
      <c r="E429" s="56" t="s">
        <v>1495</v>
      </c>
      <c r="F429" s="56" t="s">
        <v>1114</v>
      </c>
      <c r="G429" s="59" t="s">
        <v>1377</v>
      </c>
    </row>
    <row r="430" spans="1:7" x14ac:dyDescent="0.25">
      <c r="A430" s="69" t="s">
        <v>1502</v>
      </c>
      <c r="B430" s="58">
        <v>20000</v>
      </c>
      <c r="C430" s="56">
        <v>45502</v>
      </c>
      <c r="D430" s="56">
        <v>45502</v>
      </c>
      <c r="E430" s="56" t="s">
        <v>1495</v>
      </c>
      <c r="F430" s="56" t="s">
        <v>1114</v>
      </c>
      <c r="G430" s="59" t="s">
        <v>1377</v>
      </c>
    </row>
    <row r="431" spans="1:7" x14ac:dyDescent="0.25">
      <c r="A431" s="69" t="s">
        <v>1502</v>
      </c>
      <c r="B431" s="58">
        <v>30000</v>
      </c>
      <c r="C431" s="56">
        <v>45511</v>
      </c>
      <c r="D431" s="56">
        <v>45511</v>
      </c>
      <c r="E431" s="56" t="s">
        <v>1495</v>
      </c>
      <c r="F431" s="56" t="s">
        <v>1114</v>
      </c>
      <c r="G431" s="59" t="s">
        <v>1377</v>
      </c>
    </row>
    <row r="432" spans="1:7" x14ac:dyDescent="0.25">
      <c r="A432" s="69" t="s">
        <v>1502</v>
      </c>
      <c r="B432" s="58">
        <v>30000</v>
      </c>
      <c r="C432" s="56">
        <v>45516</v>
      </c>
      <c r="D432" s="56">
        <v>45516</v>
      </c>
      <c r="E432" s="56" t="s">
        <v>1495</v>
      </c>
      <c r="F432" s="56" t="s">
        <v>1114</v>
      </c>
      <c r="G432" s="59" t="s">
        <v>1377</v>
      </c>
    </row>
    <row r="433" spans="1:7" x14ac:dyDescent="0.25">
      <c r="A433" s="69" t="s">
        <v>1502</v>
      </c>
      <c r="B433" s="58">
        <v>40000</v>
      </c>
      <c r="C433" s="56">
        <v>45526</v>
      </c>
      <c r="D433" s="56">
        <v>45526</v>
      </c>
      <c r="E433" s="56" t="s">
        <v>1495</v>
      </c>
      <c r="F433" s="56" t="s">
        <v>1114</v>
      </c>
      <c r="G433" s="59" t="s">
        <v>1377</v>
      </c>
    </row>
    <row r="434" spans="1:7" x14ac:dyDescent="0.25">
      <c r="A434" s="69" t="s">
        <v>1502</v>
      </c>
      <c r="B434" s="58">
        <v>30000</v>
      </c>
      <c r="C434" s="56">
        <v>45533</v>
      </c>
      <c r="D434" s="56">
        <v>45533</v>
      </c>
      <c r="E434" s="56" t="s">
        <v>1495</v>
      </c>
      <c r="F434" s="56" t="s">
        <v>1114</v>
      </c>
      <c r="G434" s="59" t="s">
        <v>1377</v>
      </c>
    </row>
    <row r="435" spans="1:7" x14ac:dyDescent="0.25">
      <c r="A435" s="69" t="s">
        <v>1502</v>
      </c>
      <c r="B435" s="58">
        <v>50000</v>
      </c>
      <c r="C435" s="56">
        <v>45539</v>
      </c>
      <c r="D435" s="56">
        <v>45539</v>
      </c>
      <c r="E435" s="56" t="s">
        <v>1495</v>
      </c>
      <c r="F435" s="56" t="s">
        <v>1114</v>
      </c>
      <c r="G435" s="59" t="s">
        <v>1377</v>
      </c>
    </row>
    <row r="436" spans="1:7" x14ac:dyDescent="0.25">
      <c r="A436" s="69" t="s">
        <v>1502</v>
      </c>
      <c r="B436" s="58">
        <v>30000</v>
      </c>
      <c r="C436" s="56">
        <v>45548</v>
      </c>
      <c r="D436" s="56">
        <v>45548</v>
      </c>
      <c r="E436" s="56" t="s">
        <v>1495</v>
      </c>
      <c r="F436" s="56" t="s">
        <v>1114</v>
      </c>
      <c r="G436" s="59" t="s">
        <v>1377</v>
      </c>
    </row>
    <row r="437" spans="1:7" x14ac:dyDescent="0.25">
      <c r="A437" s="69" t="s">
        <v>1502</v>
      </c>
      <c r="B437" s="58">
        <v>53379</v>
      </c>
      <c r="C437" s="56">
        <v>45558</v>
      </c>
      <c r="D437" s="56">
        <v>45556</v>
      </c>
      <c r="E437" s="56" t="s">
        <v>1495</v>
      </c>
      <c r="F437" s="56" t="s">
        <v>1083</v>
      </c>
      <c r="G437" s="59" t="s">
        <v>1379</v>
      </c>
    </row>
    <row r="438" spans="1:7" x14ac:dyDescent="0.25">
      <c r="A438" s="69" t="s">
        <v>1502</v>
      </c>
      <c r="B438" s="58">
        <v>-53379</v>
      </c>
      <c r="C438" s="56">
        <v>45558</v>
      </c>
      <c r="D438" s="56">
        <v>45556</v>
      </c>
      <c r="E438" s="56" t="s">
        <v>1495</v>
      </c>
      <c r="F438" s="56" t="s">
        <v>1083</v>
      </c>
      <c r="G438" s="59" t="s">
        <v>1379</v>
      </c>
    </row>
    <row r="439" spans="1:7" x14ac:dyDescent="0.25">
      <c r="A439" s="69" t="s">
        <v>1502</v>
      </c>
      <c r="B439" s="58">
        <v>53379</v>
      </c>
      <c r="C439" s="56">
        <v>45559</v>
      </c>
      <c r="D439" s="56">
        <v>45559</v>
      </c>
      <c r="E439" s="56" t="s">
        <v>1495</v>
      </c>
      <c r="F439" s="56" t="s">
        <v>1114</v>
      </c>
      <c r="G439" s="59" t="s">
        <v>1380</v>
      </c>
    </row>
    <row r="440" spans="1:7" x14ac:dyDescent="0.25">
      <c r="A440" s="69" t="s">
        <v>1502</v>
      </c>
      <c r="B440" s="58">
        <v>20000</v>
      </c>
      <c r="C440" s="56">
        <v>45572</v>
      </c>
      <c r="D440" s="56">
        <v>45572</v>
      </c>
      <c r="E440" s="56" t="s">
        <v>1495</v>
      </c>
      <c r="F440" s="56" t="s">
        <v>1114</v>
      </c>
      <c r="G440" s="59" t="s">
        <v>1377</v>
      </c>
    </row>
    <row r="441" spans="1:7" x14ac:dyDescent="0.25">
      <c r="A441" s="69" t="s">
        <v>1502</v>
      </c>
      <c r="B441" s="58">
        <v>14335</v>
      </c>
      <c r="C441" s="56">
        <v>45572</v>
      </c>
      <c r="D441" s="56">
        <v>45572</v>
      </c>
      <c r="E441" s="56" t="s">
        <v>1495</v>
      </c>
      <c r="F441" s="56" t="s">
        <v>1083</v>
      </c>
      <c r="G441" s="59" t="s">
        <v>1381</v>
      </c>
    </row>
    <row r="442" spans="1:7" x14ac:dyDescent="0.25">
      <c r="A442" s="69" t="s">
        <v>1502</v>
      </c>
      <c r="B442" s="58">
        <v>-14335</v>
      </c>
      <c r="C442" s="56">
        <v>45572</v>
      </c>
      <c r="D442" s="56">
        <v>45572</v>
      </c>
      <c r="E442" s="56" t="s">
        <v>1495</v>
      </c>
      <c r="F442" s="56" t="s">
        <v>1083</v>
      </c>
      <c r="G442" s="59" t="s">
        <v>1381</v>
      </c>
    </row>
    <row r="443" spans="1:7" x14ac:dyDescent="0.25">
      <c r="A443" s="69" t="s">
        <v>1502</v>
      </c>
      <c r="B443" s="58">
        <v>14335</v>
      </c>
      <c r="C443" s="56">
        <v>45579</v>
      </c>
      <c r="D443" s="56">
        <v>45579</v>
      </c>
      <c r="E443" s="56" t="s">
        <v>1495</v>
      </c>
      <c r="F443" s="56" t="s">
        <v>1114</v>
      </c>
      <c r="G443" s="59" t="s">
        <v>1382</v>
      </c>
    </row>
    <row r="444" spans="1:7" x14ac:dyDescent="0.25">
      <c r="A444" s="69" t="s">
        <v>1502</v>
      </c>
      <c r="B444" s="58">
        <v>20000</v>
      </c>
      <c r="C444" s="56">
        <v>45579</v>
      </c>
      <c r="D444" s="56">
        <v>45579</v>
      </c>
      <c r="E444" s="56" t="s">
        <v>1495</v>
      </c>
      <c r="F444" s="56" t="s">
        <v>1114</v>
      </c>
      <c r="G444" s="59" t="s">
        <v>1377</v>
      </c>
    </row>
    <row r="445" spans="1:7" x14ac:dyDescent="0.25">
      <c r="A445" s="69" t="s">
        <v>1502</v>
      </c>
      <c r="B445" s="58">
        <v>30000</v>
      </c>
      <c r="C445" s="56">
        <v>45586</v>
      </c>
      <c r="D445" s="56">
        <v>45586</v>
      </c>
      <c r="E445" s="56" t="s">
        <v>1495</v>
      </c>
      <c r="F445" s="56" t="s">
        <v>1114</v>
      </c>
      <c r="G445" s="59" t="s">
        <v>1377</v>
      </c>
    </row>
    <row r="446" spans="1:7" x14ac:dyDescent="0.25">
      <c r="A446" s="69" t="s">
        <v>1502</v>
      </c>
      <c r="B446" s="58">
        <v>30000</v>
      </c>
      <c r="C446" s="56">
        <v>45590</v>
      </c>
      <c r="D446" s="56">
        <v>45590</v>
      </c>
      <c r="E446" s="56" t="s">
        <v>1495</v>
      </c>
      <c r="F446" s="56" t="s">
        <v>1114</v>
      </c>
      <c r="G446" s="59" t="s">
        <v>1377</v>
      </c>
    </row>
    <row r="447" spans="1:7" x14ac:dyDescent="0.25">
      <c r="A447" s="69" t="s">
        <v>1502</v>
      </c>
      <c r="B447" s="58">
        <v>20000</v>
      </c>
      <c r="C447" s="56">
        <v>45600</v>
      </c>
      <c r="D447" s="56">
        <v>45600</v>
      </c>
      <c r="E447" s="56" t="s">
        <v>1495</v>
      </c>
      <c r="F447" s="56" t="s">
        <v>1114</v>
      </c>
      <c r="G447" s="59" t="s">
        <v>1377</v>
      </c>
    </row>
    <row r="448" spans="1:7" x14ac:dyDescent="0.25">
      <c r="A448" s="69" t="s">
        <v>1502</v>
      </c>
      <c r="B448" s="58">
        <v>20000</v>
      </c>
      <c r="C448" s="56">
        <v>45608</v>
      </c>
      <c r="D448" s="56">
        <v>45608</v>
      </c>
      <c r="E448" s="56" t="s">
        <v>1495</v>
      </c>
      <c r="F448" s="56" t="s">
        <v>1114</v>
      </c>
      <c r="G448" s="59" t="s">
        <v>1377</v>
      </c>
    </row>
    <row r="449" spans="1:7" x14ac:dyDescent="0.25">
      <c r="A449" s="69" t="s">
        <v>1502</v>
      </c>
      <c r="B449" s="58">
        <v>10000</v>
      </c>
      <c r="C449" s="56">
        <v>45617</v>
      </c>
      <c r="D449" s="56">
        <v>45618</v>
      </c>
      <c r="E449" s="56" t="s">
        <v>1495</v>
      </c>
      <c r="F449" s="56" t="s">
        <v>1083</v>
      </c>
      <c r="G449" s="59" t="s">
        <v>1383</v>
      </c>
    </row>
    <row r="450" spans="1:7" x14ac:dyDescent="0.25">
      <c r="A450" s="69" t="s">
        <v>1502</v>
      </c>
      <c r="B450" s="58">
        <v>30000</v>
      </c>
      <c r="C450" s="56">
        <v>45617</v>
      </c>
      <c r="D450" s="56">
        <v>45617</v>
      </c>
      <c r="E450" s="56" t="s">
        <v>1495</v>
      </c>
      <c r="F450" s="56" t="s">
        <v>1114</v>
      </c>
      <c r="G450" s="59" t="s">
        <v>1377</v>
      </c>
    </row>
    <row r="451" spans="1:7" x14ac:dyDescent="0.25">
      <c r="A451" s="69" t="s">
        <v>1502</v>
      </c>
      <c r="B451" s="58">
        <v>20000</v>
      </c>
      <c r="C451" s="56">
        <v>45621</v>
      </c>
      <c r="D451" s="56">
        <v>45621</v>
      </c>
      <c r="E451" s="56" t="s">
        <v>1495</v>
      </c>
      <c r="F451" s="56" t="s">
        <v>1114</v>
      </c>
      <c r="G451" s="59" t="s">
        <v>1377</v>
      </c>
    </row>
    <row r="452" spans="1:7" x14ac:dyDescent="0.25">
      <c r="A452" s="69" t="s">
        <v>1502</v>
      </c>
      <c r="B452" s="58">
        <v>20000</v>
      </c>
      <c r="C452" s="56">
        <v>45628</v>
      </c>
      <c r="D452" s="56">
        <v>45628</v>
      </c>
      <c r="E452" s="56" t="s">
        <v>1495</v>
      </c>
      <c r="F452" s="56" t="s">
        <v>1114</v>
      </c>
      <c r="G452" s="59" t="s">
        <v>1377</v>
      </c>
    </row>
    <row r="453" spans="1:7" x14ac:dyDescent="0.25">
      <c r="A453" s="69" t="s">
        <v>1502</v>
      </c>
      <c r="B453" s="58">
        <v>45000</v>
      </c>
      <c r="C453" s="56">
        <v>45631</v>
      </c>
      <c r="D453" s="56">
        <v>45628</v>
      </c>
      <c r="E453" s="56" t="s">
        <v>1495</v>
      </c>
      <c r="F453" s="56" t="s">
        <v>1083</v>
      </c>
      <c r="G453" s="59" t="s">
        <v>1384</v>
      </c>
    </row>
    <row r="454" spans="1:7" x14ac:dyDescent="0.25">
      <c r="A454" s="69" t="s">
        <v>1502</v>
      </c>
      <c r="B454" s="58">
        <v>-45000</v>
      </c>
      <c r="C454" s="56">
        <v>45631</v>
      </c>
      <c r="D454" s="56">
        <v>45628</v>
      </c>
      <c r="E454" s="56" t="s">
        <v>1495</v>
      </c>
      <c r="F454" s="56" t="s">
        <v>1083</v>
      </c>
      <c r="G454" s="59" t="s">
        <v>1384</v>
      </c>
    </row>
    <row r="455" spans="1:7" x14ac:dyDescent="0.25">
      <c r="A455" s="69" t="s">
        <v>1502</v>
      </c>
      <c r="B455" s="58">
        <v>45000</v>
      </c>
      <c r="C455" s="56">
        <v>45631</v>
      </c>
      <c r="D455" s="56">
        <v>45628</v>
      </c>
      <c r="E455" s="56" t="s">
        <v>1495</v>
      </c>
      <c r="F455" s="56" t="s">
        <v>1114</v>
      </c>
      <c r="G455" s="59" t="s">
        <v>1385</v>
      </c>
    </row>
    <row r="456" spans="1:7" x14ac:dyDescent="0.25">
      <c r="A456" s="69" t="s">
        <v>1502</v>
      </c>
      <c r="B456" s="58">
        <v>30000</v>
      </c>
      <c r="C456" s="56">
        <v>45637</v>
      </c>
      <c r="D456" s="56">
        <v>45637</v>
      </c>
      <c r="E456" s="56" t="s">
        <v>1495</v>
      </c>
      <c r="F456" s="56" t="s">
        <v>1114</v>
      </c>
      <c r="G456" s="59" t="s">
        <v>1377</v>
      </c>
    </row>
    <row r="457" spans="1:7" x14ac:dyDescent="0.25">
      <c r="A457" s="69" t="s">
        <v>1502</v>
      </c>
      <c r="B457" s="58">
        <v>35000</v>
      </c>
      <c r="C457" s="56">
        <v>45645</v>
      </c>
      <c r="D457" s="56">
        <v>45645</v>
      </c>
      <c r="E457" s="56" t="s">
        <v>1495</v>
      </c>
      <c r="F457" s="56" t="s">
        <v>1114</v>
      </c>
      <c r="G457" s="59" t="s">
        <v>1377</v>
      </c>
    </row>
    <row r="458" spans="1:7" x14ac:dyDescent="0.25">
      <c r="A458" s="69" t="s">
        <v>1502</v>
      </c>
      <c r="B458" s="58">
        <v>30000</v>
      </c>
      <c r="C458" s="56">
        <v>45651</v>
      </c>
      <c r="D458" s="56">
        <v>45651</v>
      </c>
      <c r="E458" s="56" t="s">
        <v>1495</v>
      </c>
      <c r="F458" s="56" t="s">
        <v>1114</v>
      </c>
      <c r="G458" s="59" t="s">
        <v>1377</v>
      </c>
    </row>
    <row r="459" spans="1:7" x14ac:dyDescent="0.25">
      <c r="A459" s="69" t="s">
        <v>1503</v>
      </c>
      <c r="B459" s="58">
        <v>1720.8000000000002</v>
      </c>
      <c r="C459" s="56">
        <v>45322</v>
      </c>
      <c r="D459" s="56">
        <v>45322</v>
      </c>
      <c r="E459" s="56" t="s">
        <v>1495</v>
      </c>
      <c r="F459" s="56" t="s">
        <v>1098</v>
      </c>
      <c r="G459" s="59" t="s">
        <v>1386</v>
      </c>
    </row>
    <row r="460" spans="1:7" x14ac:dyDescent="0.25">
      <c r="A460" s="69" t="s">
        <v>1503</v>
      </c>
      <c r="B460" s="58">
        <v>6250</v>
      </c>
      <c r="C460" s="56">
        <v>45412</v>
      </c>
      <c r="D460" s="56">
        <v>45412</v>
      </c>
      <c r="E460" s="56" t="s">
        <v>1495</v>
      </c>
      <c r="F460" s="56" t="s">
        <v>1098</v>
      </c>
      <c r="G460" s="59" t="s">
        <v>1387</v>
      </c>
    </row>
    <row r="461" spans="1:7" x14ac:dyDescent="0.25">
      <c r="A461" s="69" t="s">
        <v>1503</v>
      </c>
      <c r="B461" s="58">
        <v>26483.119999999995</v>
      </c>
      <c r="C461" s="56">
        <v>45443</v>
      </c>
      <c r="D461" s="56">
        <v>45443</v>
      </c>
      <c r="E461" s="56" t="s">
        <v>1495</v>
      </c>
      <c r="F461" s="56" t="s">
        <v>1098</v>
      </c>
      <c r="G461" s="59" t="s">
        <v>1388</v>
      </c>
    </row>
    <row r="462" spans="1:7" x14ac:dyDescent="0.25">
      <c r="A462" s="69" t="s">
        <v>1503</v>
      </c>
      <c r="B462" s="58">
        <v>10236.959999999999</v>
      </c>
      <c r="C462" s="56">
        <v>45504</v>
      </c>
      <c r="D462" s="56">
        <v>45504</v>
      </c>
      <c r="E462" s="56" t="s">
        <v>1495</v>
      </c>
      <c r="F462" s="56" t="s">
        <v>1098</v>
      </c>
      <c r="G462" s="59" t="s">
        <v>1389</v>
      </c>
    </row>
    <row r="463" spans="1:7" x14ac:dyDescent="0.25">
      <c r="A463" s="69" t="s">
        <v>1503</v>
      </c>
      <c r="B463" s="58">
        <v>54906.48000000001</v>
      </c>
      <c r="C463" s="56">
        <v>45535</v>
      </c>
      <c r="D463" s="56">
        <v>45535</v>
      </c>
      <c r="E463" s="56" t="s">
        <v>1495</v>
      </c>
      <c r="F463" s="56" t="s">
        <v>1098</v>
      </c>
      <c r="G463" s="59" t="s">
        <v>1390</v>
      </c>
    </row>
    <row r="464" spans="1:7" x14ac:dyDescent="0.25">
      <c r="A464" s="69" t="s">
        <v>1503</v>
      </c>
      <c r="B464" s="58">
        <v>19099.439999999999</v>
      </c>
      <c r="C464" s="56">
        <v>45565</v>
      </c>
      <c r="D464" s="56">
        <v>45565</v>
      </c>
      <c r="E464" s="56" t="s">
        <v>1495</v>
      </c>
      <c r="F464" s="56" t="s">
        <v>1098</v>
      </c>
      <c r="G464" s="59" t="s">
        <v>1391</v>
      </c>
    </row>
    <row r="465" spans="1:7" x14ac:dyDescent="0.25">
      <c r="A465" s="69" t="s">
        <v>1503</v>
      </c>
      <c r="B465" s="58">
        <v>13574.88</v>
      </c>
      <c r="C465" s="56">
        <v>45596</v>
      </c>
      <c r="D465" s="56">
        <v>45596</v>
      </c>
      <c r="E465" s="56" t="s">
        <v>1495</v>
      </c>
      <c r="F465" s="56" t="s">
        <v>1098</v>
      </c>
      <c r="G465" s="59" t="s">
        <v>1392</v>
      </c>
    </row>
    <row r="466" spans="1:7" x14ac:dyDescent="0.25">
      <c r="A466" s="69" t="s">
        <v>1503</v>
      </c>
      <c r="B466" s="58">
        <v>15153.84</v>
      </c>
      <c r="C466" s="56">
        <v>45626</v>
      </c>
      <c r="D466" s="56">
        <v>45626</v>
      </c>
      <c r="E466" s="56" t="s">
        <v>1495</v>
      </c>
      <c r="F466" s="56" t="s">
        <v>1098</v>
      </c>
      <c r="G466" s="59" t="s">
        <v>1393</v>
      </c>
    </row>
    <row r="467" spans="1:7" x14ac:dyDescent="0.25">
      <c r="A467" s="69" t="s">
        <v>1039</v>
      </c>
      <c r="B467" s="58">
        <v>3006.7200000000003</v>
      </c>
      <c r="C467" s="56">
        <v>45382</v>
      </c>
      <c r="D467" s="56">
        <v>45382</v>
      </c>
      <c r="E467" s="56" t="s">
        <v>1495</v>
      </c>
      <c r="F467" s="56" t="s">
        <v>1098</v>
      </c>
      <c r="G467" s="59" t="s">
        <v>1394</v>
      </c>
    </row>
    <row r="468" spans="1:7" x14ac:dyDescent="0.25">
      <c r="A468" s="69" t="s">
        <v>1504</v>
      </c>
      <c r="B468" s="58">
        <v>12138.720000000001</v>
      </c>
      <c r="C468" s="56">
        <v>45443</v>
      </c>
      <c r="D468" s="56">
        <v>45443</v>
      </c>
      <c r="E468" s="56" t="s">
        <v>1495</v>
      </c>
      <c r="F468" s="56" t="s">
        <v>1098</v>
      </c>
      <c r="G468" s="59" t="s">
        <v>1395</v>
      </c>
    </row>
    <row r="469" spans="1:7" x14ac:dyDescent="0.25">
      <c r="A469" s="69" t="s">
        <v>1504</v>
      </c>
      <c r="B469" s="58">
        <v>38875.199999999997</v>
      </c>
      <c r="C469" s="56">
        <v>45473</v>
      </c>
      <c r="D469" s="56">
        <v>45473</v>
      </c>
      <c r="E469" s="56" t="s">
        <v>1495</v>
      </c>
      <c r="F469" s="56" t="s">
        <v>1098</v>
      </c>
      <c r="G469" s="59" t="s">
        <v>1396</v>
      </c>
    </row>
    <row r="470" spans="1:7" x14ac:dyDescent="0.25">
      <c r="A470" s="69" t="s">
        <v>1504</v>
      </c>
      <c r="B470" s="58">
        <v>100000</v>
      </c>
      <c r="C470" s="56">
        <v>45484</v>
      </c>
      <c r="D470" s="56">
        <v>45484</v>
      </c>
      <c r="E470" s="56" t="s">
        <v>1495</v>
      </c>
      <c r="F470" s="56" t="s">
        <v>1114</v>
      </c>
      <c r="G470" s="59" t="s">
        <v>1397</v>
      </c>
    </row>
    <row r="471" spans="1:7" x14ac:dyDescent="0.25">
      <c r="A471" s="69" t="s">
        <v>1504</v>
      </c>
      <c r="B471" s="58">
        <v>20695.239999999998</v>
      </c>
      <c r="C471" s="56">
        <v>45504</v>
      </c>
      <c r="D471" s="56">
        <v>45504</v>
      </c>
      <c r="E471" s="56" t="s">
        <v>1495</v>
      </c>
      <c r="F471" s="56" t="s">
        <v>1098</v>
      </c>
      <c r="G471" s="59" t="s">
        <v>1398</v>
      </c>
    </row>
    <row r="472" spans="1:7" x14ac:dyDescent="0.25">
      <c r="A472" s="69" t="s">
        <v>1504</v>
      </c>
      <c r="B472" s="58">
        <v>23982.480000000003</v>
      </c>
      <c r="C472" s="56">
        <v>45535</v>
      </c>
      <c r="D472" s="56">
        <v>45535</v>
      </c>
      <c r="E472" s="56" t="s">
        <v>1495</v>
      </c>
      <c r="F472" s="56" t="s">
        <v>1098</v>
      </c>
      <c r="G472" s="59" t="s">
        <v>1399</v>
      </c>
    </row>
    <row r="473" spans="1:7" x14ac:dyDescent="0.25">
      <c r="A473" s="69" t="s">
        <v>1504</v>
      </c>
      <c r="B473" s="58">
        <v>15384.96</v>
      </c>
      <c r="C473" s="56">
        <v>45565</v>
      </c>
      <c r="D473" s="56">
        <v>45565</v>
      </c>
      <c r="E473" s="56" t="s">
        <v>1495</v>
      </c>
      <c r="F473" s="56" t="s">
        <v>1098</v>
      </c>
      <c r="G473" s="59" t="s">
        <v>1400</v>
      </c>
    </row>
    <row r="474" spans="1:7" x14ac:dyDescent="0.25">
      <c r="A474" s="69" t="s">
        <v>1504</v>
      </c>
      <c r="B474" s="58">
        <v>26959.68</v>
      </c>
      <c r="C474" s="56">
        <v>45596</v>
      </c>
      <c r="D474" s="56">
        <v>45596</v>
      </c>
      <c r="E474" s="56" t="s">
        <v>1495</v>
      </c>
      <c r="F474" s="56" t="s">
        <v>1098</v>
      </c>
      <c r="G474" s="59" t="s">
        <v>1401</v>
      </c>
    </row>
    <row r="475" spans="1:7" x14ac:dyDescent="0.25">
      <c r="A475" s="69" t="s">
        <v>1504</v>
      </c>
      <c r="B475" s="58">
        <v>22335.119999999999</v>
      </c>
      <c r="C475" s="56">
        <v>45626</v>
      </c>
      <c r="D475" s="56">
        <v>45626</v>
      </c>
      <c r="E475" s="56" t="s">
        <v>1495</v>
      </c>
      <c r="F475" s="56" t="s">
        <v>1098</v>
      </c>
      <c r="G475" s="59" t="s">
        <v>1402</v>
      </c>
    </row>
    <row r="476" spans="1:7" x14ac:dyDescent="0.25">
      <c r="A476" s="69" t="s">
        <v>1504</v>
      </c>
      <c r="B476" s="58">
        <v>50000</v>
      </c>
      <c r="C476" s="56">
        <v>45637</v>
      </c>
      <c r="D476" s="56">
        <v>45637</v>
      </c>
      <c r="E476" s="56" t="s">
        <v>1495</v>
      </c>
      <c r="F476" s="56" t="s">
        <v>1114</v>
      </c>
      <c r="G476" s="59" t="s">
        <v>1403</v>
      </c>
    </row>
    <row r="477" spans="1:7" x14ac:dyDescent="0.25">
      <c r="A477" s="69" t="s">
        <v>1504</v>
      </c>
      <c r="B477" s="58">
        <v>50000</v>
      </c>
      <c r="C477" s="56">
        <v>45653</v>
      </c>
      <c r="D477" s="56">
        <v>45653</v>
      </c>
      <c r="E477" s="56" t="s">
        <v>1495</v>
      </c>
      <c r="F477" s="56" t="s">
        <v>1114</v>
      </c>
      <c r="G477" s="59" t="s">
        <v>1404</v>
      </c>
    </row>
    <row r="478" spans="1:7" x14ac:dyDescent="0.25">
      <c r="A478" s="69" t="s">
        <v>1505</v>
      </c>
      <c r="B478" s="58">
        <v>50988.080000000009</v>
      </c>
      <c r="C478" s="56">
        <v>45322</v>
      </c>
      <c r="D478" s="56">
        <v>45322</v>
      </c>
      <c r="E478" s="56" t="s">
        <v>1495</v>
      </c>
      <c r="F478" s="56" t="s">
        <v>1098</v>
      </c>
      <c r="G478" s="59" t="s">
        <v>1386</v>
      </c>
    </row>
    <row r="479" spans="1:7" x14ac:dyDescent="0.25">
      <c r="A479" s="69" t="s">
        <v>1505</v>
      </c>
      <c r="B479" s="58">
        <v>70220.079999999987</v>
      </c>
      <c r="C479" s="56">
        <v>45350</v>
      </c>
      <c r="D479" s="56">
        <v>45350</v>
      </c>
      <c r="E479" s="56" t="s">
        <v>1495</v>
      </c>
      <c r="F479" s="56" t="s">
        <v>1098</v>
      </c>
      <c r="G479" s="59" t="s">
        <v>1405</v>
      </c>
    </row>
    <row r="480" spans="1:7" x14ac:dyDescent="0.25">
      <c r="A480" s="69" t="s">
        <v>1505</v>
      </c>
      <c r="B480" s="58">
        <v>55235.360000000008</v>
      </c>
      <c r="C480" s="56">
        <v>45382</v>
      </c>
      <c r="D480" s="56">
        <v>45382</v>
      </c>
      <c r="E480" s="56" t="s">
        <v>1495</v>
      </c>
      <c r="F480" s="56" t="s">
        <v>1098</v>
      </c>
      <c r="G480" s="59" t="s">
        <v>1406</v>
      </c>
    </row>
    <row r="481" spans="1:7" x14ac:dyDescent="0.25">
      <c r="A481" s="69" t="s">
        <v>1505</v>
      </c>
      <c r="B481" s="58">
        <v>35049.920000000006</v>
      </c>
      <c r="C481" s="56">
        <v>45412</v>
      </c>
      <c r="D481" s="56">
        <v>45412</v>
      </c>
      <c r="E481" s="56" t="s">
        <v>1495</v>
      </c>
      <c r="F481" s="56" t="s">
        <v>1098</v>
      </c>
      <c r="G481" s="59" t="s">
        <v>1407</v>
      </c>
    </row>
    <row r="482" spans="1:7" x14ac:dyDescent="0.25">
      <c r="A482" s="69" t="s">
        <v>1505</v>
      </c>
      <c r="B482" s="58">
        <v>144677.43999999997</v>
      </c>
      <c r="C482" s="56">
        <v>45443</v>
      </c>
      <c r="D482" s="56">
        <v>45443</v>
      </c>
      <c r="E482" s="56" t="s">
        <v>1495</v>
      </c>
      <c r="F482" s="56" t="s">
        <v>1098</v>
      </c>
      <c r="G482" s="59" t="s">
        <v>1408</v>
      </c>
    </row>
    <row r="483" spans="1:7" x14ac:dyDescent="0.25">
      <c r="A483" s="69" t="s">
        <v>1505</v>
      </c>
      <c r="B483" s="58">
        <v>39447.439999999995</v>
      </c>
      <c r="C483" s="56">
        <v>45473</v>
      </c>
      <c r="D483" s="56">
        <v>45473</v>
      </c>
      <c r="E483" s="56" t="s">
        <v>1495</v>
      </c>
      <c r="F483" s="56" t="s">
        <v>1098</v>
      </c>
      <c r="G483" s="59" t="s">
        <v>1409</v>
      </c>
    </row>
    <row r="484" spans="1:7" x14ac:dyDescent="0.25">
      <c r="A484" s="69" t="s">
        <v>1505</v>
      </c>
      <c r="B484" s="58">
        <v>50000</v>
      </c>
      <c r="C484" s="56">
        <v>45490</v>
      </c>
      <c r="D484" s="56">
        <v>45490</v>
      </c>
      <c r="E484" s="56" t="s">
        <v>1495</v>
      </c>
      <c r="F484" s="56" t="s">
        <v>1114</v>
      </c>
      <c r="G484" s="59" t="s">
        <v>1410</v>
      </c>
    </row>
    <row r="485" spans="1:7" x14ac:dyDescent="0.25">
      <c r="A485" s="69" t="s">
        <v>1505</v>
      </c>
      <c r="B485" s="58">
        <v>200000</v>
      </c>
      <c r="C485" s="56">
        <v>45505</v>
      </c>
      <c r="D485" s="56">
        <v>45505</v>
      </c>
      <c r="E485" s="56" t="s">
        <v>1495</v>
      </c>
      <c r="F485" s="56" t="s">
        <v>1114</v>
      </c>
      <c r="G485" s="59" t="s">
        <v>1403</v>
      </c>
    </row>
    <row r="486" spans="1:7" x14ac:dyDescent="0.25">
      <c r="A486" s="69" t="s">
        <v>1505</v>
      </c>
      <c r="B486" s="58">
        <v>37203.600000000006</v>
      </c>
      <c r="C486" s="56">
        <v>45504</v>
      </c>
      <c r="D486" s="56">
        <v>45504</v>
      </c>
      <c r="E486" s="56" t="s">
        <v>1495</v>
      </c>
      <c r="F486" s="56" t="s">
        <v>1098</v>
      </c>
      <c r="G486" s="59" t="s">
        <v>1411</v>
      </c>
    </row>
    <row r="487" spans="1:7" x14ac:dyDescent="0.25">
      <c r="A487" s="69" t="s">
        <v>1505</v>
      </c>
      <c r="B487" s="58">
        <v>200000</v>
      </c>
      <c r="C487" s="56">
        <v>45537</v>
      </c>
      <c r="D487" s="56">
        <v>45537</v>
      </c>
      <c r="E487" s="56" t="s">
        <v>1495</v>
      </c>
      <c r="F487" s="56" t="s">
        <v>1114</v>
      </c>
      <c r="G487" s="59" t="s">
        <v>1404</v>
      </c>
    </row>
    <row r="488" spans="1:7" x14ac:dyDescent="0.25">
      <c r="A488" s="69" t="s">
        <v>1505</v>
      </c>
      <c r="B488" s="58">
        <v>47851.92</v>
      </c>
      <c r="C488" s="56">
        <v>45535</v>
      </c>
      <c r="D488" s="56">
        <v>45535</v>
      </c>
      <c r="E488" s="56" t="s">
        <v>1495</v>
      </c>
      <c r="F488" s="56" t="s">
        <v>1098</v>
      </c>
      <c r="G488" s="59" t="s">
        <v>1412</v>
      </c>
    </row>
    <row r="489" spans="1:7" x14ac:dyDescent="0.25">
      <c r="A489" s="69" t="s">
        <v>1505</v>
      </c>
      <c r="B489" s="58">
        <v>200000</v>
      </c>
      <c r="C489" s="56">
        <v>45569</v>
      </c>
      <c r="D489" s="56">
        <v>45569</v>
      </c>
      <c r="E489" s="56" t="s">
        <v>1495</v>
      </c>
      <c r="F489" s="56" t="s">
        <v>1114</v>
      </c>
      <c r="G489" s="59" t="s">
        <v>1413</v>
      </c>
    </row>
    <row r="490" spans="1:7" x14ac:dyDescent="0.25">
      <c r="A490" s="69" t="s">
        <v>1505</v>
      </c>
      <c r="B490" s="58">
        <v>16553.52</v>
      </c>
      <c r="C490" s="56">
        <v>45565</v>
      </c>
      <c r="D490" s="56">
        <v>45565</v>
      </c>
      <c r="E490" s="56" t="s">
        <v>1495</v>
      </c>
      <c r="F490" s="56" t="s">
        <v>1098</v>
      </c>
      <c r="G490" s="59" t="s">
        <v>1414</v>
      </c>
    </row>
    <row r="491" spans="1:7" x14ac:dyDescent="0.25">
      <c r="A491" s="69" t="s">
        <v>1505</v>
      </c>
      <c r="B491" s="58">
        <v>21003.84</v>
      </c>
      <c r="C491" s="56">
        <v>45596</v>
      </c>
      <c r="D491" s="56">
        <v>45596</v>
      </c>
      <c r="E491" s="56" t="s">
        <v>1495</v>
      </c>
      <c r="F491" s="56" t="s">
        <v>1098</v>
      </c>
      <c r="G491" s="59" t="s">
        <v>1415</v>
      </c>
    </row>
    <row r="492" spans="1:7" x14ac:dyDescent="0.25">
      <c r="A492" s="69" t="s">
        <v>1505</v>
      </c>
      <c r="B492" s="58">
        <v>50000</v>
      </c>
      <c r="C492" s="56">
        <v>45615</v>
      </c>
      <c r="D492" s="56">
        <v>45615</v>
      </c>
      <c r="E492" s="56" t="s">
        <v>1495</v>
      </c>
      <c r="F492" s="56" t="s">
        <v>1114</v>
      </c>
      <c r="G492" s="59" t="s">
        <v>1416</v>
      </c>
    </row>
    <row r="493" spans="1:7" x14ac:dyDescent="0.25">
      <c r="A493" s="69" t="s">
        <v>1505</v>
      </c>
      <c r="B493" s="58">
        <v>50000</v>
      </c>
      <c r="C493" s="56">
        <v>45621</v>
      </c>
      <c r="D493" s="56">
        <v>45621</v>
      </c>
      <c r="E493" s="56" t="s">
        <v>1495</v>
      </c>
      <c r="F493" s="56" t="s">
        <v>1114</v>
      </c>
      <c r="G493" s="59" t="s">
        <v>1417</v>
      </c>
    </row>
    <row r="494" spans="1:7" x14ac:dyDescent="0.25">
      <c r="A494" s="69" t="s">
        <v>1505</v>
      </c>
      <c r="B494" s="58">
        <v>80000</v>
      </c>
      <c r="C494" s="56">
        <v>45628</v>
      </c>
      <c r="D494" s="56">
        <v>45628</v>
      </c>
      <c r="E494" s="56" t="s">
        <v>1495</v>
      </c>
      <c r="F494" s="56" t="s">
        <v>1114</v>
      </c>
      <c r="G494" s="59" t="s">
        <v>1418</v>
      </c>
    </row>
    <row r="495" spans="1:7" x14ac:dyDescent="0.25">
      <c r="A495" s="69" t="s">
        <v>1505</v>
      </c>
      <c r="B495" s="58">
        <v>6022.8</v>
      </c>
      <c r="C495" s="56">
        <v>45626</v>
      </c>
      <c r="D495" s="56">
        <v>45626</v>
      </c>
      <c r="E495" s="56" t="s">
        <v>1495</v>
      </c>
      <c r="F495" s="56" t="s">
        <v>1098</v>
      </c>
      <c r="G495" s="59" t="s">
        <v>1419</v>
      </c>
    </row>
    <row r="496" spans="1:7" x14ac:dyDescent="0.25">
      <c r="A496" s="69" t="s">
        <v>1505</v>
      </c>
      <c r="B496" s="58">
        <v>80000</v>
      </c>
      <c r="C496" s="56">
        <v>45642</v>
      </c>
      <c r="D496" s="56">
        <v>45642</v>
      </c>
      <c r="E496" s="56" t="s">
        <v>1495</v>
      </c>
      <c r="F496" s="56" t="s">
        <v>1114</v>
      </c>
      <c r="G496" s="59" t="s">
        <v>1420</v>
      </c>
    </row>
    <row r="497" spans="1:7" x14ac:dyDescent="0.25">
      <c r="A497" s="69" t="s">
        <v>1040</v>
      </c>
      <c r="B497" s="58">
        <v>3218.96</v>
      </c>
      <c r="C497" s="56">
        <v>45322</v>
      </c>
      <c r="D497" s="56">
        <v>45322</v>
      </c>
      <c r="E497" s="56" t="s">
        <v>1495</v>
      </c>
      <c r="F497" s="56" t="s">
        <v>1098</v>
      </c>
      <c r="G497" s="59" t="s">
        <v>1386</v>
      </c>
    </row>
    <row r="498" spans="1:7" x14ac:dyDescent="0.25">
      <c r="A498" s="69" t="s">
        <v>1040</v>
      </c>
      <c r="B498" s="58">
        <v>19614.080000000002</v>
      </c>
      <c r="C498" s="56">
        <v>45412</v>
      </c>
      <c r="D498" s="56">
        <v>45412</v>
      </c>
      <c r="E498" s="56" t="s">
        <v>1495</v>
      </c>
      <c r="F498" s="56" t="s">
        <v>1098</v>
      </c>
      <c r="G498" s="59" t="s">
        <v>1421</v>
      </c>
    </row>
    <row r="499" spans="1:7" x14ac:dyDescent="0.25">
      <c r="A499" s="69" t="s">
        <v>1040</v>
      </c>
      <c r="B499" s="58">
        <v>39784.080000000002</v>
      </c>
      <c r="C499" s="56">
        <v>45443</v>
      </c>
      <c r="D499" s="56">
        <v>45443</v>
      </c>
      <c r="E499" s="56" t="s">
        <v>1495</v>
      </c>
      <c r="F499" s="56" t="s">
        <v>1098</v>
      </c>
      <c r="G499" s="59" t="s">
        <v>1422</v>
      </c>
    </row>
    <row r="500" spans="1:7" x14ac:dyDescent="0.25">
      <c r="A500" s="69" t="s">
        <v>1040</v>
      </c>
      <c r="B500" s="58">
        <v>9420.8799999999992</v>
      </c>
      <c r="C500" s="56">
        <v>45473</v>
      </c>
      <c r="D500" s="56">
        <v>45473</v>
      </c>
      <c r="E500" s="56" t="s">
        <v>1495</v>
      </c>
      <c r="F500" s="56" t="s">
        <v>1098</v>
      </c>
      <c r="G500" s="59" t="s">
        <v>1346</v>
      </c>
    </row>
    <row r="501" spans="1:7" x14ac:dyDescent="0.25">
      <c r="A501" s="69" t="s">
        <v>1040</v>
      </c>
      <c r="B501" s="58">
        <v>50000</v>
      </c>
      <c r="C501" s="56">
        <v>45502</v>
      </c>
      <c r="D501" s="56">
        <v>45502</v>
      </c>
      <c r="E501" s="56" t="s">
        <v>1495</v>
      </c>
      <c r="F501" s="56" t="s">
        <v>1114</v>
      </c>
      <c r="G501" s="63" t="s">
        <v>1423</v>
      </c>
    </row>
    <row r="502" spans="1:7" x14ac:dyDescent="0.25">
      <c r="A502" s="69" t="s">
        <v>1040</v>
      </c>
      <c r="B502" s="58">
        <v>117562.84000000003</v>
      </c>
      <c r="C502" s="56">
        <v>45504</v>
      </c>
      <c r="D502" s="56">
        <v>45504</v>
      </c>
      <c r="E502" s="56" t="s">
        <v>1495</v>
      </c>
      <c r="F502" s="56" t="s">
        <v>1098</v>
      </c>
      <c r="G502" s="59" t="s">
        <v>1347</v>
      </c>
    </row>
    <row r="503" spans="1:7" x14ac:dyDescent="0.25">
      <c r="A503" s="69" t="s">
        <v>1040</v>
      </c>
      <c r="B503" s="58">
        <v>50000</v>
      </c>
      <c r="C503" s="56">
        <v>45532</v>
      </c>
      <c r="D503" s="56">
        <v>45532</v>
      </c>
      <c r="E503" s="56" t="s">
        <v>1495</v>
      </c>
      <c r="F503" s="56" t="s">
        <v>1083</v>
      </c>
      <c r="G503" s="59" t="s">
        <v>1424</v>
      </c>
    </row>
    <row r="504" spans="1:7" x14ac:dyDescent="0.25">
      <c r="A504" s="69" t="s">
        <v>1040</v>
      </c>
      <c r="B504" s="58">
        <v>118716</v>
      </c>
      <c r="C504" s="57">
        <v>45535</v>
      </c>
      <c r="D504" s="57">
        <v>45535</v>
      </c>
      <c r="E504" s="56" t="s">
        <v>1495</v>
      </c>
      <c r="F504" s="56" t="s">
        <v>1098</v>
      </c>
      <c r="G504" s="59" t="s">
        <v>1348</v>
      </c>
    </row>
    <row r="505" spans="1:7" x14ac:dyDescent="0.25">
      <c r="A505" s="69" t="s">
        <v>1040</v>
      </c>
      <c r="B505" s="58">
        <v>50000</v>
      </c>
      <c r="C505" s="57">
        <v>45539</v>
      </c>
      <c r="D505" s="57">
        <v>45539</v>
      </c>
      <c r="E505" s="56" t="s">
        <v>1495</v>
      </c>
      <c r="F505" s="56" t="s">
        <v>1083</v>
      </c>
      <c r="G505" s="59" t="s">
        <v>1425</v>
      </c>
    </row>
    <row r="506" spans="1:7" x14ac:dyDescent="0.25">
      <c r="A506" s="69" t="s">
        <v>1040</v>
      </c>
      <c r="B506" s="58">
        <v>-50000</v>
      </c>
      <c r="C506" s="57">
        <v>45539</v>
      </c>
      <c r="D506" s="57">
        <v>45539</v>
      </c>
      <c r="E506" s="56" t="s">
        <v>1495</v>
      </c>
      <c r="F506" s="56" t="s">
        <v>1083</v>
      </c>
      <c r="G506" s="59" t="s">
        <v>1425</v>
      </c>
    </row>
    <row r="507" spans="1:7" x14ac:dyDescent="0.25">
      <c r="A507" s="69" t="s">
        <v>1040</v>
      </c>
      <c r="B507" s="58">
        <v>50000</v>
      </c>
      <c r="C507" s="56">
        <v>45539</v>
      </c>
      <c r="D507" s="56">
        <v>45539</v>
      </c>
      <c r="E507" s="56" t="s">
        <v>1495</v>
      </c>
      <c r="F507" s="56" t="s">
        <v>1114</v>
      </c>
      <c r="G507" s="59" t="s">
        <v>1426</v>
      </c>
    </row>
    <row r="508" spans="1:7" x14ac:dyDescent="0.25">
      <c r="A508" s="69" t="s">
        <v>1040</v>
      </c>
      <c r="B508" s="58">
        <v>50000</v>
      </c>
      <c r="C508" s="56">
        <v>45545</v>
      </c>
      <c r="D508" s="56">
        <v>45545</v>
      </c>
      <c r="E508" s="56" t="s">
        <v>1495</v>
      </c>
      <c r="F508" s="56" t="s">
        <v>1114</v>
      </c>
      <c r="G508" s="59" t="s">
        <v>1426</v>
      </c>
    </row>
    <row r="509" spans="1:7" x14ac:dyDescent="0.25">
      <c r="A509" s="69" t="s">
        <v>1040</v>
      </c>
      <c r="B509" s="58">
        <v>50000</v>
      </c>
      <c r="C509" s="56">
        <v>45545</v>
      </c>
      <c r="D509" s="56">
        <v>45551</v>
      </c>
      <c r="E509" s="56" t="s">
        <v>1495</v>
      </c>
      <c r="F509" s="56" t="s">
        <v>1083</v>
      </c>
      <c r="G509" s="59" t="s">
        <v>1427</v>
      </c>
    </row>
    <row r="510" spans="1:7" x14ac:dyDescent="0.25">
      <c r="A510" s="69" t="s">
        <v>1040</v>
      </c>
      <c r="B510" s="58">
        <v>-50000</v>
      </c>
      <c r="C510" s="56">
        <v>45545</v>
      </c>
      <c r="D510" s="56">
        <v>45551</v>
      </c>
      <c r="E510" s="56" t="s">
        <v>1495</v>
      </c>
      <c r="F510" s="56" t="s">
        <v>1083</v>
      </c>
      <c r="G510" s="59" t="s">
        <v>1427</v>
      </c>
    </row>
    <row r="511" spans="1:7" x14ac:dyDescent="0.25">
      <c r="A511" s="69" t="s">
        <v>1040</v>
      </c>
      <c r="B511" s="58">
        <v>50000</v>
      </c>
      <c r="C511" s="56">
        <v>45553</v>
      </c>
      <c r="D511" s="56">
        <v>45553</v>
      </c>
      <c r="E511" s="56" t="s">
        <v>1495</v>
      </c>
      <c r="F511" s="56" t="s">
        <v>1114</v>
      </c>
      <c r="G511" s="59" t="s">
        <v>1428</v>
      </c>
    </row>
    <row r="512" spans="1:7" x14ac:dyDescent="0.25">
      <c r="A512" s="69" t="s">
        <v>1040</v>
      </c>
      <c r="B512" s="58">
        <v>50000</v>
      </c>
      <c r="C512" s="56">
        <v>45553</v>
      </c>
      <c r="D512" s="56">
        <v>45558</v>
      </c>
      <c r="E512" s="56" t="s">
        <v>1495</v>
      </c>
      <c r="F512" s="56" t="s">
        <v>1083</v>
      </c>
      <c r="G512" s="59" t="s">
        <v>1429</v>
      </c>
    </row>
    <row r="513" spans="1:7" x14ac:dyDescent="0.25">
      <c r="A513" s="69" t="s">
        <v>1040</v>
      </c>
      <c r="B513" s="58">
        <v>-50000</v>
      </c>
      <c r="C513" s="56">
        <v>45553</v>
      </c>
      <c r="D513" s="56">
        <v>45565</v>
      </c>
      <c r="E513" s="56" t="s">
        <v>1495</v>
      </c>
      <c r="F513" s="56" t="s">
        <v>1083</v>
      </c>
      <c r="G513" s="59" t="s">
        <v>1430</v>
      </c>
    </row>
    <row r="514" spans="1:7" x14ac:dyDescent="0.25">
      <c r="A514" s="69" t="s">
        <v>1040</v>
      </c>
      <c r="B514" s="58">
        <v>50000</v>
      </c>
      <c r="C514" s="56">
        <v>45565</v>
      </c>
      <c r="D514" s="56">
        <v>45565</v>
      </c>
      <c r="E514" s="56" t="s">
        <v>1495</v>
      </c>
      <c r="F514" s="56" t="s">
        <v>1083</v>
      </c>
      <c r="G514" s="59" t="s">
        <v>1431</v>
      </c>
    </row>
    <row r="515" spans="1:7" x14ac:dyDescent="0.25">
      <c r="A515" s="69" t="s">
        <v>1040</v>
      </c>
      <c r="B515" s="58">
        <v>50000</v>
      </c>
      <c r="C515" s="56">
        <v>45553</v>
      </c>
      <c r="D515" s="56">
        <v>45565</v>
      </c>
      <c r="E515" s="56" t="s">
        <v>1495</v>
      </c>
      <c r="F515" s="56" t="s">
        <v>1083</v>
      </c>
      <c r="G515" s="59" t="s">
        <v>1430</v>
      </c>
    </row>
    <row r="516" spans="1:7" x14ac:dyDescent="0.25">
      <c r="A516" s="69" t="s">
        <v>1040</v>
      </c>
      <c r="B516" s="58">
        <v>-50000</v>
      </c>
      <c r="C516" s="56">
        <v>45553</v>
      </c>
      <c r="D516" s="56">
        <v>45558</v>
      </c>
      <c r="E516" s="56" t="s">
        <v>1495</v>
      </c>
      <c r="F516" s="56" t="s">
        <v>1083</v>
      </c>
      <c r="G516" s="59" t="s">
        <v>1429</v>
      </c>
    </row>
    <row r="517" spans="1:7" x14ac:dyDescent="0.25">
      <c r="A517" s="69" t="s">
        <v>1040</v>
      </c>
      <c r="B517" s="58">
        <v>50000</v>
      </c>
      <c r="C517" s="56">
        <v>45558</v>
      </c>
      <c r="D517" s="56">
        <v>45558</v>
      </c>
      <c r="E517" s="56" t="s">
        <v>1495</v>
      </c>
      <c r="F517" s="56" t="s">
        <v>1114</v>
      </c>
      <c r="G517" s="59" t="s">
        <v>1432</v>
      </c>
    </row>
    <row r="518" spans="1:7" x14ac:dyDescent="0.25">
      <c r="A518" s="69" t="s">
        <v>1040</v>
      </c>
      <c r="B518" s="58">
        <v>130514.39999999998</v>
      </c>
      <c r="C518" s="56">
        <v>45565</v>
      </c>
      <c r="D518" s="56">
        <v>45565</v>
      </c>
      <c r="E518" s="56" t="s">
        <v>1495</v>
      </c>
      <c r="F518" s="56" t="s">
        <v>1098</v>
      </c>
      <c r="G518" s="59" t="s">
        <v>1433</v>
      </c>
    </row>
    <row r="519" spans="1:7" x14ac:dyDescent="0.25">
      <c r="A519" s="69" t="s">
        <v>1040</v>
      </c>
      <c r="B519" s="58">
        <v>50000</v>
      </c>
      <c r="C519" s="56">
        <v>45566</v>
      </c>
      <c r="D519" s="56">
        <v>45567</v>
      </c>
      <c r="E519" s="56" t="s">
        <v>1495</v>
      </c>
      <c r="F519" s="56" t="s">
        <v>1083</v>
      </c>
      <c r="G519" s="59" t="s">
        <v>1434</v>
      </c>
    </row>
    <row r="520" spans="1:7" x14ac:dyDescent="0.25">
      <c r="A520" s="69" t="s">
        <v>1040</v>
      </c>
      <c r="B520" s="58">
        <v>50000</v>
      </c>
      <c r="C520" s="56">
        <v>45566</v>
      </c>
      <c r="D520" s="56">
        <v>45575</v>
      </c>
      <c r="E520" s="56" t="s">
        <v>1495</v>
      </c>
      <c r="F520" s="56" t="s">
        <v>1083</v>
      </c>
      <c r="G520" s="59" t="s">
        <v>1435</v>
      </c>
    </row>
    <row r="521" spans="1:7" x14ac:dyDescent="0.25">
      <c r="A521" s="69" t="s">
        <v>1040</v>
      </c>
      <c r="B521" s="58">
        <v>-50000</v>
      </c>
      <c r="C521" s="56">
        <v>45566</v>
      </c>
      <c r="D521" s="56">
        <v>45567</v>
      </c>
      <c r="E521" s="56" t="s">
        <v>1495</v>
      </c>
      <c r="F521" s="56" t="s">
        <v>1083</v>
      </c>
      <c r="G521" s="59" t="s">
        <v>1434</v>
      </c>
    </row>
    <row r="522" spans="1:7" x14ac:dyDescent="0.25">
      <c r="A522" s="69" t="s">
        <v>1040</v>
      </c>
      <c r="B522" s="58">
        <v>50000</v>
      </c>
      <c r="C522" s="56">
        <v>45567</v>
      </c>
      <c r="D522" s="56">
        <v>45567</v>
      </c>
      <c r="E522" s="56" t="s">
        <v>1495</v>
      </c>
      <c r="F522" s="56" t="s">
        <v>1114</v>
      </c>
      <c r="G522" s="59" t="s">
        <v>1436</v>
      </c>
    </row>
    <row r="523" spans="1:7" x14ac:dyDescent="0.25">
      <c r="A523" s="69" t="s">
        <v>1040</v>
      </c>
      <c r="B523" s="58">
        <v>-50000</v>
      </c>
      <c r="C523" s="56">
        <v>45566</v>
      </c>
      <c r="D523" s="56">
        <v>45575</v>
      </c>
      <c r="E523" s="56" t="s">
        <v>1495</v>
      </c>
      <c r="F523" s="56" t="s">
        <v>1083</v>
      </c>
      <c r="G523" s="59" t="s">
        <v>1435</v>
      </c>
    </row>
    <row r="524" spans="1:7" x14ac:dyDescent="0.25">
      <c r="A524" s="69" t="s">
        <v>1040</v>
      </c>
      <c r="B524" s="58">
        <v>50000</v>
      </c>
      <c r="C524" s="56">
        <v>45576</v>
      </c>
      <c r="D524" s="56">
        <v>45576</v>
      </c>
      <c r="E524" s="56" t="s">
        <v>1495</v>
      </c>
      <c r="F524" s="56" t="s">
        <v>1114</v>
      </c>
      <c r="G524" s="59" t="s">
        <v>1437</v>
      </c>
    </row>
    <row r="525" spans="1:7" x14ac:dyDescent="0.25">
      <c r="A525" s="69" t="s">
        <v>1040</v>
      </c>
      <c r="B525" s="58">
        <v>50000</v>
      </c>
      <c r="C525" s="56">
        <v>45576</v>
      </c>
      <c r="D525" s="56">
        <v>45579</v>
      </c>
      <c r="E525" s="56" t="s">
        <v>1495</v>
      </c>
      <c r="F525" s="56" t="s">
        <v>1083</v>
      </c>
      <c r="G525" s="59" t="s">
        <v>1438</v>
      </c>
    </row>
    <row r="526" spans="1:7" x14ac:dyDescent="0.25">
      <c r="A526" s="69" t="s">
        <v>1040</v>
      </c>
      <c r="B526" s="58">
        <v>50000</v>
      </c>
      <c r="C526" s="56">
        <v>45576</v>
      </c>
      <c r="D526" s="56">
        <v>45593</v>
      </c>
      <c r="E526" s="56" t="s">
        <v>1495</v>
      </c>
      <c r="F526" s="56" t="s">
        <v>1083</v>
      </c>
      <c r="G526" s="59" t="s">
        <v>1439</v>
      </c>
    </row>
    <row r="527" spans="1:7" x14ac:dyDescent="0.25">
      <c r="A527" s="69" t="s">
        <v>1040</v>
      </c>
      <c r="B527" s="58">
        <v>-50000</v>
      </c>
      <c r="C527" s="56">
        <v>45576</v>
      </c>
      <c r="D527" s="56">
        <v>45579</v>
      </c>
      <c r="E527" s="56" t="s">
        <v>1495</v>
      </c>
      <c r="F527" s="56" t="s">
        <v>1083</v>
      </c>
      <c r="G527" s="59" t="s">
        <v>1438</v>
      </c>
    </row>
    <row r="528" spans="1:7" x14ac:dyDescent="0.25">
      <c r="A528" s="69" t="s">
        <v>1040</v>
      </c>
      <c r="B528" s="58">
        <v>50000</v>
      </c>
      <c r="C528" s="56">
        <v>45579</v>
      </c>
      <c r="D528" s="56">
        <v>45579</v>
      </c>
      <c r="E528" s="56" t="s">
        <v>1495</v>
      </c>
      <c r="F528" s="56" t="s">
        <v>1114</v>
      </c>
      <c r="G528" s="59" t="s">
        <v>1440</v>
      </c>
    </row>
    <row r="529" spans="1:7" x14ac:dyDescent="0.25">
      <c r="A529" s="69" t="s">
        <v>1040</v>
      </c>
      <c r="B529" s="58">
        <v>50000</v>
      </c>
      <c r="C529" s="56">
        <v>45588</v>
      </c>
      <c r="D529" s="56">
        <v>45588</v>
      </c>
      <c r="E529" s="56" t="s">
        <v>1495</v>
      </c>
      <c r="F529" s="56" t="s">
        <v>1114</v>
      </c>
      <c r="G529" s="63" t="s">
        <v>1441</v>
      </c>
    </row>
    <row r="530" spans="1:7" x14ac:dyDescent="0.25">
      <c r="A530" s="69" t="s">
        <v>1040</v>
      </c>
      <c r="B530" s="58">
        <v>50000</v>
      </c>
      <c r="C530" s="56">
        <v>45588</v>
      </c>
      <c r="D530" s="56">
        <v>45597</v>
      </c>
      <c r="E530" s="56" t="s">
        <v>1495</v>
      </c>
      <c r="F530" s="56" t="s">
        <v>1083</v>
      </c>
      <c r="G530" s="63" t="s">
        <v>1442</v>
      </c>
    </row>
    <row r="531" spans="1:7" x14ac:dyDescent="0.25">
      <c r="A531" s="69" t="s">
        <v>1040</v>
      </c>
      <c r="B531" s="58">
        <v>-50000</v>
      </c>
      <c r="C531" s="56">
        <v>45576</v>
      </c>
      <c r="D531" s="56">
        <v>45593</v>
      </c>
      <c r="E531" s="56" t="s">
        <v>1495</v>
      </c>
      <c r="F531" s="56" t="s">
        <v>1083</v>
      </c>
      <c r="G531" s="59" t="s">
        <v>1439</v>
      </c>
    </row>
    <row r="532" spans="1:7" x14ac:dyDescent="0.25">
      <c r="A532" s="69" t="s">
        <v>1040</v>
      </c>
      <c r="B532" s="58">
        <v>50000</v>
      </c>
      <c r="C532" s="56">
        <v>45593</v>
      </c>
      <c r="D532" s="56">
        <v>45593</v>
      </c>
      <c r="E532" s="56" t="s">
        <v>1495</v>
      </c>
      <c r="F532" s="56" t="s">
        <v>1114</v>
      </c>
      <c r="G532" s="59" t="s">
        <v>1443</v>
      </c>
    </row>
    <row r="533" spans="1:7" x14ac:dyDescent="0.25">
      <c r="A533" s="69" t="s">
        <v>1040</v>
      </c>
      <c r="B533" s="58">
        <v>0</v>
      </c>
      <c r="C533" s="56">
        <v>45596</v>
      </c>
      <c r="D533" s="56">
        <v>45606</v>
      </c>
      <c r="E533" s="56" t="s">
        <v>1495</v>
      </c>
      <c r="F533" s="56" t="s">
        <v>1083</v>
      </c>
      <c r="G533" s="63" t="s">
        <v>1444</v>
      </c>
    </row>
    <row r="534" spans="1:7" x14ac:dyDescent="0.25">
      <c r="A534" s="69" t="s">
        <v>1040</v>
      </c>
      <c r="B534" s="58">
        <v>-50000</v>
      </c>
      <c r="C534" s="56">
        <v>45588</v>
      </c>
      <c r="D534" s="56">
        <v>45597</v>
      </c>
      <c r="E534" s="56" t="s">
        <v>1495</v>
      </c>
      <c r="F534" s="56" t="s">
        <v>1083</v>
      </c>
      <c r="G534" s="63" t="s">
        <v>1442</v>
      </c>
    </row>
    <row r="535" spans="1:7" x14ac:dyDescent="0.25">
      <c r="A535" s="69" t="s">
        <v>1040</v>
      </c>
      <c r="B535" s="58">
        <v>50000</v>
      </c>
      <c r="C535" s="56">
        <v>45597</v>
      </c>
      <c r="D535" s="56">
        <v>45597</v>
      </c>
      <c r="E535" s="56" t="s">
        <v>1495</v>
      </c>
      <c r="F535" s="56" t="s">
        <v>1114</v>
      </c>
      <c r="G535" s="63" t="s">
        <v>1445</v>
      </c>
    </row>
    <row r="536" spans="1:7" x14ac:dyDescent="0.25">
      <c r="A536" s="69" t="s">
        <v>1040</v>
      </c>
      <c r="B536" s="58">
        <v>40000</v>
      </c>
      <c r="C536" s="56">
        <v>45601</v>
      </c>
      <c r="D536" s="56">
        <v>45601</v>
      </c>
      <c r="E536" s="56" t="s">
        <v>1495</v>
      </c>
      <c r="F536" s="56" t="s">
        <v>1083</v>
      </c>
      <c r="G536" s="59" t="s">
        <v>1446</v>
      </c>
    </row>
    <row r="537" spans="1:7" x14ac:dyDescent="0.25">
      <c r="A537" s="69" t="s">
        <v>1040</v>
      </c>
      <c r="B537" s="58">
        <v>50000</v>
      </c>
      <c r="C537" s="56">
        <v>45601</v>
      </c>
      <c r="D537" s="56">
        <v>45601</v>
      </c>
      <c r="E537" s="56" t="s">
        <v>1495</v>
      </c>
      <c r="F537" s="56" t="s">
        <v>1083</v>
      </c>
      <c r="G537" s="59" t="s">
        <v>1447</v>
      </c>
    </row>
    <row r="538" spans="1:7" x14ac:dyDescent="0.25">
      <c r="A538" s="69" t="s">
        <v>1040</v>
      </c>
      <c r="B538" s="58">
        <v>-40000</v>
      </c>
      <c r="C538" s="56">
        <v>45601</v>
      </c>
      <c r="D538" s="56">
        <v>45601</v>
      </c>
      <c r="E538" s="56" t="s">
        <v>1495</v>
      </c>
      <c r="F538" s="56" t="s">
        <v>1083</v>
      </c>
      <c r="G538" s="59" t="s">
        <v>1446</v>
      </c>
    </row>
    <row r="539" spans="1:7" x14ac:dyDescent="0.25">
      <c r="A539" s="69" t="s">
        <v>1040</v>
      </c>
      <c r="B539" s="58">
        <v>-50000</v>
      </c>
      <c r="C539" s="56">
        <v>45601</v>
      </c>
      <c r="D539" s="56">
        <v>45601</v>
      </c>
      <c r="E539" s="56" t="s">
        <v>1495</v>
      </c>
      <c r="F539" s="56" t="s">
        <v>1083</v>
      </c>
      <c r="G539" s="59" t="s">
        <v>1447</v>
      </c>
    </row>
    <row r="540" spans="1:7" x14ac:dyDescent="0.25">
      <c r="A540" s="69" t="s">
        <v>1040</v>
      </c>
      <c r="B540" s="58">
        <v>40000</v>
      </c>
      <c r="C540" s="56">
        <v>45601</v>
      </c>
      <c r="D540" s="56">
        <v>45601</v>
      </c>
      <c r="E540" s="56" t="s">
        <v>1495</v>
      </c>
      <c r="F540" s="56" t="s">
        <v>1114</v>
      </c>
      <c r="G540" s="59" t="s">
        <v>1448</v>
      </c>
    </row>
    <row r="541" spans="1:7" x14ac:dyDescent="0.25">
      <c r="A541" s="69" t="s">
        <v>1040</v>
      </c>
      <c r="B541" s="58">
        <v>50000</v>
      </c>
      <c r="C541" s="56">
        <v>45601</v>
      </c>
      <c r="D541" s="56">
        <v>45601</v>
      </c>
      <c r="E541" s="56" t="s">
        <v>1495</v>
      </c>
      <c r="F541" s="56" t="s">
        <v>1114</v>
      </c>
      <c r="G541" s="59" t="s">
        <v>1449</v>
      </c>
    </row>
    <row r="542" spans="1:7" x14ac:dyDescent="0.25">
      <c r="A542" s="69" t="s">
        <v>1040</v>
      </c>
      <c r="B542" s="58">
        <v>76566.240000000005</v>
      </c>
      <c r="C542" s="56">
        <v>45596</v>
      </c>
      <c r="D542" s="56">
        <v>45596</v>
      </c>
      <c r="E542" s="56" t="s">
        <v>1495</v>
      </c>
      <c r="F542" s="56" t="s">
        <v>1098</v>
      </c>
      <c r="G542" s="59" t="s">
        <v>1450</v>
      </c>
    </row>
    <row r="543" spans="1:7" x14ac:dyDescent="0.25">
      <c r="A543" s="69" t="s">
        <v>1040</v>
      </c>
      <c r="B543" s="58">
        <v>50000</v>
      </c>
      <c r="C543" s="56">
        <v>45616</v>
      </c>
      <c r="D543" s="56">
        <v>45616</v>
      </c>
      <c r="E543" s="56" t="s">
        <v>1495</v>
      </c>
      <c r="F543" s="56" t="s">
        <v>1083</v>
      </c>
      <c r="G543" s="59" t="s">
        <v>1451</v>
      </c>
    </row>
    <row r="544" spans="1:7" x14ac:dyDescent="0.25">
      <c r="A544" s="69" t="s">
        <v>1040</v>
      </c>
      <c r="B544" s="58">
        <v>-50000</v>
      </c>
      <c r="C544" s="56">
        <v>45616</v>
      </c>
      <c r="D544" s="56">
        <v>45616</v>
      </c>
      <c r="E544" s="56" t="s">
        <v>1495</v>
      </c>
      <c r="F544" s="56" t="s">
        <v>1083</v>
      </c>
      <c r="G544" s="59" t="s">
        <v>1451</v>
      </c>
    </row>
    <row r="545" spans="1:7" x14ac:dyDescent="0.25">
      <c r="A545" s="69" t="s">
        <v>1040</v>
      </c>
      <c r="B545" s="58">
        <v>50000</v>
      </c>
      <c r="C545" s="56">
        <v>45616</v>
      </c>
      <c r="D545" s="56">
        <v>45616</v>
      </c>
      <c r="E545" s="56" t="s">
        <v>1495</v>
      </c>
      <c r="F545" s="56" t="s">
        <v>1114</v>
      </c>
      <c r="G545" s="59" t="s">
        <v>1452</v>
      </c>
    </row>
    <row r="546" spans="1:7" x14ac:dyDescent="0.25">
      <c r="A546" s="69" t="s">
        <v>1040</v>
      </c>
      <c r="B546" s="58">
        <v>50000</v>
      </c>
      <c r="C546" s="56">
        <v>45617</v>
      </c>
      <c r="D546" s="56">
        <v>45617</v>
      </c>
      <c r="E546" s="56" t="s">
        <v>1495</v>
      </c>
      <c r="F546" s="56" t="s">
        <v>1083</v>
      </c>
      <c r="G546" s="59" t="s">
        <v>1453</v>
      </c>
    </row>
    <row r="547" spans="1:7" x14ac:dyDescent="0.25">
      <c r="A547" s="69" t="s">
        <v>1040</v>
      </c>
      <c r="B547" s="58">
        <v>-50000</v>
      </c>
      <c r="C547" s="56">
        <v>45617</v>
      </c>
      <c r="D547" s="56">
        <v>45617</v>
      </c>
      <c r="E547" s="56" t="s">
        <v>1495</v>
      </c>
      <c r="F547" s="56" t="s">
        <v>1083</v>
      </c>
      <c r="G547" s="59" t="s">
        <v>1453</v>
      </c>
    </row>
    <row r="548" spans="1:7" x14ac:dyDescent="0.25">
      <c r="A548" s="69" t="s">
        <v>1040</v>
      </c>
      <c r="B548" s="58">
        <v>50000</v>
      </c>
      <c r="C548" s="56">
        <v>45617</v>
      </c>
      <c r="D548" s="56">
        <v>45617</v>
      </c>
      <c r="E548" s="56" t="s">
        <v>1495</v>
      </c>
      <c r="F548" s="56" t="s">
        <v>1083</v>
      </c>
      <c r="G548" s="59" t="s">
        <v>1453</v>
      </c>
    </row>
    <row r="549" spans="1:7" x14ac:dyDescent="0.25">
      <c r="A549" s="69" t="s">
        <v>1040</v>
      </c>
      <c r="B549" s="58">
        <v>50000</v>
      </c>
      <c r="C549" s="56">
        <v>45625</v>
      </c>
      <c r="D549" s="56">
        <v>45625</v>
      </c>
      <c r="E549" s="56" t="s">
        <v>1495</v>
      </c>
      <c r="F549" s="56" t="s">
        <v>1083</v>
      </c>
      <c r="G549" s="59" t="s">
        <v>1454</v>
      </c>
    </row>
    <row r="550" spans="1:7" x14ac:dyDescent="0.25">
      <c r="A550" s="69" t="s">
        <v>1040</v>
      </c>
      <c r="B550" s="58">
        <v>-50000</v>
      </c>
      <c r="C550" s="56">
        <v>45625</v>
      </c>
      <c r="D550" s="56">
        <v>45625</v>
      </c>
      <c r="E550" s="56" t="s">
        <v>1495</v>
      </c>
      <c r="F550" s="56" t="s">
        <v>1083</v>
      </c>
      <c r="G550" s="59" t="s">
        <v>1454</v>
      </c>
    </row>
    <row r="551" spans="1:7" x14ac:dyDescent="0.25">
      <c r="A551" s="69" t="s">
        <v>1040</v>
      </c>
      <c r="B551" s="58">
        <v>50000</v>
      </c>
      <c r="C551" s="56">
        <v>45628</v>
      </c>
      <c r="D551" s="56">
        <v>45628</v>
      </c>
      <c r="E551" s="56" t="s">
        <v>1495</v>
      </c>
      <c r="F551" s="56" t="s">
        <v>1114</v>
      </c>
      <c r="G551" s="59" t="s">
        <v>1454</v>
      </c>
    </row>
    <row r="552" spans="1:7" x14ac:dyDescent="0.25">
      <c r="A552" s="69" t="s">
        <v>1040</v>
      </c>
      <c r="B552" s="58">
        <v>63398.16</v>
      </c>
      <c r="C552" s="56">
        <v>45626</v>
      </c>
      <c r="D552" s="56">
        <v>45626</v>
      </c>
      <c r="E552" s="56" t="s">
        <v>1495</v>
      </c>
      <c r="F552" s="56" t="s">
        <v>1098</v>
      </c>
      <c r="G552" s="59" t="s">
        <v>1455</v>
      </c>
    </row>
    <row r="553" spans="1:7" x14ac:dyDescent="0.25">
      <c r="A553" s="69" t="s">
        <v>1040</v>
      </c>
      <c r="B553" s="58">
        <v>50000</v>
      </c>
      <c r="C553" s="56">
        <v>45635</v>
      </c>
      <c r="D553" s="56">
        <v>45635</v>
      </c>
      <c r="E553" s="56" t="s">
        <v>1495</v>
      </c>
      <c r="F553" s="56" t="s">
        <v>1083</v>
      </c>
      <c r="G553" s="63" t="s">
        <v>1456</v>
      </c>
    </row>
    <row r="554" spans="1:7" x14ac:dyDescent="0.25">
      <c r="A554" s="69" t="s">
        <v>1040</v>
      </c>
      <c r="B554" s="58">
        <v>-50000</v>
      </c>
      <c r="C554" s="56">
        <v>45635</v>
      </c>
      <c r="D554" s="56">
        <v>45635</v>
      </c>
      <c r="E554" s="56" t="s">
        <v>1495</v>
      </c>
      <c r="F554" s="56" t="s">
        <v>1083</v>
      </c>
      <c r="G554" s="63" t="s">
        <v>1456</v>
      </c>
    </row>
    <row r="555" spans="1:7" x14ac:dyDescent="0.25">
      <c r="A555" s="69" t="s">
        <v>1040</v>
      </c>
      <c r="B555" s="58">
        <v>50000</v>
      </c>
      <c r="C555" s="56">
        <v>45635</v>
      </c>
      <c r="D555" s="56">
        <v>45635</v>
      </c>
      <c r="E555" s="56" t="s">
        <v>1495</v>
      </c>
      <c r="F555" s="56" t="s">
        <v>1114</v>
      </c>
      <c r="G555" s="63" t="s">
        <v>1457</v>
      </c>
    </row>
    <row r="556" spans="1:7" x14ac:dyDescent="0.25">
      <c r="A556" s="69" t="s">
        <v>1040</v>
      </c>
      <c r="B556" s="58">
        <v>50000</v>
      </c>
      <c r="C556" s="56">
        <v>45642</v>
      </c>
      <c r="D556" s="56">
        <v>45642</v>
      </c>
      <c r="E556" s="56" t="s">
        <v>1495</v>
      </c>
      <c r="F556" s="56" t="s">
        <v>1083</v>
      </c>
      <c r="G556" s="63" t="s">
        <v>1458</v>
      </c>
    </row>
    <row r="557" spans="1:7" x14ac:dyDescent="0.25">
      <c r="A557" s="69" t="s">
        <v>1040</v>
      </c>
      <c r="B557" s="58">
        <v>-50000</v>
      </c>
      <c r="C557" s="56">
        <v>45642</v>
      </c>
      <c r="D557" s="56">
        <v>45642</v>
      </c>
      <c r="E557" s="56" t="s">
        <v>1495</v>
      </c>
      <c r="F557" s="56" t="s">
        <v>1083</v>
      </c>
      <c r="G557" s="63" t="s">
        <v>1458</v>
      </c>
    </row>
    <row r="558" spans="1:7" x14ac:dyDescent="0.25">
      <c r="A558" s="69" t="s">
        <v>1040</v>
      </c>
      <c r="B558" s="58">
        <v>50000</v>
      </c>
      <c r="C558" s="56">
        <v>45642</v>
      </c>
      <c r="D558" s="56">
        <v>45642</v>
      </c>
      <c r="E558" s="56" t="s">
        <v>1495</v>
      </c>
      <c r="F558" s="56" t="s">
        <v>1114</v>
      </c>
      <c r="G558" s="63" t="s">
        <v>1459</v>
      </c>
    </row>
    <row r="559" spans="1:7" x14ac:dyDescent="0.25">
      <c r="A559" s="69" t="s">
        <v>1040</v>
      </c>
      <c r="B559" s="58">
        <v>50000</v>
      </c>
      <c r="C559" s="56">
        <v>45649</v>
      </c>
      <c r="D559" s="56">
        <v>45649</v>
      </c>
      <c r="E559" s="56" t="s">
        <v>1495</v>
      </c>
      <c r="F559" s="56" t="s">
        <v>1083</v>
      </c>
      <c r="G559" s="63" t="s">
        <v>1460</v>
      </c>
    </row>
    <row r="560" spans="1:7" x14ac:dyDescent="0.25">
      <c r="A560" s="69" t="s">
        <v>1040</v>
      </c>
      <c r="B560" s="58">
        <v>50000</v>
      </c>
      <c r="C560" s="56">
        <v>45649</v>
      </c>
      <c r="D560" s="56">
        <v>45656</v>
      </c>
      <c r="E560" s="56" t="s">
        <v>1495</v>
      </c>
      <c r="F560" s="56" t="s">
        <v>1083</v>
      </c>
      <c r="G560" s="63" t="s">
        <v>1461</v>
      </c>
    </row>
    <row r="561" spans="1:7" x14ac:dyDescent="0.25">
      <c r="A561" s="69" t="s">
        <v>1040</v>
      </c>
      <c r="B561" s="58">
        <v>-50000</v>
      </c>
      <c r="C561" s="56">
        <v>45649</v>
      </c>
      <c r="D561" s="56">
        <v>45649</v>
      </c>
      <c r="E561" s="56" t="s">
        <v>1495</v>
      </c>
      <c r="F561" s="56" t="s">
        <v>1083</v>
      </c>
      <c r="G561" s="63" t="s">
        <v>1460</v>
      </c>
    </row>
    <row r="562" spans="1:7" x14ac:dyDescent="0.25">
      <c r="A562" s="69" t="s">
        <v>1040</v>
      </c>
      <c r="B562" s="58">
        <v>50000</v>
      </c>
      <c r="C562" s="56">
        <v>45649</v>
      </c>
      <c r="D562" s="56">
        <v>45649</v>
      </c>
      <c r="E562" s="56" t="s">
        <v>1495</v>
      </c>
      <c r="F562" s="56" t="s">
        <v>1114</v>
      </c>
      <c r="G562" s="63" t="s">
        <v>1462</v>
      </c>
    </row>
    <row r="563" spans="1:7" x14ac:dyDescent="0.25">
      <c r="A563" s="69" t="s">
        <v>1041</v>
      </c>
      <c r="B563" s="58">
        <v>20000</v>
      </c>
      <c r="C563" s="56">
        <v>45371</v>
      </c>
      <c r="D563" s="56">
        <v>45371</v>
      </c>
      <c r="E563" s="56" t="s">
        <v>1495</v>
      </c>
      <c r="F563" s="56" t="s">
        <v>1114</v>
      </c>
      <c r="G563" s="59" t="s">
        <v>1463</v>
      </c>
    </row>
    <row r="564" spans="1:7" x14ac:dyDescent="0.25">
      <c r="A564" s="69" t="s">
        <v>1041</v>
      </c>
      <c r="B564" s="58">
        <v>29132.720000000001</v>
      </c>
      <c r="C564" s="56">
        <v>45412</v>
      </c>
      <c r="D564" s="56">
        <v>45412</v>
      </c>
      <c r="E564" s="56" t="s">
        <v>1495</v>
      </c>
      <c r="F564" s="56" t="s">
        <v>1098</v>
      </c>
      <c r="G564" s="59" t="s">
        <v>1421</v>
      </c>
    </row>
    <row r="565" spans="1:7" x14ac:dyDescent="0.25">
      <c r="A565" s="69" t="s">
        <v>1041</v>
      </c>
      <c r="B565" s="58">
        <v>80953.759999999995</v>
      </c>
      <c r="C565" s="56">
        <v>45443</v>
      </c>
      <c r="D565" s="56">
        <v>45443</v>
      </c>
      <c r="E565" s="56" t="s">
        <v>1495</v>
      </c>
      <c r="F565" s="56" t="s">
        <v>1098</v>
      </c>
      <c r="G565" s="59" t="s">
        <v>1422</v>
      </c>
    </row>
    <row r="566" spans="1:7" x14ac:dyDescent="0.25">
      <c r="A566" s="69" t="s">
        <v>1041</v>
      </c>
      <c r="B566" s="58">
        <v>31516.400000000005</v>
      </c>
      <c r="C566" s="56">
        <v>45473</v>
      </c>
      <c r="D566" s="56">
        <v>45473</v>
      </c>
      <c r="E566" s="56" t="s">
        <v>1495</v>
      </c>
      <c r="F566" s="56" t="s">
        <v>1098</v>
      </c>
      <c r="G566" s="59" t="s">
        <v>1346</v>
      </c>
    </row>
    <row r="567" spans="1:7" x14ac:dyDescent="0.25">
      <c r="A567" s="69" t="s">
        <v>1041</v>
      </c>
      <c r="B567" s="58">
        <v>56205.880000000005</v>
      </c>
      <c r="C567" s="56">
        <v>45504</v>
      </c>
      <c r="D567" s="56">
        <v>45504</v>
      </c>
      <c r="E567" s="56" t="s">
        <v>1495</v>
      </c>
      <c r="F567" s="56" t="s">
        <v>1098</v>
      </c>
      <c r="G567" s="59" t="s">
        <v>1347</v>
      </c>
    </row>
    <row r="568" spans="1:7" x14ac:dyDescent="0.25">
      <c r="A568" s="69" t="s">
        <v>1041</v>
      </c>
      <c r="B568" s="58">
        <v>16212.960000000001</v>
      </c>
      <c r="C568" s="56">
        <v>45535</v>
      </c>
      <c r="D568" s="56">
        <v>45535</v>
      </c>
      <c r="E568" s="56" t="s">
        <v>1495</v>
      </c>
      <c r="F568" s="56" t="s">
        <v>1098</v>
      </c>
      <c r="G568" s="59" t="s">
        <v>1348</v>
      </c>
    </row>
    <row r="569" spans="1:7" x14ac:dyDescent="0.25">
      <c r="A569" s="69" t="s">
        <v>1041</v>
      </c>
      <c r="B569" s="58">
        <v>-30000.000000000004</v>
      </c>
      <c r="C569" s="56">
        <v>45572</v>
      </c>
      <c r="D569" s="56">
        <v>45572</v>
      </c>
      <c r="E569" s="56" t="s">
        <v>1495</v>
      </c>
      <c r="F569" s="56" t="s">
        <v>1045</v>
      </c>
      <c r="G569" s="59" t="s">
        <v>1464</v>
      </c>
    </row>
    <row r="570" spans="1:7" x14ac:dyDescent="0.25">
      <c r="A570" s="69" t="s">
        <v>1041</v>
      </c>
      <c r="B570" s="58">
        <v>13111.2</v>
      </c>
      <c r="C570" s="56">
        <v>45595</v>
      </c>
      <c r="D570" s="56">
        <v>45595</v>
      </c>
      <c r="E570" s="56" t="s">
        <v>1495</v>
      </c>
      <c r="F570" s="56" t="s">
        <v>1098</v>
      </c>
      <c r="G570" s="59" t="s">
        <v>1450</v>
      </c>
    </row>
    <row r="571" spans="1:7" x14ac:dyDescent="0.25">
      <c r="A571" s="69" t="s">
        <v>1041</v>
      </c>
      <c r="B571" s="58">
        <v>17961.84</v>
      </c>
      <c r="C571" s="56">
        <v>45626</v>
      </c>
      <c r="D571" s="56">
        <v>45626</v>
      </c>
      <c r="E571" s="56" t="s">
        <v>1495</v>
      </c>
      <c r="F571" s="56" t="s">
        <v>1098</v>
      </c>
      <c r="G571" s="59" t="s">
        <v>1455</v>
      </c>
    </row>
    <row r="572" spans="1:7" x14ac:dyDescent="0.25">
      <c r="A572" s="69" t="s">
        <v>1036</v>
      </c>
      <c r="B572" s="58">
        <v>50000</v>
      </c>
      <c r="C572" s="56">
        <v>45490</v>
      </c>
      <c r="D572" s="56">
        <v>45490</v>
      </c>
      <c r="E572" s="56" t="s">
        <v>1495</v>
      </c>
      <c r="F572" s="56" t="s">
        <v>1114</v>
      </c>
      <c r="G572" s="59" t="s">
        <v>1465</v>
      </c>
    </row>
    <row r="573" spans="1:7" x14ac:dyDescent="0.25">
      <c r="A573" s="69" t="s">
        <v>130</v>
      </c>
      <c r="B573" s="58">
        <v>7800</v>
      </c>
      <c r="C573" s="56">
        <v>45313</v>
      </c>
      <c r="D573" s="56">
        <v>45313</v>
      </c>
      <c r="E573" s="56" t="s">
        <v>1495</v>
      </c>
      <c r="F573" s="56" t="s">
        <v>1114</v>
      </c>
      <c r="G573" s="59" t="s">
        <v>1466</v>
      </c>
    </row>
    <row r="574" spans="1:7" x14ac:dyDescent="0.25">
      <c r="A574" s="69" t="s">
        <v>130</v>
      </c>
      <c r="B574" s="58">
        <v>5650</v>
      </c>
      <c r="C574" s="56">
        <v>45315</v>
      </c>
      <c r="D574" s="56">
        <v>45315</v>
      </c>
      <c r="E574" s="56" t="s">
        <v>1495</v>
      </c>
      <c r="F574" s="56" t="s">
        <v>1114</v>
      </c>
      <c r="G574" s="59" t="s">
        <v>1467</v>
      </c>
    </row>
    <row r="575" spans="1:7" x14ac:dyDescent="0.25">
      <c r="A575" s="69" t="s">
        <v>1506</v>
      </c>
      <c r="B575" s="58">
        <v>30000</v>
      </c>
      <c r="C575" s="56">
        <v>45435</v>
      </c>
      <c r="D575" s="56">
        <v>45435</v>
      </c>
      <c r="E575" s="56" t="s">
        <v>1495</v>
      </c>
      <c r="F575" s="56" t="s">
        <v>1114</v>
      </c>
      <c r="G575" s="59" t="s">
        <v>1468</v>
      </c>
    </row>
    <row r="576" spans="1:7" x14ac:dyDescent="0.25">
      <c r="A576" s="69" t="s">
        <v>1506</v>
      </c>
      <c r="B576" s="58">
        <v>18000</v>
      </c>
      <c r="C576" s="56">
        <v>45439</v>
      </c>
      <c r="D576" s="56">
        <v>45439</v>
      </c>
      <c r="E576" s="56" t="s">
        <v>1495</v>
      </c>
      <c r="F576" s="56" t="s">
        <v>1114</v>
      </c>
      <c r="G576" s="59" t="s">
        <v>1469</v>
      </c>
    </row>
    <row r="577" spans="1:7" x14ac:dyDescent="0.25">
      <c r="A577" s="69" t="s">
        <v>1506</v>
      </c>
      <c r="B577" s="58">
        <v>30000</v>
      </c>
      <c r="C577" s="56">
        <v>45442</v>
      </c>
      <c r="D577" s="56">
        <v>45442</v>
      </c>
      <c r="E577" s="56" t="s">
        <v>1495</v>
      </c>
      <c r="F577" s="56" t="s">
        <v>1114</v>
      </c>
      <c r="G577" s="59" t="s">
        <v>1470</v>
      </c>
    </row>
    <row r="578" spans="1:7" x14ac:dyDescent="0.25">
      <c r="A578" s="69" t="s">
        <v>1506</v>
      </c>
      <c r="B578" s="58">
        <v>30000</v>
      </c>
      <c r="C578" s="56">
        <v>45475</v>
      </c>
      <c r="D578" s="56">
        <v>45475</v>
      </c>
      <c r="E578" s="56" t="s">
        <v>1495</v>
      </c>
      <c r="F578" s="56" t="s">
        <v>1114</v>
      </c>
      <c r="G578" s="59" t="s">
        <v>1471</v>
      </c>
    </row>
    <row r="579" spans="1:7" x14ac:dyDescent="0.25">
      <c r="A579" s="69" t="s">
        <v>1506</v>
      </c>
      <c r="B579" s="58">
        <v>15000</v>
      </c>
      <c r="C579" s="56">
        <v>45479</v>
      </c>
      <c r="D579" s="56">
        <v>45479</v>
      </c>
      <c r="E579" s="56" t="s">
        <v>1495</v>
      </c>
      <c r="F579" s="56" t="s">
        <v>1114</v>
      </c>
      <c r="G579" s="59" t="s">
        <v>1472</v>
      </c>
    </row>
    <row r="580" spans="1:7" x14ac:dyDescent="0.25">
      <c r="A580" s="69" t="s">
        <v>1506</v>
      </c>
      <c r="B580" s="58">
        <v>25000</v>
      </c>
      <c r="C580" s="56">
        <v>45483</v>
      </c>
      <c r="D580" s="56">
        <v>45483</v>
      </c>
      <c r="E580" s="56" t="s">
        <v>1495</v>
      </c>
      <c r="F580" s="56" t="s">
        <v>1114</v>
      </c>
      <c r="G580" s="59" t="s">
        <v>1473</v>
      </c>
    </row>
    <row r="581" spans="1:7" x14ac:dyDescent="0.25">
      <c r="A581" s="69" t="s">
        <v>1506</v>
      </c>
      <c r="B581" s="58">
        <v>10000</v>
      </c>
      <c r="C581" s="56">
        <v>45485</v>
      </c>
      <c r="D581" s="56">
        <v>45485</v>
      </c>
      <c r="E581" s="56" t="s">
        <v>1495</v>
      </c>
      <c r="F581" s="56" t="s">
        <v>1114</v>
      </c>
      <c r="G581" s="59" t="s">
        <v>1474</v>
      </c>
    </row>
    <row r="582" spans="1:7" x14ac:dyDescent="0.25">
      <c r="A582" s="69" t="s">
        <v>1506</v>
      </c>
      <c r="B582" s="58">
        <v>20000</v>
      </c>
      <c r="C582" s="56">
        <v>45492</v>
      </c>
      <c r="D582" s="56">
        <v>45492</v>
      </c>
      <c r="E582" s="56" t="s">
        <v>1495</v>
      </c>
      <c r="F582" s="56" t="s">
        <v>1114</v>
      </c>
      <c r="G582" s="59" t="s">
        <v>1475</v>
      </c>
    </row>
    <row r="583" spans="1:7" x14ac:dyDescent="0.25">
      <c r="A583" s="69" t="s">
        <v>1506</v>
      </c>
      <c r="B583" s="58">
        <v>20000</v>
      </c>
      <c r="C583" s="56">
        <v>45495</v>
      </c>
      <c r="D583" s="56">
        <v>45495</v>
      </c>
      <c r="E583" s="56" t="s">
        <v>1495</v>
      </c>
      <c r="F583" s="56" t="s">
        <v>1114</v>
      </c>
      <c r="G583" s="59" t="s">
        <v>1476</v>
      </c>
    </row>
    <row r="584" spans="1:7" x14ac:dyDescent="0.25">
      <c r="A584" s="69" t="s">
        <v>1506</v>
      </c>
      <c r="B584" s="58">
        <v>5500</v>
      </c>
      <c r="C584" s="56">
        <v>45497</v>
      </c>
      <c r="D584" s="56">
        <v>45497</v>
      </c>
      <c r="E584" s="56" t="s">
        <v>1495</v>
      </c>
      <c r="F584" s="56" t="s">
        <v>1114</v>
      </c>
      <c r="G584" s="59" t="s">
        <v>1477</v>
      </c>
    </row>
    <row r="585" spans="1:7" x14ac:dyDescent="0.25">
      <c r="A585" s="69" t="s">
        <v>1506</v>
      </c>
      <c r="B585" s="58">
        <v>8600</v>
      </c>
      <c r="C585" s="56">
        <v>45498</v>
      </c>
      <c r="D585" s="56">
        <v>45498</v>
      </c>
      <c r="E585" s="56" t="s">
        <v>1495</v>
      </c>
      <c r="F585" s="56" t="s">
        <v>1114</v>
      </c>
      <c r="G585" s="59" t="s">
        <v>1478</v>
      </c>
    </row>
    <row r="586" spans="1:7" x14ac:dyDescent="0.25">
      <c r="A586" s="69" t="s">
        <v>1506</v>
      </c>
      <c r="B586" s="58">
        <v>8600</v>
      </c>
      <c r="C586" s="56">
        <v>45499</v>
      </c>
      <c r="D586" s="56">
        <v>45499</v>
      </c>
      <c r="E586" s="56" t="s">
        <v>1495</v>
      </c>
      <c r="F586" s="56" t="s">
        <v>1114</v>
      </c>
      <c r="G586" s="59" t="s">
        <v>1479</v>
      </c>
    </row>
    <row r="587" spans="1:7" x14ac:dyDescent="0.25">
      <c r="A587" s="69" t="s">
        <v>1506</v>
      </c>
      <c r="B587" s="58">
        <v>20000</v>
      </c>
      <c r="C587" s="56">
        <v>45506</v>
      </c>
      <c r="D587" s="56">
        <v>45506</v>
      </c>
      <c r="E587" s="56" t="s">
        <v>1495</v>
      </c>
      <c r="F587" s="56" t="s">
        <v>1114</v>
      </c>
      <c r="G587" s="59" t="s">
        <v>1480</v>
      </c>
    </row>
    <row r="588" spans="1:7" x14ac:dyDescent="0.25">
      <c r="A588" s="69" t="s">
        <v>1506</v>
      </c>
      <c r="B588" s="58">
        <v>15000</v>
      </c>
      <c r="C588" s="56">
        <v>45509</v>
      </c>
      <c r="D588" s="56">
        <v>45509</v>
      </c>
      <c r="E588" s="56" t="s">
        <v>1495</v>
      </c>
      <c r="F588" s="56" t="s">
        <v>1114</v>
      </c>
      <c r="G588" s="59" t="s">
        <v>1481</v>
      </c>
    </row>
    <row r="589" spans="1:7" x14ac:dyDescent="0.25">
      <c r="A589" s="69" t="s">
        <v>1506</v>
      </c>
      <c r="B589" s="58">
        <v>20000</v>
      </c>
      <c r="C589" s="56">
        <v>45517</v>
      </c>
      <c r="D589" s="56">
        <v>45517</v>
      </c>
      <c r="E589" s="56" t="s">
        <v>1495</v>
      </c>
      <c r="F589" s="56" t="s">
        <v>1114</v>
      </c>
      <c r="G589" s="59" t="s">
        <v>1482</v>
      </c>
    </row>
    <row r="590" spans="1:7" x14ac:dyDescent="0.25">
      <c r="A590" s="69" t="s">
        <v>1506</v>
      </c>
      <c r="B590" s="58">
        <v>20000</v>
      </c>
      <c r="C590" s="56">
        <v>45519</v>
      </c>
      <c r="D590" s="56">
        <v>45519</v>
      </c>
      <c r="E590" s="56" t="s">
        <v>1495</v>
      </c>
      <c r="F590" s="56" t="s">
        <v>1114</v>
      </c>
      <c r="G590" s="59" t="s">
        <v>1483</v>
      </c>
    </row>
    <row r="591" spans="1:7" x14ac:dyDescent="0.25">
      <c r="A591" s="69" t="s">
        <v>1506</v>
      </c>
      <c r="B591" s="58">
        <v>6700</v>
      </c>
      <c r="C591" s="56">
        <v>45544</v>
      </c>
      <c r="D591" s="56">
        <v>45544</v>
      </c>
      <c r="E591" s="56" t="s">
        <v>1495</v>
      </c>
      <c r="F591" s="56" t="s">
        <v>1114</v>
      </c>
      <c r="G591" s="59" t="s">
        <v>1484</v>
      </c>
    </row>
    <row r="592" spans="1:7" x14ac:dyDescent="0.25">
      <c r="A592" s="69" t="s">
        <v>1507</v>
      </c>
      <c r="B592" s="58">
        <v>33000</v>
      </c>
      <c r="C592" s="56">
        <v>45553</v>
      </c>
      <c r="D592" s="56">
        <v>45553</v>
      </c>
      <c r="E592" s="56" t="s">
        <v>1495</v>
      </c>
      <c r="F592" s="56" t="s">
        <v>1114</v>
      </c>
      <c r="G592" s="59" t="s">
        <v>1485</v>
      </c>
    </row>
    <row r="593" spans="1:7" x14ac:dyDescent="0.25">
      <c r="A593" s="69" t="s">
        <v>1507</v>
      </c>
      <c r="B593" s="58">
        <v>50000</v>
      </c>
      <c r="C593" s="56">
        <v>45555</v>
      </c>
      <c r="D593" s="56">
        <v>45555</v>
      </c>
      <c r="E593" s="56" t="s">
        <v>1495</v>
      </c>
      <c r="F593" s="56" t="s">
        <v>1114</v>
      </c>
      <c r="G593" s="59" t="s">
        <v>1486</v>
      </c>
    </row>
    <row r="594" spans="1:7" x14ac:dyDescent="0.25">
      <c r="A594" s="69" t="s">
        <v>1507</v>
      </c>
      <c r="B594" s="58">
        <v>50000</v>
      </c>
      <c r="C594" s="56">
        <v>45574</v>
      </c>
      <c r="D594" s="56">
        <v>45574</v>
      </c>
      <c r="E594" s="56" t="s">
        <v>1495</v>
      </c>
      <c r="F594" s="56" t="s">
        <v>1114</v>
      </c>
      <c r="G594" s="59" t="s">
        <v>1487</v>
      </c>
    </row>
    <row r="595" spans="1:7" x14ac:dyDescent="0.25">
      <c r="A595" s="69" t="s">
        <v>1507</v>
      </c>
      <c r="B595" s="58">
        <v>7611.84</v>
      </c>
      <c r="C595" s="56">
        <v>45596</v>
      </c>
      <c r="D595" s="56">
        <v>45596</v>
      </c>
      <c r="E595" s="56" t="s">
        <v>1495</v>
      </c>
      <c r="F595" s="56" t="s">
        <v>1098</v>
      </c>
      <c r="G595" s="59" t="s">
        <v>1450</v>
      </c>
    </row>
    <row r="596" spans="1:7" x14ac:dyDescent="0.25">
      <c r="A596" s="69" t="s">
        <v>1507</v>
      </c>
      <c r="B596" s="58">
        <v>10000</v>
      </c>
      <c r="C596" s="56">
        <v>45609</v>
      </c>
      <c r="D596" s="56">
        <v>45609</v>
      </c>
      <c r="E596" s="56" t="s">
        <v>1495</v>
      </c>
      <c r="F596" s="56" t="s">
        <v>1114</v>
      </c>
      <c r="G596" s="59" t="s">
        <v>1488</v>
      </c>
    </row>
    <row r="597" spans="1:7" x14ac:dyDescent="0.25">
      <c r="A597" s="69" t="s">
        <v>1507</v>
      </c>
      <c r="B597" s="58">
        <v>40000</v>
      </c>
      <c r="C597" s="56">
        <v>45609</v>
      </c>
      <c r="D597" s="56">
        <v>45608</v>
      </c>
      <c r="E597" s="56" t="s">
        <v>1495</v>
      </c>
      <c r="F597" s="56" t="s">
        <v>1083</v>
      </c>
      <c r="G597" s="59" t="s">
        <v>1489</v>
      </c>
    </row>
    <row r="598" spans="1:7" x14ac:dyDescent="0.25">
      <c r="A598" s="69" t="s">
        <v>1507</v>
      </c>
      <c r="B598" s="58">
        <v>50000</v>
      </c>
      <c r="C598" s="56">
        <v>45628</v>
      </c>
      <c r="D598" s="56">
        <v>45628</v>
      </c>
      <c r="E598" s="56" t="s">
        <v>1495</v>
      </c>
      <c r="F598" s="56" t="s">
        <v>1114</v>
      </c>
      <c r="G598" s="59" t="s">
        <v>1490</v>
      </c>
    </row>
    <row r="599" spans="1:7" x14ac:dyDescent="0.25">
      <c r="A599" s="69" t="s">
        <v>1507</v>
      </c>
      <c r="B599" s="58">
        <v>6221.5199999999995</v>
      </c>
      <c r="C599" s="56">
        <v>45626</v>
      </c>
      <c r="D599" s="56">
        <v>45626</v>
      </c>
      <c r="E599" s="56" t="s">
        <v>1495</v>
      </c>
      <c r="F599" s="56" t="s">
        <v>1098</v>
      </c>
      <c r="G599" s="59" t="s">
        <v>1455</v>
      </c>
    </row>
    <row r="600" spans="1:7" x14ac:dyDescent="0.25">
      <c r="A600" s="69" t="s">
        <v>1043</v>
      </c>
      <c r="B600" s="58">
        <v>100000</v>
      </c>
      <c r="C600" s="56">
        <v>45517</v>
      </c>
      <c r="D600" s="56">
        <v>45517</v>
      </c>
      <c r="E600" s="56" t="s">
        <v>1495</v>
      </c>
      <c r="F600" s="56" t="s">
        <v>1114</v>
      </c>
      <c r="G600" s="59" t="s">
        <v>1491</v>
      </c>
    </row>
    <row r="601" spans="1:7" x14ac:dyDescent="0.25">
      <c r="A601" s="69" t="s">
        <v>1043</v>
      </c>
      <c r="B601" s="58">
        <v>45604.040000000008</v>
      </c>
      <c r="C601" s="56">
        <v>45535</v>
      </c>
      <c r="D601" s="56">
        <v>45535</v>
      </c>
      <c r="E601" s="56" t="s">
        <v>1495</v>
      </c>
      <c r="F601" s="56" t="s">
        <v>1098</v>
      </c>
      <c r="G601" s="59" t="s">
        <v>1348</v>
      </c>
    </row>
    <row r="602" spans="1:7" x14ac:dyDescent="0.25">
      <c r="A602" s="69" t="s">
        <v>1043</v>
      </c>
      <c r="B602" s="58">
        <v>40000</v>
      </c>
      <c r="C602" s="56">
        <v>45568</v>
      </c>
      <c r="D602" s="56">
        <v>45568</v>
      </c>
      <c r="E602" s="56" t="s">
        <v>1495</v>
      </c>
      <c r="F602" s="56" t="s">
        <v>1114</v>
      </c>
      <c r="G602" s="59" t="s">
        <v>1377</v>
      </c>
    </row>
    <row r="603" spans="1:7" x14ac:dyDescent="0.25">
      <c r="A603" s="69" t="s">
        <v>1043</v>
      </c>
      <c r="B603" s="58">
        <v>50000</v>
      </c>
      <c r="C603" s="56">
        <v>45569</v>
      </c>
      <c r="D603" s="56">
        <v>45569</v>
      </c>
      <c r="E603" s="56" t="s">
        <v>1495</v>
      </c>
      <c r="F603" s="56" t="s">
        <v>1114</v>
      </c>
      <c r="G603" s="59" t="s">
        <v>1377</v>
      </c>
    </row>
    <row r="604" spans="1:7" x14ac:dyDescent="0.25">
      <c r="A604" s="69" t="s">
        <v>1043</v>
      </c>
      <c r="B604" s="58">
        <v>26788.320000000003</v>
      </c>
      <c r="C604" s="56">
        <v>45565</v>
      </c>
      <c r="D604" s="56">
        <v>45565</v>
      </c>
      <c r="E604" s="56" t="s">
        <v>1495</v>
      </c>
      <c r="F604" s="56" t="s">
        <v>1098</v>
      </c>
      <c r="G604" s="59" t="s">
        <v>1433</v>
      </c>
    </row>
    <row r="605" spans="1:7" x14ac:dyDescent="0.25">
      <c r="A605" s="69" t="s">
        <v>1043</v>
      </c>
      <c r="B605" s="58">
        <v>50000</v>
      </c>
      <c r="C605" s="56">
        <v>45574</v>
      </c>
      <c r="D605" s="56">
        <v>45574</v>
      </c>
      <c r="E605" s="56" t="s">
        <v>1495</v>
      </c>
      <c r="F605" s="56" t="s">
        <v>1114</v>
      </c>
      <c r="G605" s="59" t="s">
        <v>1377</v>
      </c>
    </row>
    <row r="606" spans="1:7" x14ac:dyDescent="0.25">
      <c r="A606" s="69" t="s">
        <v>1043</v>
      </c>
      <c r="B606" s="58">
        <v>11970</v>
      </c>
      <c r="C606" s="56">
        <v>45586</v>
      </c>
      <c r="D606" s="56">
        <v>45586</v>
      </c>
      <c r="E606" s="56" t="s">
        <v>1495</v>
      </c>
      <c r="F606" s="56" t="s">
        <v>1098</v>
      </c>
      <c r="G606" s="59" t="s">
        <v>1492</v>
      </c>
    </row>
    <row r="607" spans="1:7" x14ac:dyDescent="0.25">
      <c r="A607" s="69" t="s">
        <v>1043</v>
      </c>
      <c r="B607" s="58">
        <v>86914.8</v>
      </c>
      <c r="C607" s="56">
        <v>45596</v>
      </c>
      <c r="D607" s="56">
        <v>45596</v>
      </c>
      <c r="E607" s="56" t="s">
        <v>1495</v>
      </c>
      <c r="F607" s="56" t="s">
        <v>1098</v>
      </c>
      <c r="G607" s="59" t="s">
        <v>1450</v>
      </c>
    </row>
    <row r="608" spans="1:7" x14ac:dyDescent="0.25">
      <c r="A608" s="69" t="s">
        <v>1043</v>
      </c>
      <c r="B608" s="58">
        <v>20000</v>
      </c>
      <c r="C608" s="56">
        <v>45625</v>
      </c>
      <c r="D608" s="56">
        <v>45625</v>
      </c>
      <c r="E608" s="56" t="s">
        <v>1495</v>
      </c>
      <c r="F608" s="56" t="s">
        <v>1114</v>
      </c>
      <c r="G608" s="59" t="s">
        <v>1377</v>
      </c>
    </row>
    <row r="609" spans="1:7" x14ac:dyDescent="0.25">
      <c r="A609" s="69" t="s">
        <v>1043</v>
      </c>
      <c r="B609" s="58">
        <v>138695.15999999992</v>
      </c>
      <c r="C609" s="56">
        <v>45626</v>
      </c>
      <c r="D609" s="56">
        <v>45626</v>
      </c>
      <c r="E609" s="56" t="s">
        <v>1495</v>
      </c>
      <c r="F609" s="56" t="s">
        <v>1098</v>
      </c>
      <c r="G609" s="59" t="s">
        <v>1455</v>
      </c>
    </row>
    <row r="610" spans="1:7" x14ac:dyDescent="0.25">
      <c r="A610" s="69" t="s">
        <v>1043</v>
      </c>
      <c r="B610" s="58">
        <v>25000</v>
      </c>
      <c r="C610" s="56">
        <v>45629</v>
      </c>
      <c r="D610" s="56">
        <v>45629</v>
      </c>
      <c r="E610" s="56" t="s">
        <v>1495</v>
      </c>
      <c r="F610" s="56" t="s">
        <v>1114</v>
      </c>
      <c r="G610" s="59" t="s">
        <v>1377</v>
      </c>
    </row>
    <row r="611" spans="1:7" x14ac:dyDescent="0.25">
      <c r="A611" s="69" t="s">
        <v>1043</v>
      </c>
      <c r="B611" s="58">
        <v>40000</v>
      </c>
      <c r="C611" s="56">
        <v>45637</v>
      </c>
      <c r="D611" s="56">
        <v>45637</v>
      </c>
      <c r="E611" s="56" t="s">
        <v>1495</v>
      </c>
      <c r="F611" s="56" t="s">
        <v>1114</v>
      </c>
      <c r="G611" s="59" t="s">
        <v>1377</v>
      </c>
    </row>
    <row r="612" spans="1:7" x14ac:dyDescent="0.25">
      <c r="A612" s="69" t="s">
        <v>1508</v>
      </c>
      <c r="B612" s="58">
        <v>30000</v>
      </c>
      <c r="C612" s="56">
        <v>45649</v>
      </c>
      <c r="D612" s="56">
        <v>45649</v>
      </c>
      <c r="E612" s="56" t="s">
        <v>1495</v>
      </c>
      <c r="F612" s="56" t="s">
        <v>1114</v>
      </c>
      <c r="G612" s="59" t="s">
        <v>1493</v>
      </c>
    </row>
    <row r="613" spans="1:7" x14ac:dyDescent="0.25">
      <c r="A613" s="69" t="s">
        <v>1508</v>
      </c>
      <c r="B613" s="58">
        <v>30000</v>
      </c>
      <c r="C613" s="56">
        <v>45651</v>
      </c>
      <c r="D613" s="56">
        <v>45651</v>
      </c>
      <c r="E613" s="56" t="s">
        <v>1495</v>
      </c>
      <c r="F613" s="56" t="s">
        <v>1114</v>
      </c>
      <c r="G613" s="59" t="s">
        <v>1494</v>
      </c>
    </row>
    <row r="614" spans="1:7" x14ac:dyDescent="0.25">
      <c r="A614" s="69" t="s">
        <v>1038</v>
      </c>
      <c r="B614" s="58">
        <v>15000</v>
      </c>
      <c r="C614" s="56">
        <v>45345</v>
      </c>
      <c r="D614" s="56">
        <v>45345</v>
      </c>
      <c r="E614" s="56" t="s">
        <v>1495</v>
      </c>
      <c r="F614" s="56" t="s">
        <v>1114</v>
      </c>
      <c r="G614" s="59" t="s">
        <v>29</v>
      </c>
    </row>
    <row r="615" spans="1:7" x14ac:dyDescent="0.25">
      <c r="A615" s="69" t="s">
        <v>1038</v>
      </c>
      <c r="B615" s="58">
        <v>16179.6</v>
      </c>
      <c r="C615" s="56">
        <v>45347</v>
      </c>
      <c r="D615" s="56">
        <v>45347</v>
      </c>
      <c r="E615" s="56" t="s">
        <v>1495</v>
      </c>
      <c r="F615" s="56" t="s">
        <v>1114</v>
      </c>
      <c r="G615" s="59" t="s">
        <v>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tabSelected="1" workbookViewId="0">
      <selection activeCell="B16" sqref="B16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82" t="s">
        <v>0</v>
      </c>
      <c r="B1" s="82" t="s">
        <v>1517</v>
      </c>
      <c r="C1" s="82" t="s">
        <v>1512</v>
      </c>
      <c r="D1" s="82" t="s">
        <v>1513</v>
      </c>
      <c r="E1" s="82" t="s">
        <v>1514</v>
      </c>
      <c r="F1" s="82" t="s">
        <v>1515</v>
      </c>
      <c r="G1" s="82" t="s">
        <v>1516</v>
      </c>
    </row>
    <row r="2" spans="1:7" x14ac:dyDescent="0.25">
      <c r="A2" s="83">
        <v>45292</v>
      </c>
      <c r="B2" s="84">
        <v>1370028.5299999998</v>
      </c>
      <c r="C2" s="84">
        <v>5377610.2537999991</v>
      </c>
      <c r="D2" s="84">
        <v>10126132.799999999</v>
      </c>
      <c r="E2" s="84">
        <v>3839554.7779999999</v>
      </c>
      <c r="F2" s="84">
        <v>1366478.5359999998</v>
      </c>
      <c r="G2" s="84">
        <v>2200000</v>
      </c>
    </row>
    <row r="3" spans="1:7" x14ac:dyDescent="0.25">
      <c r="A3" s="83">
        <v>45323</v>
      </c>
      <c r="B3" s="84">
        <v>1382427.6400000001</v>
      </c>
      <c r="C3" s="84">
        <v>5394797.8509999998</v>
      </c>
      <c r="D3" s="84">
        <v>10126132.799999999</v>
      </c>
      <c r="E3" s="84">
        <v>3839554.7779999999</v>
      </c>
      <c r="F3" s="84">
        <v>1366478.5359999998</v>
      </c>
      <c r="G3" s="84">
        <v>2200000</v>
      </c>
    </row>
    <row r="4" spans="1:7" x14ac:dyDescent="0.25">
      <c r="A4" s="83">
        <v>45352</v>
      </c>
      <c r="B4" s="84">
        <v>1791477.9169999999</v>
      </c>
      <c r="C4" s="84">
        <v>6192673.1010000017</v>
      </c>
      <c r="D4" s="84">
        <v>10126132.799999999</v>
      </c>
      <c r="E4" s="84">
        <v>3839554.7779999999</v>
      </c>
      <c r="F4" s="84">
        <v>1366478.5359999998</v>
      </c>
      <c r="G4" s="84">
        <v>2200000</v>
      </c>
    </row>
    <row r="5" spans="1:7" x14ac:dyDescent="0.25">
      <c r="A5" s="83">
        <v>45383</v>
      </c>
      <c r="B5" s="84">
        <v>1113063.1270999999</v>
      </c>
      <c r="C5" s="84">
        <v>5721652.9910000023</v>
      </c>
      <c r="D5" s="84">
        <v>10126132.799999999</v>
      </c>
      <c r="E5" s="84">
        <v>3839554.7779999999</v>
      </c>
      <c r="F5" s="84">
        <v>1366478.5359999998</v>
      </c>
      <c r="G5" s="84">
        <v>2200000</v>
      </c>
    </row>
    <row r="6" spans="1:7" x14ac:dyDescent="0.25">
      <c r="A6" s="83">
        <v>45413</v>
      </c>
      <c r="B6" s="84">
        <v>2651743.1118999999</v>
      </c>
      <c r="C6" s="84">
        <v>2672314.4449</v>
      </c>
      <c r="D6" s="84">
        <v>10126132.799999999</v>
      </c>
      <c r="E6" s="84">
        <v>3839554.7779999999</v>
      </c>
      <c r="F6" s="84">
        <v>1366478.5359999998</v>
      </c>
      <c r="G6" s="84">
        <v>2200000</v>
      </c>
    </row>
    <row r="7" spans="1:7" x14ac:dyDescent="0.25">
      <c r="A7" s="83">
        <v>45444</v>
      </c>
      <c r="B7" s="84">
        <v>1845385.6055999999</v>
      </c>
      <c r="C7" s="84">
        <v>4846203.4212000007</v>
      </c>
      <c r="D7" s="84">
        <v>10126132.799999999</v>
      </c>
      <c r="E7" s="84">
        <v>3839554.7779999999</v>
      </c>
      <c r="F7" s="84">
        <v>1366478.5359999998</v>
      </c>
      <c r="G7" s="84">
        <v>2200000</v>
      </c>
    </row>
    <row r="8" spans="1:7" x14ac:dyDescent="0.25">
      <c r="A8" s="83">
        <v>45474</v>
      </c>
      <c r="B8" s="84">
        <v>3184011.4063999997</v>
      </c>
      <c r="C8" s="84">
        <v>4831067.4115999993</v>
      </c>
      <c r="D8" s="84">
        <v>9852463.089999998</v>
      </c>
      <c r="E8" s="84">
        <v>3839554.7779999999</v>
      </c>
      <c r="F8" s="84">
        <v>1366478.5359999998</v>
      </c>
      <c r="G8" s="84">
        <v>2200000</v>
      </c>
    </row>
    <row r="9" spans="1:7" x14ac:dyDescent="0.25">
      <c r="A9" s="83">
        <v>45505</v>
      </c>
      <c r="B9" s="84">
        <v>2337195.8351999996</v>
      </c>
      <c r="C9" s="84">
        <v>906513.27200000104</v>
      </c>
      <c r="D9" s="84">
        <v>11529696.648999998</v>
      </c>
      <c r="E9" s="84">
        <v>3839554.7779999999</v>
      </c>
      <c r="F9" s="84">
        <v>1366478.5359999998</v>
      </c>
      <c r="G9" s="84">
        <v>2200000</v>
      </c>
    </row>
    <row r="10" spans="1:7" x14ac:dyDescent="0.25">
      <c r="A10" s="83">
        <v>45536</v>
      </c>
      <c r="B10" s="84">
        <v>3942844.1900000004</v>
      </c>
      <c r="C10" s="84">
        <v>1610679.2320000001</v>
      </c>
      <c r="D10" s="84">
        <v>11515006.148999998</v>
      </c>
      <c r="E10" s="84">
        <v>3839554.7779999999</v>
      </c>
      <c r="F10" s="84">
        <v>1366478.5359999998</v>
      </c>
      <c r="G10" s="84">
        <v>2200000</v>
      </c>
    </row>
    <row r="11" spans="1:7" x14ac:dyDescent="0.25">
      <c r="A11" s="83">
        <v>45566</v>
      </c>
      <c r="B11" s="84">
        <v>3441071.0143999998</v>
      </c>
      <c r="C11" s="84">
        <v>1884992.7702999995</v>
      </c>
      <c r="D11" s="84">
        <v>9427238.3540000003</v>
      </c>
      <c r="E11" s="84">
        <v>3839554.7779999999</v>
      </c>
      <c r="F11" s="84">
        <v>1366478.5359999998</v>
      </c>
      <c r="G11" s="84">
        <v>2200000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2"/>
  <sheetViews>
    <sheetView workbookViewId="0">
      <selection activeCell="A5" sqref="A5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82" t="s">
        <v>0</v>
      </c>
      <c r="B1" s="82" t="s">
        <v>1509</v>
      </c>
      <c r="C1" s="82" t="s">
        <v>1510</v>
      </c>
      <c r="D1" s="82" t="s">
        <v>1511</v>
      </c>
    </row>
    <row r="2" spans="1:4" x14ac:dyDescent="0.25">
      <c r="A2" s="83">
        <v>45292</v>
      </c>
      <c r="B2" s="14">
        <v>117</v>
      </c>
      <c r="C2" s="14">
        <v>117</v>
      </c>
      <c r="D2" s="14">
        <f>B2-C2</f>
        <v>0</v>
      </c>
    </row>
    <row r="3" spans="1:4" x14ac:dyDescent="0.25">
      <c r="A3" s="83">
        <v>45323</v>
      </c>
      <c r="B3" s="14">
        <v>111</v>
      </c>
      <c r="C3" s="14">
        <v>111</v>
      </c>
      <c r="D3" s="14">
        <f t="shared" ref="D3:D12" si="0">B3-C3</f>
        <v>0</v>
      </c>
    </row>
    <row r="4" spans="1:4" x14ac:dyDescent="0.25">
      <c r="A4" s="83">
        <v>45352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83">
        <v>45383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83">
        <v>45413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83">
        <v>45444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83">
        <v>45474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83">
        <v>45505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83">
        <v>45536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83">
        <v>45566</v>
      </c>
      <c r="B11" s="14">
        <v>183</v>
      </c>
      <c r="C11" s="14">
        <v>183</v>
      </c>
      <c r="D11" s="14">
        <f t="shared" si="0"/>
        <v>0</v>
      </c>
    </row>
    <row r="12" spans="1:4" x14ac:dyDescent="0.25">
      <c r="A12" s="83">
        <v>45597</v>
      </c>
      <c r="B12" s="14">
        <v>235</v>
      </c>
      <c r="C12" s="14">
        <v>235</v>
      </c>
      <c r="D12" s="14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Feuil1</vt:lpstr>
      <vt:lpstr>RECOUVREMENT</vt:lpstr>
      <vt:lpstr>ETAT FINANCIER</vt:lpstr>
      <vt:lpstr>V.RENDUS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2025-01-01T02:00:22Z</dcterms:modified>
</cp:coreProperties>
</file>