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deaProjects\GTD2\A-开发相关文档素材\6.二期文档\"/>
    </mc:Choice>
  </mc:AlternateContent>
  <bookViews>
    <workbookView xWindow="0" yWindow="0" windowWidth="14370" windowHeight="5820" tabRatio="891" firstSheet="6" activeTab="16"/>
  </bookViews>
  <sheets>
    <sheet name="一览" sheetId="2" r:id="rId1"/>
    <sheet name="更新日志" sheetId="23" r:id="rId2"/>
    <sheet name="账户表" sheetId="44" r:id="rId3"/>
    <sheet name="用户信息表" sheetId="4" r:id="rId4"/>
    <sheet name="日程总表" sheetId="47" r:id="rId5"/>
    <sheet name="日程事件表" sheetId="9" r:id="rId6"/>
    <sheet name="日程特殊事件表" sheetId="45" r:id="rId7"/>
    <sheet name="日程参与人表" sheetId="10" r:id="rId8"/>
    <sheet name="提醒时间表" sheetId="11" r:id="rId9"/>
    <sheet name="计划表" sheetId="41" r:id="rId10"/>
    <sheet name="参与人头像" sheetId="48" r:id="rId11"/>
    <sheet name="参与人" sheetId="24" r:id="rId12"/>
    <sheet name="群组" sheetId="43" r:id="rId13"/>
    <sheet name="群组参与人关系" sheetId="8" r:id="rId14"/>
    <sheet name="系統設置表" sheetId="29" r:id="rId15"/>
    <sheet name="用户偏好" sheetId="39" r:id="rId16"/>
    <sheet name="计划日程特殊表" sheetId="49" r:id="rId17"/>
    <sheet name="系統設置表数据" sheetId="46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9" l="1"/>
  <c r="G11" i="49"/>
  <c r="I11" i="49"/>
  <c r="J11" i="49"/>
  <c r="J13" i="49"/>
  <c r="I13" i="49"/>
  <c r="G13" i="49"/>
  <c r="J12" i="49"/>
  <c r="I12" i="49"/>
  <c r="G12" i="49"/>
  <c r="J10" i="49"/>
  <c r="I10" i="49"/>
  <c r="G10" i="49"/>
  <c r="J9" i="49"/>
  <c r="I9" i="49"/>
  <c r="G9" i="49"/>
  <c r="J8" i="49"/>
  <c r="I8" i="49"/>
  <c r="G8" i="49"/>
  <c r="J7" i="49"/>
  <c r="I7" i="49"/>
  <c r="G7" i="49"/>
  <c r="J6" i="49"/>
  <c r="I6" i="49"/>
  <c r="G6" i="49"/>
  <c r="J5" i="49"/>
  <c r="I5" i="49"/>
  <c r="G5" i="49"/>
  <c r="J4" i="49"/>
  <c r="I4" i="49"/>
  <c r="D22" i="45"/>
  <c r="G8" i="47"/>
  <c r="G7" i="47"/>
  <c r="G6" i="47"/>
  <c r="G5" i="47"/>
  <c r="I8" i="47"/>
  <c r="J8" i="47"/>
  <c r="J6" i="47"/>
  <c r="I6" i="47"/>
  <c r="J5" i="47"/>
  <c r="I5" i="47"/>
  <c r="J4" i="47"/>
  <c r="I4" i="47"/>
  <c r="G4" i="47"/>
  <c r="G9" i="11"/>
  <c r="I9" i="11"/>
  <c r="J9" i="11"/>
  <c r="G10" i="44"/>
  <c r="G16" i="49" l="1"/>
  <c r="G17" i="49"/>
  <c r="G12" i="47"/>
  <c r="G11" i="47"/>
  <c r="G13" i="47"/>
  <c r="G10" i="47"/>
  <c r="I13" i="9"/>
  <c r="J13" i="9"/>
  <c r="J12" i="24"/>
  <c r="I12" i="24"/>
  <c r="G12" i="24"/>
  <c r="J11" i="24"/>
  <c r="I11" i="24"/>
  <c r="G11" i="24"/>
  <c r="J10" i="24"/>
  <c r="I10" i="24"/>
  <c r="G10" i="24"/>
  <c r="J9" i="24"/>
  <c r="I9" i="24"/>
  <c r="G9" i="24"/>
  <c r="J8" i="24"/>
  <c r="I8" i="24"/>
  <c r="G8" i="24"/>
  <c r="J7" i="24"/>
  <c r="I7" i="24"/>
  <c r="G7" i="24"/>
  <c r="J6" i="24"/>
  <c r="I6" i="24"/>
  <c r="G6" i="24"/>
  <c r="J5" i="24"/>
  <c r="I5" i="24"/>
  <c r="G5" i="24"/>
  <c r="J4" i="24"/>
  <c r="I4" i="24"/>
  <c r="G4" i="24"/>
  <c r="J9" i="39"/>
  <c r="I9" i="39"/>
  <c r="J8" i="39"/>
  <c r="I8" i="39"/>
  <c r="J7" i="39"/>
  <c r="I7" i="39"/>
  <c r="J6" i="39"/>
  <c r="I6" i="39"/>
  <c r="J5" i="39"/>
  <c r="I5" i="39"/>
  <c r="J4" i="39"/>
  <c r="I4" i="39"/>
  <c r="G9" i="39"/>
  <c r="G8" i="39"/>
  <c r="G7" i="39"/>
  <c r="G6" i="39"/>
  <c r="G5" i="39"/>
  <c r="G4" i="39"/>
  <c r="J9" i="29"/>
  <c r="I9" i="29"/>
  <c r="G9" i="29"/>
  <c r="J8" i="29"/>
  <c r="I8" i="29"/>
  <c r="G8" i="29"/>
  <c r="J7" i="29"/>
  <c r="I7" i="29"/>
  <c r="G7" i="29"/>
  <c r="J6" i="29"/>
  <c r="I6" i="29"/>
  <c r="G6" i="29"/>
  <c r="J5" i="29"/>
  <c r="I5" i="29"/>
  <c r="G5" i="29"/>
  <c r="J4" i="29"/>
  <c r="I4" i="29"/>
  <c r="G4" i="29"/>
  <c r="J5" i="8"/>
  <c r="I5" i="8"/>
  <c r="G5" i="8"/>
  <c r="J4" i="8"/>
  <c r="I4" i="8"/>
  <c r="G4" i="8"/>
  <c r="J6" i="43"/>
  <c r="I6" i="43"/>
  <c r="G6" i="43"/>
  <c r="J5" i="43"/>
  <c r="I5" i="43"/>
  <c r="G5" i="43"/>
  <c r="J4" i="43"/>
  <c r="I4" i="43"/>
  <c r="G4" i="43"/>
  <c r="J5" i="41"/>
  <c r="I5" i="41"/>
  <c r="G5" i="41"/>
  <c r="J4" i="41"/>
  <c r="I4" i="41"/>
  <c r="G4" i="41"/>
  <c r="J3" i="41"/>
  <c r="I3" i="41"/>
  <c r="G3" i="41"/>
  <c r="J8" i="11"/>
  <c r="I8" i="11"/>
  <c r="G8" i="11"/>
  <c r="J7" i="11"/>
  <c r="I7" i="11"/>
  <c r="G7" i="11"/>
  <c r="J6" i="11"/>
  <c r="I6" i="11"/>
  <c r="G6" i="11"/>
  <c r="J5" i="11"/>
  <c r="I5" i="11"/>
  <c r="G5" i="11"/>
  <c r="J4" i="11"/>
  <c r="I4" i="11"/>
  <c r="G4" i="11"/>
  <c r="J12" i="10"/>
  <c r="I12" i="10"/>
  <c r="G12" i="10"/>
  <c r="J11" i="10"/>
  <c r="I11" i="10"/>
  <c r="G11" i="10"/>
  <c r="J10" i="10"/>
  <c r="I10" i="10"/>
  <c r="G10" i="10"/>
  <c r="J9" i="10"/>
  <c r="I9" i="10"/>
  <c r="G9" i="10"/>
  <c r="J8" i="10"/>
  <c r="I8" i="10"/>
  <c r="G8" i="10"/>
  <c r="J7" i="10"/>
  <c r="I7" i="10"/>
  <c r="G7" i="10"/>
  <c r="J6" i="10"/>
  <c r="I6" i="10"/>
  <c r="G6" i="10"/>
  <c r="J5" i="10"/>
  <c r="I5" i="10"/>
  <c r="G5" i="10"/>
  <c r="J4" i="10"/>
  <c r="I4" i="10"/>
  <c r="G4" i="10"/>
  <c r="J13" i="45"/>
  <c r="J12" i="45"/>
  <c r="I12" i="45"/>
  <c r="G12" i="45"/>
  <c r="J11" i="45"/>
  <c r="I11" i="45"/>
  <c r="G11" i="45"/>
  <c r="J10" i="45"/>
  <c r="I10" i="45"/>
  <c r="G10" i="45"/>
  <c r="J9" i="45"/>
  <c r="I9" i="45"/>
  <c r="G9" i="45"/>
  <c r="J8" i="45"/>
  <c r="I8" i="45"/>
  <c r="G8" i="45"/>
  <c r="J7" i="45"/>
  <c r="I7" i="45"/>
  <c r="G7" i="45"/>
  <c r="J6" i="45"/>
  <c r="I6" i="45"/>
  <c r="G6" i="45"/>
  <c r="J5" i="45"/>
  <c r="I5" i="45"/>
  <c r="G5" i="45"/>
  <c r="J4" i="45"/>
  <c r="I4" i="45"/>
  <c r="G4" i="45"/>
  <c r="J12" i="9"/>
  <c r="J11" i="9"/>
  <c r="J10" i="9"/>
  <c r="J9" i="9"/>
  <c r="J8" i="9"/>
  <c r="J7" i="9"/>
  <c r="J6" i="9"/>
  <c r="J5" i="9"/>
  <c r="J4" i="9"/>
  <c r="I13" i="45"/>
  <c r="G13" i="45"/>
  <c r="I12" i="9"/>
  <c r="G12" i="9"/>
  <c r="I11" i="9"/>
  <c r="G11" i="9"/>
  <c r="I10" i="9"/>
  <c r="G10" i="9"/>
  <c r="I9" i="9"/>
  <c r="G9" i="9"/>
  <c r="I8" i="9"/>
  <c r="G8" i="9"/>
  <c r="I7" i="9"/>
  <c r="G7" i="9"/>
  <c r="I6" i="9"/>
  <c r="G6" i="9"/>
  <c r="I5" i="9"/>
  <c r="G5" i="9"/>
  <c r="I4" i="9"/>
  <c r="G4" i="9"/>
  <c r="I12" i="4"/>
  <c r="I11" i="4"/>
  <c r="I10" i="4"/>
  <c r="I9" i="4"/>
  <c r="I8" i="4"/>
  <c r="I7" i="4"/>
  <c r="I6" i="4"/>
  <c r="I5" i="4"/>
  <c r="I4" i="4"/>
  <c r="G9" i="44"/>
  <c r="G8" i="44"/>
  <c r="G7" i="44"/>
  <c r="G6" i="44"/>
  <c r="G5" i="44"/>
  <c r="G4" i="44"/>
  <c r="G12" i="4"/>
  <c r="G11" i="4"/>
  <c r="G10" i="4"/>
  <c r="G9" i="4"/>
  <c r="G8" i="4"/>
  <c r="G7" i="4"/>
  <c r="G6" i="4"/>
  <c r="G5" i="4"/>
  <c r="G4" i="4"/>
  <c r="G17" i="4" l="1"/>
  <c r="G16" i="41"/>
  <c r="G15" i="41"/>
  <c r="G18" i="9"/>
  <c r="G18" i="29"/>
  <c r="G19" i="39"/>
  <c r="G16" i="8"/>
  <c r="G17" i="8"/>
  <c r="G19" i="9"/>
  <c r="G18" i="39"/>
  <c r="G19" i="29"/>
  <c r="G17" i="43"/>
  <c r="G16" i="43"/>
  <c r="G14" i="24"/>
  <c r="G13" i="24"/>
  <c r="G16" i="11"/>
  <c r="G17" i="11"/>
  <c r="G17" i="10"/>
  <c r="G17" i="45"/>
  <c r="G16" i="45"/>
  <c r="G17" i="9"/>
  <c r="G16" i="9"/>
  <c r="G13" i="44"/>
  <c r="G16" i="4"/>
  <c r="G16" i="10"/>
</calcChain>
</file>

<file path=xl/sharedStrings.xml><?xml version="1.0" encoding="utf-8"?>
<sst xmlns="http://schemas.openxmlformats.org/spreadsheetml/2006/main" count="740" uniqueCount="353">
  <si>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</si>
  <si>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</si>
  <si>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</si>
  <si>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</si>
  <si>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</si>
  <si>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</si>
  <si>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</si>
  <si>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</si>
  <si>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</si>
  <si>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</si>
  <si>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</si>
  <si>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</si>
  <si>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</si>
  <si>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</si>
  <si>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</si>
  <si>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</si>
  <si>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</si>
  <si>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</si>
  <si>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</si>
  <si>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</si>
  <si>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</si>
  <si>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</si>
  <si>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</si>
  <si>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</si>
  <si>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</si>
  <si>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</si>
  <si>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</si>
  <si>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</si>
  <si>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</si>
  <si>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</si>
  <si>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</si>
  <si>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</si>
  <si>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</si>
  <si>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</si>
  <si>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</si>
  <si>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</si>
  <si>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</si>
  <si>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</si>
  <si>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</si>
  <si>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</si>
  <si>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</si>
  <si>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</si>
  <si>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</si>
  <si>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</si>
  <si>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</si>
  <si>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</si>
  <si>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</si>
  <si>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</si>
  <si>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</si>
  <si>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</si>
  <si>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</si>
  <si>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</si>
  <si>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</si>
  <si>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</si>
  <si>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</si>
  <si>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</si>
  <si>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</si>
  <si>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</si>
  <si>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</si>
  <si>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</si>
  <si>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</si>
  <si>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</si>
  <si>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</si>
  <si>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</si>
  <si>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</si>
  <si>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</si>
  <si>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</si>
  <si>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</si>
  <si>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</si>
  <si>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</si>
  <si>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</si>
  <si>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</si>
  <si>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</si>
  <si>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</si>
  <si>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</si>
  <si>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</si>
  <si>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</si>
  <si>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</si>
  <si>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</si>
  <si>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</si>
  <si>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</si>
  <si>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</si>
  <si>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</si>
  <si>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</si>
  <si>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</si>
  <si>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</si>
  <si>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</si>
  <si>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</si>
  <si>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</si>
  <si>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</si>
  <si>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</si>
  <si>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</si>
  <si>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</si>
  <si>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</si>
  <si>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</si>
  <si>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</si>
  <si>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</si>
  <si>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</si>
  <si>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</si>
  <si>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</si>
  <si>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</si>
  <si>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</si>
  <si>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</si>
  <si>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</si>
  <si>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</si>
  <si>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</si>
  <si>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</si>
  <si>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</si>
  <si>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</si>
  <si>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</si>
  <si>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</si>
  <si>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</si>
  <si>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</si>
  <si>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</si>
  <si>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</si>
  <si>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</si>
  <si>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</si>
  <si>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</si>
  <si>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</si>
  <si>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</si>
  <si>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</si>
  <si>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</si>
  <si>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</si>
  <si>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</si>
  <si>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</si>
  <si>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</si>
  <si>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</si>
  <si>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</si>
  <si>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</si>
  <si>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</si>
  <si>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</si>
  <si>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</si>
  <si>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</si>
  <si>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</si>
  <si>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</si>
  <si>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</si>
  <si>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</si>
  <si>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</si>
  <si>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</si>
  <si>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</si>
  <si>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</si>
  <si>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</si>
  <si>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</si>
  <si>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</si>
  <si>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</si>
  <si>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</si>
  <si>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</si>
  <si>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</si>
  <si>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</si>
  <si>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</si>
  <si>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</si>
  <si>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</si>
  <si>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</si>
  <si>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</si>
  <si>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</si>
  <si>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</si>
  <si>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</si>
  <si>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</si>
  <si>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</si>
  <si>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</si>
  <si>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</si>
  <si>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</si>
  <si>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</si>
  <si>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</si>
  <si>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</si>
  <si>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</si>
  <si>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</si>
  <si>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</si>
  <si>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</si>
  <si>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</si>
  <si>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</si>
  <si>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</si>
  <si>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</si>
  <si>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</si>
  <si>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</si>
  <si>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</si>
  <si>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</si>
  <si>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</si>
  <si>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</si>
  <si>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</si>
  <si>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</si>
  <si>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</si>
  <si>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</si>
  <si>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</si>
  <si>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</si>
  <si>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</si>
  <si>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</si>
  <si>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</si>
  <si>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</si>
  <si>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</si>
  <si>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</si>
  <si>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</si>
  <si>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</si>
  <si>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</si>
  <si>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</si>
  <si>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</si>
  <si>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</si>
  <si>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</si>
  <si>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</si>
  <si>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</si>
  <si>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</si>
  <si>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</si>
  <si>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</si>
  <si>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</si>
  <si>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</si>
  <si>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</si>
  <si>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</si>
  <si>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</si>
  <si>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</si>
  <si>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</si>
  <si>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</si>
  <si>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</si>
  <si>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</si>
  <si>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</si>
  <si>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</si>
  <si>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</si>
  <si>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</si>
  <si>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</si>
  <si>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</si>
  <si>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</si>
  <si>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</si>
  <si>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</si>
  <si>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</si>
  <si>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1：系统 2：自定义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</si>
  <si>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</si>
  <si>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</si>
  <si>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</si>
  <si>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</si>
  <si>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</si>
  <si>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</si>
  <si>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</si>
  <si>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</si>
  <si>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</si>
  <si>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</si>
  <si>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</si>
  <si>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</si>
  <si>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</si>
  <si>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</si>
  <si>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</si>
  <si>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</si>
  <si>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</si>
  <si>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</si>
  <si>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</si>
  <si>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</si>
  <si>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</si>
  <si>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</si>
  <si>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</si>
  <si>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</si>
  <si>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</si>
  <si>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</si>
  <si>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</si>
  <si>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</si>
  <si>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</si>
  <si>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</si>
  <si>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</si>
  <si>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</si>
  <si>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</si>
  <si>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</si>
  <si>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</si>
  <si>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</si>
  <si>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</si>
  <si>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</si>
  <si>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</si>
  <si>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</si>
  <si>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</si>
  <si>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</si>
  <si>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</si>
  <si>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</si>
  <si>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</si>
  <si>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</si>
  <si>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</si>
  <si>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</si>
  <si>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</si>
  <si>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</si>
  <si>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</si>
  <si>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</si>
  <si>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</si>
  <si>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</si>
  <si>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</si>
  <si>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</si>
  <si>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</si>
  <si>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</si>
  <si>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</si>
  <si>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</si>
  <si>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</si>
  <si>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</si>
  <si>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</si>
  <si>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</si>
  <si>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</si>
  <si>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</si>
  <si>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</si>
  <si>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</si>
  <si>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</si>
  <si>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</si>
  <si>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0：未读，1：已读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</si>
  <si>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</si>
  <si>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</si>
  <si>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</si>
  <si>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</si>
  <si>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</si>
  <si>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</si>
  <si>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</si>
  <si>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</si>
  <si>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</si>
  <si>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</si>
  <si>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</si>
  <si>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</si>
  <si>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</si>
  <si>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</si>
  <si>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</si>
  <si>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</si>
  <si>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</si>
  <si>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</si>
  <si>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</si>
  <si>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</si>
  <si>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</si>
  <si>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</si>
  <si>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</si>
  <si>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</si>
  <si>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</si>
  <si>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</si>
  <si>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</si>
  <si>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</si>
  <si>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</si>
  <si>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</si>
  <si>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ranpy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</si>
  <si>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</si>
  <si>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</si>
  <si>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</si>
  <si>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0：本人创建，1：他人创建，2：系统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</si>
  <si>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</si>
  <si>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</si>
  <si>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</si>
  <si>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</si>
  <si>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</si>
  <si>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</si>
  <si>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</si>
  <si>
    <t>计划日程特殊事件ID</t>
    <phoneticPr fontId="1" type="noConversion"/>
  </si>
  <si>
    <t>计划日程特殊事件ID</t>
    <phoneticPr fontId="1" type="noConversion"/>
  </si>
  <si>
    <t>计划ID</t>
    <phoneticPr fontId="1" type="noConversion"/>
  </si>
  <si>
    <t>计划内容主题</t>
    <phoneticPr fontId="1" type="noConversion"/>
  </si>
  <si>
    <t>计划内容主题</t>
    <phoneticPr fontId="1" type="noConversion"/>
  </si>
  <si>
    <t>排序</t>
    <phoneticPr fontId="1" type="noConversion"/>
  </si>
  <si>
    <t>排序</t>
    <phoneticPr fontId="1" type="noConversion"/>
  </si>
  <si>
    <t>integer</t>
    <phoneticPr fontId="1" type="noConversion"/>
  </si>
  <si>
    <t>gtd_jt</t>
    <phoneticPr fontId="1" type="noConversion"/>
  </si>
  <si>
    <t>jti</t>
    <phoneticPr fontId="1" type="noConversion"/>
  </si>
  <si>
    <t>ji</t>
    <phoneticPr fontId="1" type="noConversion"/>
  </si>
  <si>
    <t>spn</t>
    <phoneticPr fontId="1" type="noConversion"/>
  </si>
  <si>
    <t>sd</t>
    <phoneticPr fontId="1" type="noConversion"/>
  </si>
  <si>
    <t>px</t>
    <phoneticPr fontId="1" type="noConversion"/>
  </si>
  <si>
    <t>计划日程特殊表</t>
    <phoneticPr fontId="1" type="noConversion"/>
  </si>
  <si>
    <t>新增《计划日程特殊表》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</si>
</sst>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5" sqref="A15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258</v>
      </c>
    </row>
    <row r="3" spans="1:3">
      <c r="A3" s="6" t="s">
        <v>161</v>
      </c>
      <c r="B3" s="2" t="s">
        <v>259</v>
      </c>
    </row>
    <row r="4" spans="1:3">
      <c r="A4" s="6" t="s">
        <v>162</v>
      </c>
      <c r="B4" s="2" t="s">
        <v>260</v>
      </c>
    </row>
    <row r="5" spans="1:3">
      <c r="A5" s="6" t="s">
        <v>123</v>
      </c>
      <c r="B5" s="2" t="s">
        <v>261</v>
      </c>
    </row>
    <row r="6" spans="1:3">
      <c r="A6" s="6" t="s">
        <v>105</v>
      </c>
      <c r="B6" s="2" t="s">
        <v>262</v>
      </c>
    </row>
    <row r="7" spans="1:3">
      <c r="A7" s="6" t="s">
        <v>101</v>
      </c>
      <c r="B7" s="2" t="s">
        <v>263</v>
      </c>
    </row>
    <row r="8" spans="1:3">
      <c r="A8" s="6" t="s">
        <v>163</v>
      </c>
      <c r="B8" s="2" t="s">
        <v>264</v>
      </c>
    </row>
    <row r="9" spans="1:3">
      <c r="A9" s="6" t="s">
        <v>106</v>
      </c>
      <c r="B9" s="2" t="s">
        <v>265</v>
      </c>
    </row>
    <row r="10" spans="1:3">
      <c r="A10" s="6" t="s">
        <v>108</v>
      </c>
      <c r="B10" s="2" t="s">
        <v>266</v>
      </c>
    </row>
    <row r="11" spans="1:3">
      <c r="A11" s="6" t="s">
        <v>107</v>
      </c>
      <c r="B11" s="2" t="s">
        <v>267</v>
      </c>
    </row>
    <row r="12" spans="1:3">
      <c r="A12" s="6" t="s">
        <v>109</v>
      </c>
      <c r="B12" s="2" t="s">
        <v>268</v>
      </c>
    </row>
    <row r="13" spans="1:3">
      <c r="A13" s="6" t="s">
        <v>164</v>
      </c>
      <c r="B13" s="2" t="s">
        <v>269</v>
      </c>
    </row>
    <row r="14" spans="1:3">
      <c r="A14" s="6" t="s">
        <v>308</v>
      </c>
      <c r="B14" s="2" t="s">
        <v>307</v>
      </c>
    </row>
    <row r="15" spans="1:3">
      <c r="A15" s="6" t="s">
        <v>351</v>
      </c>
      <c r="B15" s="2" t="s">
        <v>219</v>
      </c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  <hyperlink ref="A15" location="计划日程特殊表!A1" display="计划日程特殊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14" sqref="A14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25" t="s">
        <v>333</v>
      </c>
      <c r="F1" s="25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271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272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>
      <c r="A7" s="5" t="s">
        <v>218</v>
      </c>
      <c r="B7" s="5" t="s">
        <v>223</v>
      </c>
      <c r="D7" s="5" t="s">
        <v>218</v>
      </c>
      <c r="E7" s="4" t="s">
        <v>219</v>
      </c>
      <c r="F7" s="4" t="s">
        <v>220</v>
      </c>
    </row>
    <row r="8" spans="1:10">
      <c r="A8" s="5" t="s">
        <v>275</v>
      </c>
      <c r="B8" s="5"/>
      <c r="D8" s="5" t="s">
        <v>275</v>
      </c>
      <c r="E8" s="4" t="s">
        <v>279</v>
      </c>
      <c r="F8" s="4" t="s">
        <v>276</v>
      </c>
    </row>
    <row r="9" spans="1:10">
      <c r="A9" s="5" t="s">
        <v>334</v>
      </c>
      <c r="B9" s="5" t="s">
        <v>335</v>
      </c>
      <c r="D9" s="5" t="s">
        <v>334</v>
      </c>
      <c r="E9" s="4" t="s">
        <v>336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E2" sqref="E2:F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318</v>
      </c>
      <c r="D2" s="2" t="s">
        <v>0</v>
      </c>
      <c r="E2" s="25" t="s">
        <v>317</v>
      </c>
      <c r="F2" s="25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319</v>
      </c>
      <c r="B4" s="5"/>
      <c r="D4" s="5" t="s">
        <v>319</v>
      </c>
      <c r="E4" s="4" t="s">
        <v>324</v>
      </c>
      <c r="F4" s="4" t="s">
        <v>57</v>
      </c>
    </row>
    <row r="5" spans="1:10">
      <c r="A5" s="5" t="s">
        <v>320</v>
      </c>
      <c r="B5" s="5"/>
      <c r="D5" s="5" t="s">
        <v>320</v>
      </c>
      <c r="E5" s="4" t="s">
        <v>322</v>
      </c>
      <c r="F5" s="4" t="s">
        <v>29</v>
      </c>
    </row>
    <row r="6" spans="1:10">
      <c r="A6" s="5" t="s">
        <v>321</v>
      </c>
      <c r="B6" s="5"/>
      <c r="D6" s="5" t="s">
        <v>321</v>
      </c>
      <c r="E6" s="4" t="s">
        <v>325</v>
      </c>
      <c r="F6" s="4" t="s">
        <v>323</v>
      </c>
    </row>
    <row r="7" spans="1:10">
      <c r="A7" s="5" t="s">
        <v>275</v>
      </c>
      <c r="B7" s="5"/>
      <c r="D7" s="5" t="s">
        <v>275</v>
      </c>
      <c r="E7" s="4" t="s">
        <v>279</v>
      </c>
      <c r="F7" s="4" t="s">
        <v>276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7" sqref="A7:E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25" t="s">
        <v>315</v>
      </c>
      <c r="F2" s="25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250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283</v>
      </c>
      <c r="B5" s="5"/>
      <c r="D5" s="5" t="s">
        <v>283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284</v>
      </c>
      <c r="B6" s="5"/>
      <c r="D6" s="5" t="s">
        <v>284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285</v>
      </c>
      <c r="B7" s="5"/>
      <c r="D7" s="5" t="s">
        <v>285</v>
      </c>
      <c r="E7" s="4" t="s">
        <v>326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286</v>
      </c>
      <c r="B8" s="5"/>
      <c r="D8" s="5" t="s">
        <v>286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287</v>
      </c>
      <c r="B9" s="5"/>
      <c r="D9" s="5" t="s">
        <v>287</v>
      </c>
      <c r="E9" s="4" t="s">
        <v>251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288</v>
      </c>
      <c r="B10" s="5"/>
      <c r="D10" s="5" t="s">
        <v>288</v>
      </c>
      <c r="E10" s="4" t="s">
        <v>316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289</v>
      </c>
      <c r="D11" s="5" t="s">
        <v>50</v>
      </c>
      <c r="E11" s="4" t="s">
        <v>65</v>
      </c>
      <c r="F11" s="4" t="s">
        <v>172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242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275</v>
      </c>
      <c r="B13" s="5"/>
      <c r="D13" s="5" t="s">
        <v>275</v>
      </c>
      <c r="E13" s="4" t="s">
        <v>279</v>
      </c>
      <c r="F13" s="4" t="s">
        <v>276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A9" sqref="A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25" t="s">
        <v>252</v>
      </c>
      <c r="F2" s="25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253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254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321</v>
      </c>
      <c r="B6" s="5"/>
      <c r="D6" s="5" t="s">
        <v>321</v>
      </c>
      <c r="E6" s="4" t="s">
        <v>255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277</v>
      </c>
      <c r="B7" s="5"/>
      <c r="D7" s="5" t="s">
        <v>277</v>
      </c>
      <c r="E7" s="4" t="s">
        <v>278</v>
      </c>
      <c r="F7" s="4" t="s">
        <v>29</v>
      </c>
    </row>
    <row r="8" spans="1:10">
      <c r="A8" s="5" t="s">
        <v>275</v>
      </c>
      <c r="B8" s="5"/>
      <c r="D8" s="5" t="s">
        <v>275</v>
      </c>
      <c r="E8" s="4" t="s">
        <v>279</v>
      </c>
      <c r="F8" s="4" t="s">
        <v>276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25" t="s">
        <v>256</v>
      </c>
      <c r="F2" s="25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B18" sqref="B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25" t="s">
        <v>257</v>
      </c>
      <c r="F2" s="25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A19" sqref="A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25" t="s">
        <v>232</v>
      </c>
      <c r="F2" s="25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abSelected="1" workbookViewId="0">
      <selection activeCell="E6" sqref="E6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123</v>
      </c>
      <c r="D2" s="2" t="s">
        <v>0</v>
      </c>
      <c r="E2" s="26" t="s">
        <v>345</v>
      </c>
      <c r="F2" s="27"/>
    </row>
    <row r="3" spans="1:10">
      <c r="A3" s="2" t="s">
        <v>5</v>
      </c>
      <c r="B3" s="2" t="s">
        <v>6</v>
      </c>
      <c r="D3" s="2" t="s">
        <v>7</v>
      </c>
      <c r="E3" s="24" t="s">
        <v>8</v>
      </c>
      <c r="F3" s="24" t="s">
        <v>9</v>
      </c>
    </row>
    <row r="4" spans="1:10">
      <c r="A4" s="5" t="s">
        <v>338</v>
      </c>
      <c r="B4" s="5"/>
      <c r="D4" s="5" t="s">
        <v>337</v>
      </c>
      <c r="E4" s="4" t="s">
        <v>346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339</v>
      </c>
      <c r="B5" s="5"/>
      <c r="D5" s="5" t="s">
        <v>18</v>
      </c>
      <c r="E5" s="4" t="s">
        <v>347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3" si="0">"private _"&amp;E5&amp;": string;"</f>
        <v>private _ji: string;</v>
      </c>
    </row>
    <row r="6" spans="1:10">
      <c r="A6" s="5" t="s">
        <v>340</v>
      </c>
      <c r="B6" s="5"/>
      <c r="D6" s="5" t="s">
        <v>341</v>
      </c>
      <c r="E6" s="4" t="s">
        <v>348</v>
      </c>
      <c r="F6" s="4" t="s">
        <v>29</v>
      </c>
      <c r="G6" t="str">
        <f t="shared" ref="G6:G13" si="1">" ," &amp; E6 &amp; " " &amp; F6 &amp; " "</f>
        <v xml:space="preserve"> ,spn varchar(50) </v>
      </c>
      <c r="I6" t="str">
        <f t="shared" ref="I6:I13" si="2">" ," &amp; E6</f>
        <v xml:space="preserve"> ,spn</v>
      </c>
      <c r="J6" t="str">
        <f t="shared" si="0"/>
        <v>private _spn: string;</v>
      </c>
    </row>
    <row r="7" spans="1:10">
      <c r="A7" s="10" t="s">
        <v>135</v>
      </c>
      <c r="B7" s="10"/>
      <c r="C7" s="11"/>
      <c r="D7" s="10" t="s">
        <v>135</v>
      </c>
      <c r="E7" s="12" t="s">
        <v>349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342</v>
      </c>
      <c r="B11" s="5"/>
      <c r="D11" s="5" t="s">
        <v>343</v>
      </c>
      <c r="E11" s="4" t="s">
        <v>350</v>
      </c>
      <c r="F11" s="4" t="s">
        <v>344</v>
      </c>
      <c r="G11" t="str">
        <f t="shared" si="1"/>
        <v xml:space="preserve"> ,px integer </v>
      </c>
      <c r="I11" t="str">
        <f t="shared" si="2"/>
        <v xml:space="preserve"> ,px</v>
      </c>
      <c r="J11" t="str">
        <f t="shared" si="0"/>
        <v>private _px: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275</v>
      </c>
      <c r="B13" s="5"/>
      <c r="D13" s="5" t="s">
        <v>275</v>
      </c>
      <c r="E13" s="4" t="s">
        <v>279</v>
      </c>
      <c r="F13" s="4" t="s">
        <v>276</v>
      </c>
      <c r="G13" t="str">
        <f t="shared" si="1"/>
        <v xml:space="preserve"> ,wtt integer </v>
      </c>
      <c r="I13" t="str">
        <f t="shared" si="2"/>
        <v xml:space="preserve"> ,wtt</v>
      </c>
      <c r="J13" t="str">
        <f t="shared" si="0"/>
        <v>private _wtt: string;</v>
      </c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jti varchar(50) PRIMARY KEY ,ji varchar(50)  ,spn varchar(50)  ,sd varchar(20)  ,st varchar(20)  ,ed varchar(20)  ,et varchar(20)  ,px integer  ,bz varchar(50)  ,wtt integer </v>
      </c>
    </row>
    <row r="17" spans="1:7">
      <c r="A17" s="1"/>
      <c r="B17" s="1"/>
      <c r="D17" s="1"/>
      <c r="G17" t="str">
        <f>CONCATENATE(I4,I5,I6,I7,I8,I9,I10,I11,I12,I13)</f>
        <v xml:space="preserve"> jti ,ji ,spn ,sd ,st ,ed ,et ,px ,bz ,wtt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C1" workbookViewId="0">
      <selection activeCell="C4" sqref="C4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  <row r="4" spans="1:4">
      <c r="A4" t="s">
        <v>102</v>
      </c>
      <c r="B4" s="7">
        <v>43571</v>
      </c>
      <c r="C4" t="s">
        <v>352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E7" sqref="E7:H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25" t="s">
        <v>226</v>
      </c>
      <c r="F2" s="25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227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228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229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230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231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275</v>
      </c>
      <c r="B10" s="5"/>
      <c r="D10" s="5" t="s">
        <v>275</v>
      </c>
      <c r="E10" s="4" t="s">
        <v>279</v>
      </c>
      <c r="F10" s="4" t="s">
        <v>276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25" t="s">
        <v>232</v>
      </c>
      <c r="F2" s="25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233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234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235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236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237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238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239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240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275</v>
      </c>
      <c r="B13" s="5"/>
      <c r="D13" s="5" t="s">
        <v>275</v>
      </c>
      <c r="E13" s="4" t="s">
        <v>279</v>
      </c>
      <c r="F13" s="4" t="s">
        <v>276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6" sqref="D6:F6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26" t="s">
        <v>304</v>
      </c>
      <c r="F2" s="27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299</v>
      </c>
      <c r="B4" s="5"/>
      <c r="D4" s="5" t="s">
        <v>309</v>
      </c>
      <c r="E4" s="4" t="s">
        <v>262</v>
      </c>
      <c r="F4" s="4" t="s">
        <v>306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300</v>
      </c>
      <c r="B5" s="5"/>
      <c r="D5" s="5" t="s">
        <v>300</v>
      </c>
      <c r="E5" s="4" t="s">
        <v>301</v>
      </c>
      <c r="F5" s="4" t="s">
        <v>276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295</v>
      </c>
      <c r="B6" s="5"/>
      <c r="D6" s="5" t="s">
        <v>295</v>
      </c>
      <c r="E6" s="4" t="s">
        <v>305</v>
      </c>
      <c r="F6" s="4" t="s">
        <v>302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303</v>
      </c>
      <c r="B7" s="5"/>
      <c r="D7" s="10" t="s">
        <v>303</v>
      </c>
      <c r="E7" s="4" t="s">
        <v>279</v>
      </c>
      <c r="F7" s="4" t="s">
        <v>276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/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26" t="s">
        <v>241</v>
      </c>
      <c r="F2" s="27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242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331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332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331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274</v>
      </c>
      <c r="D11" s="5" t="s">
        <v>122</v>
      </c>
      <c r="E11" s="4" t="s">
        <v>273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224</v>
      </c>
      <c r="B13" s="5"/>
      <c r="D13" s="5" t="s">
        <v>224</v>
      </c>
      <c r="E13" s="4" t="s">
        <v>225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275</v>
      </c>
      <c r="B15" s="5"/>
      <c r="D15" s="5" t="s">
        <v>275</v>
      </c>
      <c r="E15" s="4" t="s">
        <v>279</v>
      </c>
      <c r="F15" s="4" t="s">
        <v>276</v>
      </c>
    </row>
    <row r="16" spans="1:10">
      <c r="A16" s="5" t="s">
        <v>280</v>
      </c>
      <c r="B16" s="5" t="s">
        <v>330</v>
      </c>
      <c r="D16" s="5" t="s">
        <v>280</v>
      </c>
      <c r="E16" s="4" t="s">
        <v>281</v>
      </c>
      <c r="F16" s="4" t="s">
        <v>282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293</v>
      </c>
      <c r="B17" s="5"/>
      <c r="D17" s="5" t="s">
        <v>293</v>
      </c>
      <c r="E17" s="4" t="s">
        <v>292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295</v>
      </c>
      <c r="B18" s="5" t="s">
        <v>294</v>
      </c>
      <c r="D18" s="5" t="s">
        <v>295</v>
      </c>
      <c r="E18" s="4" t="s">
        <v>296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14.25" customHeight="1">
      <c r="A19" s="5" t="s">
        <v>297</v>
      </c>
      <c r="B19" s="5" t="s">
        <v>329</v>
      </c>
      <c r="D19" s="5" t="s">
        <v>297</v>
      </c>
      <c r="E19" s="4" t="s">
        <v>298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opLeftCell="E1" workbookViewId="0">
      <selection activeCell="A2" sqref="A2:K1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26" t="s">
        <v>243</v>
      </c>
      <c r="F2" s="27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244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245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275</v>
      </c>
      <c r="B14" s="5"/>
      <c r="D14" s="5" t="s">
        <v>275</v>
      </c>
      <c r="E14" s="4" t="s">
        <v>279</v>
      </c>
      <c r="F14" s="4" t="s">
        <v>276</v>
      </c>
    </row>
    <row r="15" spans="1:10">
      <c r="A15" s="5" t="s">
        <v>312</v>
      </c>
      <c r="B15" s="5" t="s">
        <v>311</v>
      </c>
      <c r="D15" s="5" t="s">
        <v>310</v>
      </c>
      <c r="E15" s="4" t="s">
        <v>313</v>
      </c>
      <c r="F15" s="4" t="s">
        <v>314</v>
      </c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7" spans="1:7">
      <c r="G17" t="str">
        <f>CONCATENATE(I4,I5,I6,I7,I8,I9,I10,I11,I12,I13)</f>
        <v xml:space="preserve"> spi ,si ,spn ,sd ,st ,ed ,et ,ji ,bz ,sta</v>
      </c>
    </row>
    <row r="19" spans="1:7">
      <c r="A19" s="18" t="s">
        <v>60</v>
      </c>
    </row>
    <row r="22" spans="1:7">
      <c r="D22" s="1">
        <f>60*24</f>
        <v>1440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/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25" t="s">
        <v>246</v>
      </c>
      <c r="F2" s="25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290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270</v>
      </c>
      <c r="B9" s="5"/>
      <c r="D9" s="5" t="s">
        <v>270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275</v>
      </c>
      <c r="B13" s="5"/>
      <c r="D13" s="5" t="s">
        <v>275</v>
      </c>
      <c r="E13" s="4" t="s">
        <v>279</v>
      </c>
      <c r="F13" s="4" t="s">
        <v>276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A16" sqref="A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291</v>
      </c>
      <c r="D2" s="2" t="s">
        <v>0</v>
      </c>
      <c r="E2" s="25" t="s">
        <v>247</v>
      </c>
      <c r="F2" s="25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248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327</v>
      </c>
      <c r="B6" s="5" t="s">
        <v>327</v>
      </c>
      <c r="D6" s="5" t="s">
        <v>327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328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249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275</v>
      </c>
      <c r="B9" s="5"/>
      <c r="D9" s="5" t="s">
        <v>275</v>
      </c>
      <c r="E9" s="4" t="s">
        <v>279</v>
      </c>
      <c r="F9" s="4" t="s">
        <v>276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一览</vt:lpstr>
      <vt:lpstr>更新日志</vt:lpstr>
      <vt:lpstr>账户表</vt:lpstr>
      <vt:lpstr>用户信息表</vt:lpstr>
      <vt:lpstr>日程总表</vt:lpstr>
      <vt:lpstr>日程事件表</vt:lpstr>
      <vt:lpstr>日程特殊事件表</vt:lpstr>
      <vt:lpstr>日程参与人表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计划日程特殊表</vt:lpstr>
      <vt:lpstr>系統設置表数据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dch</cp:lastModifiedBy>
  <dcterms:created xsi:type="dcterms:W3CDTF">2018-08-24T03:50:39Z</dcterms:created>
  <dcterms:modified xsi:type="dcterms:W3CDTF">2019-04-19T08:37:49Z</dcterms:modified>
</cp:coreProperties>
</file>